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02中山間地域等直接支払\R2\01_交付金申請関係\HP\"/>
    </mc:Choice>
  </mc:AlternateContent>
  <bookViews>
    <workbookView xWindow="0" yWindow="0" windowWidth="20490" windowHeight="7770"/>
  </bookViews>
  <sheets>
    <sheet name="実績報告書" sheetId="5" r:id="rId1"/>
  </sheets>
  <definedNames>
    <definedName name="_xlnm.Print_Area" localSheetId="0">実績報告書!$A$1:$R$142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8" i="5" l="1"/>
  <c r="H123" i="5"/>
  <c r="M123" i="5" s="1"/>
  <c r="E123" i="5"/>
  <c r="K123" i="5" s="1"/>
  <c r="M121" i="5"/>
  <c r="K121" i="5"/>
  <c r="M119" i="5"/>
  <c r="K119" i="5"/>
  <c r="M117" i="5"/>
  <c r="K117" i="5"/>
  <c r="M115" i="5"/>
  <c r="K115" i="5"/>
  <c r="M113" i="5"/>
  <c r="K113" i="5"/>
  <c r="M111" i="5"/>
  <c r="K111" i="5"/>
  <c r="H104" i="5"/>
  <c r="M102" i="5"/>
  <c r="K102" i="5"/>
  <c r="M100" i="5"/>
  <c r="K100" i="5"/>
  <c r="M98" i="5"/>
  <c r="K98" i="5"/>
  <c r="E84" i="5"/>
  <c r="I84" i="5" s="1"/>
  <c r="A75" i="5"/>
  <c r="I38" i="5"/>
  <c r="F38" i="5"/>
  <c r="L36" i="5"/>
  <c r="L34" i="5"/>
  <c r="O32" i="5"/>
  <c r="O38" i="5" s="1"/>
  <c r="L32" i="5"/>
  <c r="L38" i="5" s="1"/>
  <c r="I30" i="5"/>
  <c r="I40" i="5" s="1"/>
  <c r="F30" i="5"/>
  <c r="F40" i="5" s="1"/>
  <c r="F50" i="5" s="1"/>
  <c r="L28" i="5"/>
  <c r="L26" i="5"/>
  <c r="L24" i="5"/>
  <c r="O22" i="5"/>
  <c r="O30" i="5" s="1"/>
  <c r="O40" i="5" s="1"/>
  <c r="I20" i="5"/>
  <c r="L84" i="5" l="1"/>
  <c r="L22" i="5"/>
  <c r="L30" i="5" s="1"/>
  <c r="L40" i="5" s="1"/>
  <c r="E86" i="5" l="1"/>
  <c r="E96" i="5"/>
  <c r="E104" i="5" l="1"/>
  <c r="K96" i="5"/>
  <c r="M96" i="5"/>
  <c r="L86" i="5"/>
  <c r="I86" i="5"/>
  <c r="A131" i="5" l="1"/>
  <c r="I131" i="5" s="1"/>
  <c r="K104" i="5"/>
  <c r="M104" i="5"/>
</calcChain>
</file>

<file path=xl/sharedStrings.xml><?xml version="1.0" encoding="utf-8"?>
<sst xmlns="http://schemas.openxmlformats.org/spreadsheetml/2006/main" count="133" uniqueCount="104">
  <si>
    <t>１　事業の目的</t>
    <rPh sb="2" eb="4">
      <t>ジギョウ</t>
    </rPh>
    <rPh sb="5" eb="7">
      <t>モクテキ</t>
    </rPh>
    <phoneticPr fontId="2"/>
  </si>
  <si>
    <t>　中山間地域等における農業生産活動の不利を補い、耕作放棄地の発生防止に努め、多面的機能の継続的かつ効果的な発揮を図る。また高齢化が進展し、担い手が減少する中で、農業離れが進行している集落等の活性化を図る。</t>
    <rPh sb="1" eb="4">
      <t>チュウサンカン</t>
    </rPh>
    <rPh sb="4" eb="6">
      <t>チイキ</t>
    </rPh>
    <rPh sb="6" eb="7">
      <t>トウ</t>
    </rPh>
    <rPh sb="11" eb="13">
      <t>ノウギョウ</t>
    </rPh>
    <rPh sb="13" eb="15">
      <t>セイサン</t>
    </rPh>
    <rPh sb="15" eb="17">
      <t>カツドウ</t>
    </rPh>
    <rPh sb="18" eb="20">
      <t>フリ</t>
    </rPh>
    <rPh sb="21" eb="22">
      <t>オギナ</t>
    </rPh>
    <rPh sb="24" eb="26">
      <t>コウサク</t>
    </rPh>
    <rPh sb="26" eb="28">
      <t>ホウキ</t>
    </rPh>
    <rPh sb="28" eb="29">
      <t>チ</t>
    </rPh>
    <rPh sb="30" eb="32">
      <t>ハッセイ</t>
    </rPh>
    <rPh sb="32" eb="34">
      <t>ボウシ</t>
    </rPh>
    <rPh sb="35" eb="36">
      <t>ツト</t>
    </rPh>
    <rPh sb="38" eb="41">
      <t>タメンテキ</t>
    </rPh>
    <rPh sb="41" eb="43">
      <t>キノウ</t>
    </rPh>
    <rPh sb="44" eb="47">
      <t>ケイゾクテキ</t>
    </rPh>
    <rPh sb="49" eb="52">
      <t>コウカテキ</t>
    </rPh>
    <rPh sb="53" eb="55">
      <t>ハッキ</t>
    </rPh>
    <rPh sb="56" eb="57">
      <t>ハカ</t>
    </rPh>
    <rPh sb="61" eb="64">
      <t>コウレイカ</t>
    </rPh>
    <rPh sb="65" eb="67">
      <t>シンテン</t>
    </rPh>
    <rPh sb="69" eb="70">
      <t>ニナ</t>
    </rPh>
    <rPh sb="71" eb="72">
      <t>テ</t>
    </rPh>
    <rPh sb="73" eb="75">
      <t>ゲンショウ</t>
    </rPh>
    <rPh sb="77" eb="78">
      <t>ナカ</t>
    </rPh>
    <rPh sb="80" eb="82">
      <t>ノウギョウ</t>
    </rPh>
    <rPh sb="82" eb="83">
      <t>バナ</t>
    </rPh>
    <rPh sb="85" eb="87">
      <t>シンコウ</t>
    </rPh>
    <rPh sb="91" eb="93">
      <t>シュウラク</t>
    </rPh>
    <rPh sb="93" eb="94">
      <t>トウ</t>
    </rPh>
    <rPh sb="95" eb="98">
      <t>カッセイカ</t>
    </rPh>
    <rPh sb="99" eb="100">
      <t>ハカ</t>
    </rPh>
    <phoneticPr fontId="2"/>
  </si>
  <si>
    <t>区分</t>
    <rPh sb="0" eb="2">
      <t>クブン</t>
    </rPh>
    <phoneticPr fontId="2"/>
  </si>
  <si>
    <t>傾斜度1/20以上</t>
    <rPh sb="0" eb="2">
      <t>ケイシャ</t>
    </rPh>
    <rPh sb="2" eb="3">
      <t>ド</t>
    </rPh>
    <rPh sb="7" eb="9">
      <t>イジョウ</t>
    </rPh>
    <phoneticPr fontId="2"/>
  </si>
  <si>
    <t>傾斜度1/100以上
1/20未満</t>
    <rPh sb="0" eb="2">
      <t>ケイシャ</t>
    </rPh>
    <rPh sb="2" eb="3">
      <t>ド</t>
    </rPh>
    <rPh sb="8" eb="10">
      <t>イジョウ</t>
    </rPh>
    <rPh sb="15" eb="17">
      <t>ミマン</t>
    </rPh>
    <phoneticPr fontId="2"/>
  </si>
  <si>
    <t>高齢化率・耕作放棄率ともに高い</t>
    <rPh sb="0" eb="3">
      <t>コウレイカ</t>
    </rPh>
    <rPh sb="3" eb="4">
      <t>リツ</t>
    </rPh>
    <rPh sb="5" eb="7">
      <t>コウサク</t>
    </rPh>
    <rPh sb="7" eb="9">
      <t>ホウキ</t>
    </rPh>
    <rPh sb="9" eb="10">
      <t>リツ</t>
    </rPh>
    <rPh sb="13" eb="14">
      <t>タカ</t>
    </rPh>
    <phoneticPr fontId="2"/>
  </si>
  <si>
    <t>自然条件により
小区画・不整形</t>
    <rPh sb="0" eb="2">
      <t>シゼン</t>
    </rPh>
    <rPh sb="2" eb="4">
      <t>ジョウケン</t>
    </rPh>
    <rPh sb="8" eb="11">
      <t>ショウクカク</t>
    </rPh>
    <rPh sb="12" eb="13">
      <t>フ</t>
    </rPh>
    <rPh sb="13" eb="15">
      <t>セイケイ</t>
    </rPh>
    <phoneticPr fontId="2"/>
  </si>
  <si>
    <t>（単位：㎡、円）</t>
    <rPh sb="1" eb="3">
      <t>タンイ</t>
    </rPh>
    <rPh sb="6" eb="7">
      <t>エン</t>
    </rPh>
    <phoneticPr fontId="2"/>
  </si>
  <si>
    <t>田</t>
    <rPh sb="0" eb="1">
      <t>タ</t>
    </rPh>
    <phoneticPr fontId="2"/>
  </si>
  <si>
    <t>小計</t>
    <rPh sb="0" eb="2">
      <t>ショウケイ</t>
    </rPh>
    <phoneticPr fontId="2"/>
  </si>
  <si>
    <t>交付金</t>
    <rPh sb="0" eb="3">
      <t>コウフキン</t>
    </rPh>
    <phoneticPr fontId="2"/>
  </si>
  <si>
    <t>畑</t>
    <rPh sb="0" eb="1">
      <t>ハタ</t>
    </rPh>
    <phoneticPr fontId="2"/>
  </si>
  <si>
    <t>傾斜度１５度以上</t>
    <rPh sb="0" eb="2">
      <t>ケイシャ</t>
    </rPh>
    <rPh sb="2" eb="3">
      <t>ド</t>
    </rPh>
    <rPh sb="5" eb="6">
      <t>ド</t>
    </rPh>
    <rPh sb="6" eb="8">
      <t>イジョウ</t>
    </rPh>
    <phoneticPr fontId="2"/>
  </si>
  <si>
    <t>傾斜度８度以上
１５度未満</t>
    <rPh sb="0" eb="2">
      <t>ケイシャ</t>
    </rPh>
    <rPh sb="2" eb="3">
      <t>ド</t>
    </rPh>
    <rPh sb="4" eb="5">
      <t>ド</t>
    </rPh>
    <rPh sb="5" eb="7">
      <t>イジョウ</t>
    </rPh>
    <rPh sb="10" eb="11">
      <t>ド</t>
    </rPh>
    <rPh sb="11" eb="13">
      <t>ミマン</t>
    </rPh>
    <phoneticPr fontId="2"/>
  </si>
  <si>
    <t>合計</t>
    <rPh sb="0" eb="2">
      <t>ゴウケイ</t>
    </rPh>
    <phoneticPr fontId="2"/>
  </si>
  <si>
    <t>注）</t>
    <rPh sb="0" eb="1">
      <t>チュウ</t>
    </rPh>
    <phoneticPr fontId="2"/>
  </si>
  <si>
    <t>１　変更の場合は、変更前を上段（　）書きとする。</t>
    <rPh sb="2" eb="4">
      <t>ヘンコウ</t>
    </rPh>
    <rPh sb="5" eb="7">
      <t>バアイ</t>
    </rPh>
    <rPh sb="9" eb="11">
      <t>ヘンコウ</t>
    </rPh>
    <rPh sb="11" eb="12">
      <t>マエ</t>
    </rPh>
    <rPh sb="13" eb="15">
      <t>ジョウダン</t>
    </rPh>
    <rPh sb="18" eb="19">
      <t>ガ</t>
    </rPh>
    <phoneticPr fontId="2"/>
  </si>
  <si>
    <t>２　面積は交付金の交付対象面積を記載する。</t>
    <rPh sb="2" eb="4">
      <t>メンセキ</t>
    </rPh>
    <rPh sb="5" eb="8">
      <t>コウフキン</t>
    </rPh>
    <rPh sb="9" eb="11">
      <t>コウフ</t>
    </rPh>
    <rPh sb="11" eb="13">
      <t>タイショウ</t>
    </rPh>
    <rPh sb="13" eb="15">
      <t>メンセキ</t>
    </rPh>
    <rPh sb="16" eb="18">
      <t>キサイ</t>
    </rPh>
    <phoneticPr fontId="2"/>
  </si>
  <si>
    <t>（２）協定の対象範囲</t>
    <rPh sb="3" eb="5">
      <t>キョウテイ</t>
    </rPh>
    <rPh sb="6" eb="8">
      <t>タイショウ</t>
    </rPh>
    <rPh sb="8" eb="10">
      <t>ハンイ</t>
    </rPh>
    <phoneticPr fontId="2"/>
  </si>
  <si>
    <t>備考</t>
    <rPh sb="0" eb="2">
      <t>ビコウ</t>
    </rPh>
    <phoneticPr fontId="2"/>
  </si>
  <si>
    <t>２　面積は協定対象農用地面積を記載する。</t>
    <rPh sb="2" eb="4">
      <t>メンセキ</t>
    </rPh>
    <rPh sb="5" eb="7">
      <t>キョウテイ</t>
    </rPh>
    <rPh sb="7" eb="9">
      <t>タイショウ</t>
    </rPh>
    <rPh sb="9" eb="12">
      <t>ノウヨウチ</t>
    </rPh>
    <rPh sb="12" eb="14">
      <t>メンセキ</t>
    </rPh>
    <rPh sb="15" eb="17">
      <t>キサイ</t>
    </rPh>
    <phoneticPr fontId="2"/>
  </si>
  <si>
    <t>○基礎部分</t>
    <rPh sb="1" eb="3">
      <t>キソ</t>
    </rPh>
    <rPh sb="3" eb="5">
      <t>ブブン</t>
    </rPh>
    <phoneticPr fontId="2"/>
  </si>
  <si>
    <t>活動（会議）等内容</t>
    <rPh sb="0" eb="2">
      <t>カツドウ</t>
    </rPh>
    <rPh sb="3" eb="5">
      <t>カイギ</t>
    </rPh>
    <rPh sb="6" eb="7">
      <t>トウ</t>
    </rPh>
    <rPh sb="7" eb="9">
      <t>ナイヨウ</t>
    </rPh>
    <phoneticPr fontId="2"/>
  </si>
  <si>
    <t>全協定共通</t>
    <rPh sb="0" eb="1">
      <t>ゼン</t>
    </rPh>
    <rPh sb="1" eb="3">
      <t>キョウテイ</t>
    </rPh>
    <rPh sb="3" eb="5">
      <t>キョウツウ</t>
    </rPh>
    <phoneticPr fontId="2"/>
  </si>
  <si>
    <t>会議等開催</t>
    <rPh sb="0" eb="2">
      <t>カイギ</t>
    </rPh>
    <rPh sb="2" eb="3">
      <t>トウ</t>
    </rPh>
    <rPh sb="3" eb="5">
      <t>カイサイ</t>
    </rPh>
    <phoneticPr fontId="2"/>
  </si>
  <si>
    <t>農用地の管理活動</t>
    <rPh sb="0" eb="3">
      <t>ノウヨウチ</t>
    </rPh>
    <rPh sb="4" eb="6">
      <t>カンリ</t>
    </rPh>
    <rPh sb="6" eb="8">
      <t>カツドウ</t>
    </rPh>
    <phoneticPr fontId="2"/>
  </si>
  <si>
    <t>水路・農道等の管理活動</t>
    <rPh sb="0" eb="2">
      <t>スイロ</t>
    </rPh>
    <rPh sb="3" eb="5">
      <t>ノウドウ</t>
    </rPh>
    <rPh sb="5" eb="6">
      <t>トウ</t>
    </rPh>
    <rPh sb="7" eb="9">
      <t>カンリ</t>
    </rPh>
    <rPh sb="9" eb="11">
      <t>カツドウ</t>
    </rPh>
    <phoneticPr fontId="2"/>
  </si>
  <si>
    <t>多面的機能を増進する活動</t>
    <rPh sb="0" eb="3">
      <t>タメンテキ</t>
    </rPh>
    <rPh sb="3" eb="5">
      <t>キノウ</t>
    </rPh>
    <rPh sb="6" eb="8">
      <t>ゾウシン</t>
    </rPh>
    <rPh sb="10" eb="12">
      <t>カツドウ</t>
    </rPh>
    <phoneticPr fontId="2"/>
  </si>
  <si>
    <t>その他活動</t>
    <rPh sb="2" eb="3">
      <t>タ</t>
    </rPh>
    <rPh sb="3" eb="5">
      <t>カツドウ</t>
    </rPh>
    <phoneticPr fontId="2"/>
  </si>
  <si>
    <t>農業生産活動等の取組</t>
    <rPh sb="0" eb="2">
      <t>ノウギョウ</t>
    </rPh>
    <rPh sb="2" eb="4">
      <t>セイサン</t>
    </rPh>
    <rPh sb="4" eb="6">
      <t>カツドウ</t>
    </rPh>
    <rPh sb="6" eb="7">
      <t>トウ</t>
    </rPh>
    <rPh sb="8" eb="10">
      <t>トリクミ</t>
    </rPh>
    <phoneticPr fontId="2"/>
  </si>
  <si>
    <t>○体制整備部分</t>
    <rPh sb="1" eb="3">
      <t>タイセイ</t>
    </rPh>
    <rPh sb="3" eb="5">
      <t>セイビ</t>
    </rPh>
    <rPh sb="5" eb="7">
      <t>ブブン</t>
    </rPh>
    <phoneticPr fontId="2"/>
  </si>
  <si>
    <t>３　経費の配分</t>
    <rPh sb="2" eb="4">
      <t>ケイヒ</t>
    </rPh>
    <rPh sb="5" eb="7">
      <t>ハイブン</t>
    </rPh>
    <phoneticPr fontId="2"/>
  </si>
  <si>
    <t>（単位：円）</t>
    <rPh sb="1" eb="3">
      <t>タンイ</t>
    </rPh>
    <rPh sb="4" eb="5">
      <t>エン</t>
    </rPh>
    <phoneticPr fontId="2"/>
  </si>
  <si>
    <t>負担区分</t>
    <rPh sb="0" eb="2">
      <t>フタン</t>
    </rPh>
    <rPh sb="2" eb="4">
      <t>クブン</t>
    </rPh>
    <phoneticPr fontId="2"/>
  </si>
  <si>
    <t>その他</t>
    <rPh sb="2" eb="3">
      <t>タ</t>
    </rPh>
    <phoneticPr fontId="2"/>
  </si>
  <si>
    <t>町</t>
    <rPh sb="0" eb="1">
      <t>チョウ</t>
    </rPh>
    <phoneticPr fontId="2"/>
  </si>
  <si>
    <t>県</t>
    <rPh sb="0" eb="1">
      <t>ケン</t>
    </rPh>
    <phoneticPr fontId="2"/>
  </si>
  <si>
    <t>総額</t>
    <rPh sb="0" eb="2">
      <t>ソウガク</t>
    </rPh>
    <phoneticPr fontId="2"/>
  </si>
  <si>
    <t>体制整備</t>
    <rPh sb="0" eb="2">
      <t>タイセイ</t>
    </rPh>
    <rPh sb="2" eb="4">
      <t>セイビ</t>
    </rPh>
    <phoneticPr fontId="2"/>
  </si>
  <si>
    <t>基礎</t>
    <rPh sb="0" eb="2">
      <t>キソ</t>
    </rPh>
    <phoneticPr fontId="2"/>
  </si>
  <si>
    <t>１　変更の場合は、変更前を上段（　）書きとする。</t>
    <rPh sb="2" eb="4">
      <t>ヘンコウ</t>
    </rPh>
    <rPh sb="5" eb="7">
      <t>バアイ</t>
    </rPh>
    <rPh sb="9" eb="11">
      <t>ヘンコウ</t>
    </rPh>
    <rPh sb="11" eb="12">
      <t>マエ</t>
    </rPh>
    <rPh sb="13" eb="15">
      <t>ジョウダン</t>
    </rPh>
    <rPh sb="18" eb="19">
      <t>カ</t>
    </rPh>
    <phoneticPr fontId="2"/>
  </si>
  <si>
    <t>（１）収入の部</t>
    <rPh sb="3" eb="5">
      <t>シュウニュウ</t>
    </rPh>
    <rPh sb="6" eb="7">
      <t>ブ</t>
    </rPh>
    <phoneticPr fontId="2"/>
  </si>
  <si>
    <t>本年度予算額</t>
    <rPh sb="0" eb="3">
      <t>ホンネンド</t>
    </rPh>
    <rPh sb="3" eb="5">
      <t>ヨサン</t>
    </rPh>
    <rPh sb="5" eb="6">
      <t>ガク</t>
    </rPh>
    <phoneticPr fontId="2"/>
  </si>
  <si>
    <t>比較増減</t>
    <rPh sb="0" eb="2">
      <t>ヒカク</t>
    </rPh>
    <rPh sb="2" eb="4">
      <t>ゾウゲン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</si>
  <si>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</si>
  <si>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</si>
  <si>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町交付金</t>
    <rPh sb="0" eb="1">
      <t>チョウ</t>
    </rPh>
    <rPh sb="1" eb="3">
      <t>コウフ</t>
    </rPh>
    <rPh sb="3" eb="4">
      <t>キン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</si>
  <si>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</si>
  <si>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積立繰入金</t>
    <rPh sb="0" eb="2">
      <t>ツミタテ</t>
    </rPh>
    <rPh sb="2" eb="4">
      <t>クリイレ</t>
    </rPh>
    <rPh sb="4" eb="5">
      <t>キン</t>
    </rPh>
    <phoneticPr fontId="2"/>
  </si>
  <si>
    <t>合計（Ａ）</t>
    <rPh sb="0" eb="2">
      <t>ゴウケイ</t>
    </rPh>
    <phoneticPr fontId="2"/>
  </si>
  <si>
    <t>変更の場合は、変更前を上段（　）書きとする。</t>
    <rPh sb="0" eb="2">
      <t>ヘンコウ</t>
    </rPh>
    <rPh sb="3" eb="5">
      <t>バアイ</t>
    </rPh>
    <rPh sb="7" eb="9">
      <t>ヘンコウ</t>
    </rPh>
    <rPh sb="9" eb="10">
      <t>マエ</t>
    </rPh>
    <rPh sb="11" eb="13">
      <t>ジョウダン</t>
    </rPh>
    <rPh sb="16" eb="17">
      <t>カ</t>
    </rPh>
    <phoneticPr fontId="2"/>
  </si>
  <si>
    <t>（２）支出の部</t>
    <rPh sb="3" eb="5">
      <t>シシュツ</t>
    </rPh>
    <rPh sb="6" eb="7">
      <t>ブ</t>
    </rPh>
    <phoneticPr fontId="2"/>
  </si>
  <si>
    <t>①集落の各担当者の活動に対する経費</t>
    <rPh sb="1" eb="3">
      <t>シュウラク</t>
    </rPh>
    <rPh sb="4" eb="8">
      <t>カクタントウシャ</t>
    </rPh>
    <rPh sb="9" eb="11">
      <t>カツドウ</t>
    </rPh>
    <rPh sb="12" eb="13">
      <t>タイ</t>
    </rPh>
    <rPh sb="15" eb="17">
      <t>ケイヒ</t>
    </rPh>
    <phoneticPr fontId="2"/>
  </si>
  <si>
    <t>②農業生産活動等の体制整備に向けた活動等の集落マスタープランの将来像を実現するための活動に対する経費</t>
    <rPh sb="1" eb="3">
      <t>ノウギョウ</t>
    </rPh>
    <rPh sb="3" eb="5">
      <t>セイサン</t>
    </rPh>
    <rPh sb="5" eb="7">
      <t>カツドウ</t>
    </rPh>
    <rPh sb="7" eb="8">
      <t>トウ</t>
    </rPh>
    <rPh sb="9" eb="11">
      <t>タイセイ</t>
    </rPh>
    <rPh sb="11" eb="13">
      <t>セイビ</t>
    </rPh>
    <rPh sb="14" eb="15">
      <t>ム</t>
    </rPh>
    <rPh sb="17" eb="19">
      <t>カツドウ</t>
    </rPh>
    <rPh sb="19" eb="20">
      <t>トウ</t>
    </rPh>
    <rPh sb="21" eb="23">
      <t>シュウラク</t>
    </rPh>
    <rPh sb="31" eb="34">
      <t>ショウライゾウ</t>
    </rPh>
    <rPh sb="35" eb="37">
      <t>ジツゲン</t>
    </rPh>
    <rPh sb="42" eb="44">
      <t>カツドウ</t>
    </rPh>
    <rPh sb="45" eb="46">
      <t>タイ</t>
    </rPh>
    <rPh sb="48" eb="50">
      <t>ケイヒ</t>
    </rPh>
    <phoneticPr fontId="2"/>
  </si>
  <si>
    <t>③水路、農道等の維持・管理等集落の共同取組活動に要する経費</t>
    <rPh sb="1" eb="3">
      <t>スイロ</t>
    </rPh>
    <rPh sb="4" eb="6">
      <t>ノウドウ</t>
    </rPh>
    <rPh sb="6" eb="7">
      <t>トウ</t>
    </rPh>
    <rPh sb="8" eb="10">
      <t>イジ</t>
    </rPh>
    <rPh sb="11" eb="13">
      <t>カンリ</t>
    </rPh>
    <rPh sb="13" eb="14">
      <t>トウ</t>
    </rPh>
    <rPh sb="14" eb="16">
      <t>シュウラク</t>
    </rPh>
    <rPh sb="17" eb="19">
      <t>キョウドウ</t>
    </rPh>
    <rPh sb="19" eb="21">
      <t>トリクミ</t>
    </rPh>
    <rPh sb="21" eb="23">
      <t>カツドウ</t>
    </rPh>
    <rPh sb="24" eb="25">
      <t>ヨウ</t>
    </rPh>
    <rPh sb="27" eb="29">
      <t>ケイヒ</t>
    </rPh>
    <phoneticPr fontId="2"/>
  </si>
  <si>
    <t>④集落協定に基づき農用地の維持・管理活動を行う者に対する経費</t>
    <rPh sb="1" eb="3">
      <t>シュウラク</t>
    </rPh>
    <rPh sb="3" eb="5">
      <t>キョウテイ</t>
    </rPh>
    <rPh sb="6" eb="7">
      <t>モト</t>
    </rPh>
    <rPh sb="9" eb="12">
      <t>ノウヨウチ</t>
    </rPh>
    <rPh sb="13" eb="15">
      <t>イジ</t>
    </rPh>
    <rPh sb="16" eb="18">
      <t>カンリ</t>
    </rPh>
    <rPh sb="18" eb="20">
      <t>カツドウ</t>
    </rPh>
    <rPh sb="21" eb="22">
      <t>オコナ</t>
    </rPh>
    <rPh sb="23" eb="24">
      <t>シャ</t>
    </rPh>
    <rPh sb="25" eb="26">
      <t>タイ</t>
    </rPh>
    <rPh sb="28" eb="30">
      <t>ケイヒ</t>
    </rPh>
    <phoneticPr fontId="2"/>
  </si>
  <si>
    <t>⑤その他</t>
    <rPh sb="3" eb="4">
      <t>タ</t>
    </rPh>
    <phoneticPr fontId="2"/>
  </si>
  <si>
    <t>個人配分分</t>
    <rPh sb="0" eb="2">
      <t>コジン</t>
    </rPh>
    <rPh sb="2" eb="4">
      <t>ハイブン</t>
    </rPh>
    <rPh sb="4" eb="5">
      <t>ブン</t>
    </rPh>
    <phoneticPr fontId="2"/>
  </si>
  <si>
    <t>共同取組活動</t>
    <rPh sb="0" eb="2">
      <t>キョウドウ</t>
    </rPh>
    <rPh sb="2" eb="4">
      <t>トリクミ</t>
    </rPh>
    <rPh sb="4" eb="6">
      <t>カツドウ</t>
    </rPh>
    <phoneticPr fontId="2"/>
  </si>
  <si>
    <t>（３）収支差引</t>
    <rPh sb="3" eb="5">
      <t>シュウシ</t>
    </rPh>
    <rPh sb="5" eb="7">
      <t>サシヒキ</t>
    </rPh>
    <phoneticPr fontId="2"/>
  </si>
  <si>
    <t>収入-支出</t>
    <rPh sb="0" eb="2">
      <t>シュウニュウ</t>
    </rPh>
    <rPh sb="3" eb="5">
      <t>シシュツ</t>
    </rPh>
    <phoneticPr fontId="2"/>
  </si>
  <si>
    <t>合計（Ｂ）</t>
    <rPh sb="0" eb="2">
      <t>ゴウケイ</t>
    </rPh>
    <phoneticPr fontId="2"/>
  </si>
  <si>
    <t>（Ａ）-（Ｂ）＝（Ｃ）</t>
    <phoneticPr fontId="2"/>
  </si>
  <si>
    <t>積立金</t>
    <rPh sb="0" eb="2">
      <t>ツミタテ</t>
    </rPh>
    <rPh sb="2" eb="3">
      <t>キン</t>
    </rPh>
    <phoneticPr fontId="2"/>
  </si>
  <si>
    <t>差引残額</t>
    <rPh sb="0" eb="2">
      <t>サシヒキ</t>
    </rPh>
    <rPh sb="2" eb="4">
      <t>ザンガク</t>
    </rPh>
    <phoneticPr fontId="2"/>
  </si>
  <si>
    <t>（４）積立金明細</t>
    <rPh sb="3" eb="5">
      <t>ツミタテ</t>
    </rPh>
    <rPh sb="5" eb="6">
      <t>キン</t>
    </rPh>
    <rPh sb="6" eb="8">
      <t>メイサイ</t>
    </rPh>
    <phoneticPr fontId="2"/>
  </si>
  <si>
    <t>使用時期及び目的</t>
    <rPh sb="0" eb="2">
      <t>シヨウ</t>
    </rPh>
    <rPh sb="2" eb="4">
      <t>ジキ</t>
    </rPh>
    <rPh sb="4" eb="5">
      <t>オヨ</t>
    </rPh>
    <rPh sb="6" eb="8">
      <t>モクテキ</t>
    </rPh>
    <phoneticPr fontId="2"/>
  </si>
  <si>
    <t>積立年度</t>
    <rPh sb="0" eb="2">
      <t>ツミタテ</t>
    </rPh>
    <rPh sb="2" eb="3">
      <t>ネン</t>
    </rPh>
    <rPh sb="3" eb="4">
      <t>ド</t>
    </rPh>
    <phoneticPr fontId="2"/>
  </si>
  <si>
    <t>積立金額</t>
    <rPh sb="0" eb="2">
      <t>ツミタテ</t>
    </rPh>
    <rPh sb="2" eb="4">
      <t>キンガク</t>
    </rPh>
    <phoneticPr fontId="2"/>
  </si>
  <si>
    <t>うち加算措置</t>
    <rPh sb="2" eb="4">
      <t>カサン</t>
    </rPh>
    <rPh sb="4" eb="6">
      <t>ソチ</t>
    </rPh>
    <phoneticPr fontId="2"/>
  </si>
  <si>
    <t>２　体制整備は交付金単価１０割単価を、基礎は８割単価をいう。</t>
    <rPh sb="2" eb="4">
      <t>タイセイ</t>
    </rPh>
    <rPh sb="4" eb="6">
      <t>セイビ</t>
    </rPh>
    <rPh sb="7" eb="9">
      <t>コウフ</t>
    </rPh>
    <rPh sb="9" eb="10">
      <t>キン</t>
    </rPh>
    <rPh sb="10" eb="12">
      <t>タンカ</t>
    </rPh>
    <rPh sb="14" eb="15">
      <t>ワリ</t>
    </rPh>
    <rPh sb="15" eb="17">
      <t>タンカ</t>
    </rPh>
    <rPh sb="19" eb="21">
      <t>キソ</t>
    </rPh>
    <rPh sb="23" eb="24">
      <t>ワリ</t>
    </rPh>
    <rPh sb="24" eb="26">
      <t>タンカ</t>
    </rPh>
    <phoneticPr fontId="2"/>
  </si>
  <si>
    <t>（単位：人、㎡）</t>
    <rPh sb="1" eb="3">
      <t>タンイ</t>
    </rPh>
    <rPh sb="4" eb="5">
      <t>ニン</t>
    </rPh>
    <phoneticPr fontId="2"/>
  </si>
  <si>
    <t>面積</t>
    <rPh sb="0" eb="2">
      <t>メンセキ</t>
    </rPh>
    <phoneticPr fontId="2"/>
  </si>
  <si>
    <t>関係農業者等数</t>
    <rPh sb="0" eb="2">
      <t>カンケイ</t>
    </rPh>
    <rPh sb="2" eb="5">
      <t>ノウギョウシャ</t>
    </rPh>
    <rPh sb="5" eb="6">
      <t>トウ</t>
    </rPh>
    <rPh sb="6" eb="7">
      <t>カズ</t>
    </rPh>
    <phoneticPr fontId="2"/>
  </si>
  <si>
    <t>農用地面積</t>
    <rPh sb="0" eb="3">
      <t>ノウヨウチ</t>
    </rPh>
    <rPh sb="3" eb="5">
      <t>メンセキ</t>
    </rPh>
    <phoneticPr fontId="2"/>
  </si>
  <si>
    <t>取り組むべき事項</t>
    <rPh sb="0" eb="1">
      <t>ト</t>
    </rPh>
    <rPh sb="2" eb="3">
      <t>ク</t>
    </rPh>
    <rPh sb="6" eb="8">
      <t>ジコウ</t>
    </rPh>
    <phoneticPr fontId="2"/>
  </si>
  <si>
    <t>中山間地域等直接支払交付金実施要領の運用参考様式第４号別紙様式２に定める集落戦略を令和６年度までに作成する。</t>
    <rPh sb="0" eb="1">
      <t>チュウ</t>
    </rPh>
    <rPh sb="1" eb="3">
      <t>サンカン</t>
    </rPh>
    <rPh sb="3" eb="5">
      <t>チイキ</t>
    </rPh>
    <rPh sb="5" eb="6">
      <t>トウ</t>
    </rPh>
    <rPh sb="6" eb="8">
      <t>チョクセツ</t>
    </rPh>
    <rPh sb="8" eb="10">
      <t>シハライ</t>
    </rPh>
    <rPh sb="10" eb="13">
      <t>コウフキン</t>
    </rPh>
    <rPh sb="13" eb="15">
      <t>ジッシ</t>
    </rPh>
    <rPh sb="15" eb="17">
      <t>ヨウリョウ</t>
    </rPh>
    <rPh sb="18" eb="20">
      <t>ウンヨウ</t>
    </rPh>
    <rPh sb="20" eb="22">
      <t>サンコウ</t>
    </rPh>
    <rPh sb="22" eb="24">
      <t>ヨウシキ</t>
    </rPh>
    <rPh sb="24" eb="25">
      <t>ダイ</t>
    </rPh>
    <rPh sb="26" eb="27">
      <t>ゴウ</t>
    </rPh>
    <rPh sb="27" eb="29">
      <t>ベッシ</t>
    </rPh>
    <rPh sb="29" eb="31">
      <t>ヨウシキ</t>
    </rPh>
    <rPh sb="33" eb="34">
      <t>サダ</t>
    </rPh>
    <rPh sb="36" eb="38">
      <t>シュウラク</t>
    </rPh>
    <rPh sb="38" eb="40">
      <t>センリャク</t>
    </rPh>
    <rPh sb="41" eb="43">
      <t>レイワ</t>
    </rPh>
    <rPh sb="44" eb="46">
      <t>ネンド</t>
    </rPh>
    <rPh sb="49" eb="51">
      <t>サクセイ</t>
    </rPh>
    <phoneticPr fontId="2"/>
  </si>
  <si>
    <t>該当の有無</t>
    <rPh sb="0" eb="2">
      <t>ガイトウ</t>
    </rPh>
    <rPh sb="3" eb="5">
      <t>ウム</t>
    </rPh>
    <phoneticPr fontId="2"/>
  </si>
  <si>
    <t>R２年度</t>
    <rPh sb="2" eb="4">
      <t>ネンド</t>
    </rPh>
    <phoneticPr fontId="2"/>
  </si>
  <si>
    <t>R３年度</t>
    <rPh sb="2" eb="4">
      <t>ネンド</t>
    </rPh>
    <phoneticPr fontId="2"/>
  </si>
  <si>
    <t>R４年度</t>
    <rPh sb="2" eb="4">
      <t>ネンド</t>
    </rPh>
    <phoneticPr fontId="2"/>
  </si>
  <si>
    <t>R５年度</t>
    <rPh sb="2" eb="4">
      <t>ネンド</t>
    </rPh>
    <phoneticPr fontId="2"/>
  </si>
  <si>
    <t>R６年度</t>
    <rPh sb="2" eb="4">
      <t>ネンド</t>
    </rPh>
    <phoneticPr fontId="2"/>
  </si>
  <si>
    <t>↓</t>
    <phoneticPr fontId="2"/>
  </si>
  <si>
    <t>※該当する単価を選択（自動計算用）</t>
    <rPh sb="1" eb="3">
      <t>ガイトウ</t>
    </rPh>
    <rPh sb="5" eb="7">
      <t>タンカ</t>
    </rPh>
    <rPh sb="8" eb="10">
      <t>センタク</t>
    </rPh>
    <rPh sb="11" eb="13">
      <t>ジドウ</t>
    </rPh>
    <rPh sb="13" eb="16">
      <t>ケイサンヨウ</t>
    </rPh>
    <phoneticPr fontId="2"/>
  </si>
  <si>
    <t>※該当する加算措置を選択（自動計算用）</t>
    <rPh sb="1" eb="3">
      <t>ガイトウ</t>
    </rPh>
    <rPh sb="5" eb="7">
      <t>カサン</t>
    </rPh>
    <rPh sb="7" eb="9">
      <t>ソチ</t>
    </rPh>
    <rPh sb="10" eb="12">
      <t>センタク</t>
    </rPh>
    <rPh sb="13" eb="15">
      <t>ジドウ</t>
    </rPh>
    <rPh sb="15" eb="18">
      <t>ケイサンヨウ</t>
    </rPh>
    <phoneticPr fontId="2"/>
  </si>
  <si>
    <t>加算措置なし</t>
  </si>
  <si>
    <t>基礎単価（８割単価）</t>
  </si>
  <si>
    <t>○○年３月３１日</t>
    <rPh sb="1" eb="2">
      <t>ネン</t>
    </rPh>
    <rPh sb="3" eb="4">
      <t>ガツ</t>
    </rPh>
    <rPh sb="6" eb="7">
      <t>ニチ</t>
    </rPh>
    <phoneticPr fontId="2"/>
  </si>
  <si>
    <t>様式第１号（第８条関係）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</si>
  <si>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○○年度岩美町中山間地域等直接支払事業報告書</t>
    <rPh sb="2" eb="4">
      <t>ネンド</t>
    </rPh>
    <rPh sb="4" eb="6">
      <t>イワミ</t>
    </rPh>
    <rPh sb="6" eb="7">
      <t>チョウ</t>
    </rPh>
    <rPh sb="7" eb="10">
      <t>チュウサンカン</t>
    </rPh>
    <rPh sb="10" eb="12">
      <t>チイキ</t>
    </rPh>
    <rPh sb="12" eb="13">
      <t>トウ</t>
    </rPh>
    <rPh sb="13" eb="15">
      <t>チョクセツ</t>
    </rPh>
    <rPh sb="15" eb="17">
      <t>シハライ</t>
    </rPh>
    <rPh sb="17" eb="19">
      <t>ジギョウ</t>
    </rPh>
    <rPh sb="19" eb="22">
      <t>ホウコクショ</t>
    </rPh>
    <phoneticPr fontId="2"/>
  </si>
  <si>
    <t>２　事業報告の内容</t>
    <rPh sb="2" eb="4">
      <t>ジギョウ</t>
    </rPh>
    <rPh sb="4" eb="6">
      <t>ホウコク</t>
    </rPh>
    <rPh sb="7" eb="9">
      <t>ナイヨウ</t>
    </rPh>
    <phoneticPr fontId="2"/>
  </si>
  <si>
    <t>（１）交付対象実績面積及び交付金額</t>
    <rPh sb="3" eb="5">
      <t>コウフ</t>
    </rPh>
    <rPh sb="5" eb="7">
      <t>タイショウ</t>
    </rPh>
    <rPh sb="7" eb="9">
      <t>ジッセキ</t>
    </rPh>
    <rPh sb="9" eb="11">
      <t>メンセキ</t>
    </rPh>
    <rPh sb="11" eb="12">
      <t>オヨ</t>
    </rPh>
    <rPh sb="13" eb="15">
      <t>コウフ</t>
    </rPh>
    <rPh sb="15" eb="17">
      <t>キンガク</t>
    </rPh>
    <phoneticPr fontId="2"/>
  </si>
  <si>
    <t>↓</t>
    <phoneticPr fontId="2"/>
  </si>
  <si>
    <t>（３）協定の活動実績</t>
    <rPh sb="3" eb="5">
      <t>キョウテイ</t>
    </rPh>
    <rPh sb="6" eb="8">
      <t>カツドウ</t>
    </rPh>
    <rPh sb="8" eb="10">
      <t>ジッセキ</t>
    </rPh>
    <phoneticPr fontId="2"/>
  </si>
  <si>
    <t>実施日</t>
    <rPh sb="0" eb="2">
      <t>ジッシ</t>
    </rPh>
    <rPh sb="2" eb="3">
      <t>ビ</t>
    </rPh>
    <phoneticPr fontId="2"/>
  </si>
  <si>
    <t>（　　　　　　　　　）</t>
    <phoneticPr fontId="2"/>
  </si>
  <si>
    <t>４　収支精算</t>
    <rPh sb="2" eb="4">
      <t>シュウシ</t>
    </rPh>
    <rPh sb="4" eb="6">
      <t>セイサン</t>
    </rPh>
    <phoneticPr fontId="2"/>
  </si>
  <si>
    <t>本年度精算額</t>
    <rPh sb="0" eb="3">
      <t>ホンネンド</t>
    </rPh>
    <rPh sb="3" eb="5">
      <t>セイサン</t>
    </rPh>
    <rPh sb="5" eb="6">
      <t>ガク</t>
    </rPh>
    <phoneticPr fontId="2"/>
  </si>
  <si>
    <t>（Ｄ）</t>
    <phoneticPr fontId="2"/>
  </si>
  <si>
    <t>（Ｃ）-（Ｄ）</t>
    <phoneticPr fontId="2"/>
  </si>
  <si>
    <t>５　事業完了年月日</t>
    <rPh sb="2" eb="4">
      <t>ジギョウ</t>
    </rPh>
    <rPh sb="4" eb="6">
      <t>カンリョウ</t>
    </rPh>
    <rPh sb="6" eb="9">
      <t>ネンガッピ</t>
    </rPh>
    <phoneticPr fontId="2"/>
  </si>
  <si>
    <t>その際備考欄には、その内容を記載。</t>
    <rPh sb="2" eb="3">
      <t>サイ</t>
    </rPh>
    <rPh sb="3" eb="5">
      <t>ビコウ</t>
    </rPh>
    <rPh sb="5" eb="6">
      <t>ラン</t>
    </rPh>
    <rPh sb="11" eb="13">
      <t>ナイヨウ</t>
    </rPh>
    <rPh sb="14" eb="16">
      <t>キサイ</t>
    </rPh>
    <phoneticPr fontId="2"/>
  </si>
  <si>
    <t>その他欄には預金利息等の交付金以外の収入を記載。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</si>
</sst>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(#,###\)"/>
    <numFmt numFmtId="177" formatCode="#,###;[Red]\-#,###"/>
    <numFmt numFmtId="180" formatCode="#,##0;&quot;△ &quot;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FF4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38" fontId="3" fillId="0" borderId="0" xfId="1" applyFont="1" applyFill="1" applyBorder="1" applyAlignment="1">
      <alignment vertical="center"/>
    </xf>
    <xf numFmtId="58" fontId="3" fillId="0" borderId="0" xfId="0" quotePrefix="1" applyNumberFormat="1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77" fontId="3" fillId="0" borderId="13" xfId="1" applyNumberFormat="1" applyFont="1" applyFill="1" applyBorder="1" applyAlignment="1">
      <alignment vertical="center" shrinkToFit="1"/>
    </xf>
    <xf numFmtId="177" fontId="3" fillId="2" borderId="15" xfId="1" applyNumberFormat="1" applyFont="1" applyFill="1" applyBorder="1" applyAlignment="1">
      <alignment vertical="center" shrinkToFit="1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7" fontId="3" fillId="0" borderId="13" xfId="1" applyNumberFormat="1" applyFont="1" applyFill="1" applyBorder="1" applyAlignment="1">
      <alignment vertical="center"/>
    </xf>
    <xf numFmtId="177" fontId="3" fillId="2" borderId="15" xfId="1" applyNumberFormat="1" applyFont="1" applyFill="1" applyBorder="1" applyAlignment="1">
      <alignment vertical="center"/>
    </xf>
    <xf numFmtId="177" fontId="3" fillId="0" borderId="13" xfId="1" applyNumberFormat="1" applyFont="1" applyBorder="1" applyAlignment="1">
      <alignment vertical="center"/>
    </xf>
    <xf numFmtId="177" fontId="3" fillId="3" borderId="15" xfId="1" applyNumberFormat="1" applyFont="1" applyFill="1" applyBorder="1" applyAlignment="1">
      <alignment vertical="center"/>
    </xf>
    <xf numFmtId="177" fontId="3" fillId="0" borderId="7" xfId="1" applyNumberFormat="1" applyFont="1" applyFill="1" applyBorder="1" applyAlignment="1">
      <alignment vertical="center"/>
    </xf>
    <xf numFmtId="177" fontId="3" fillId="0" borderId="5" xfId="1" applyNumberFormat="1" applyFont="1" applyFill="1" applyBorder="1" applyAlignment="1">
      <alignment vertical="center"/>
    </xf>
    <xf numFmtId="177" fontId="3" fillId="0" borderId="8" xfId="1" applyNumberFormat="1" applyFont="1" applyFill="1" applyBorder="1" applyAlignment="1">
      <alignment vertical="center"/>
    </xf>
    <xf numFmtId="177" fontId="3" fillId="0" borderId="7" xfId="1" applyNumberFormat="1" applyFont="1" applyBorder="1" applyAlignment="1">
      <alignment vertical="center"/>
    </xf>
    <xf numFmtId="177" fontId="3" fillId="0" borderId="5" xfId="1" applyNumberFormat="1" applyFont="1" applyBorder="1" applyAlignment="1">
      <alignment vertical="center"/>
    </xf>
    <xf numFmtId="177" fontId="3" fillId="0" borderId="8" xfId="1" applyNumberFormat="1" applyFont="1" applyBorder="1" applyAlignment="1">
      <alignment vertical="center"/>
    </xf>
    <xf numFmtId="177" fontId="3" fillId="2" borderId="10" xfId="1" applyNumberFormat="1" applyFont="1" applyFill="1" applyBorder="1" applyAlignment="1">
      <alignment vertical="center"/>
    </xf>
    <xf numFmtId="177" fontId="3" fillId="2" borderId="11" xfId="1" applyNumberFormat="1" applyFont="1" applyFill="1" applyBorder="1" applyAlignment="1">
      <alignment vertical="center"/>
    </xf>
    <xf numFmtId="177" fontId="3" fillId="2" borderId="12" xfId="1" applyNumberFormat="1" applyFont="1" applyFill="1" applyBorder="1" applyAlignment="1">
      <alignment vertical="center"/>
    </xf>
    <xf numFmtId="177" fontId="3" fillId="0" borderId="10" xfId="1" applyNumberFormat="1" applyFont="1" applyFill="1" applyBorder="1" applyAlignment="1">
      <alignment vertical="center"/>
    </xf>
    <xf numFmtId="177" fontId="3" fillId="0" borderId="11" xfId="1" applyNumberFormat="1" applyFont="1" applyFill="1" applyBorder="1" applyAlignment="1">
      <alignment vertical="center"/>
    </xf>
    <xf numFmtId="177" fontId="3" fillId="0" borderId="12" xfId="1" applyNumberFormat="1" applyFont="1" applyFill="1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3" borderId="10" xfId="1" applyNumberFormat="1" applyFont="1" applyFill="1" applyBorder="1" applyAlignment="1">
      <alignment vertical="center"/>
    </xf>
    <xf numFmtId="177" fontId="3" fillId="3" borderId="11" xfId="1" applyNumberFormat="1" applyFont="1" applyFill="1" applyBorder="1" applyAlignment="1">
      <alignment vertical="center"/>
    </xf>
    <xf numFmtId="177" fontId="3" fillId="3" borderId="12" xfId="1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7" fontId="3" fillId="0" borderId="9" xfId="1" applyNumberFormat="1" applyFont="1" applyFill="1" applyBorder="1" applyAlignment="1">
      <alignment vertical="center"/>
    </xf>
    <xf numFmtId="177" fontId="3" fillId="0" borderId="0" xfId="1" applyNumberFormat="1" applyFont="1" applyFill="1" applyBorder="1" applyAlignment="1">
      <alignment vertical="center"/>
    </xf>
    <xf numFmtId="177" fontId="3" fillId="0" borderId="6" xfId="1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3" fillId="2" borderId="9" xfId="1" applyNumberFormat="1" applyFont="1" applyFill="1" applyBorder="1" applyAlignment="1">
      <alignment vertical="center"/>
    </xf>
    <xf numFmtId="177" fontId="3" fillId="2" borderId="0" xfId="1" applyNumberFormat="1" applyFont="1" applyFill="1" applyBorder="1" applyAlignment="1">
      <alignment vertical="center"/>
    </xf>
    <xf numFmtId="177" fontId="3" fillId="2" borderId="6" xfId="1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3" fillId="0" borderId="16" xfId="1" applyNumberFormat="1" applyFont="1" applyFill="1" applyBorder="1" applyAlignment="1">
      <alignment vertical="center"/>
    </xf>
    <xf numFmtId="177" fontId="3" fillId="0" borderId="17" xfId="1" applyNumberFormat="1" applyFont="1" applyFill="1" applyBorder="1" applyAlignment="1">
      <alignment vertical="center"/>
    </xf>
    <xf numFmtId="177" fontId="3" fillId="0" borderId="18" xfId="1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38" fontId="3" fillId="3" borderId="10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2" xfId="1" applyFont="1" applyFill="1" applyBorder="1" applyAlignment="1">
      <alignment horizontal="center" vertical="center"/>
    </xf>
    <xf numFmtId="177" fontId="3" fillId="2" borderId="10" xfId="1" applyNumberFormat="1" applyFont="1" applyFill="1" applyBorder="1" applyAlignment="1">
      <alignment horizontal="center" vertical="center"/>
    </xf>
    <xf numFmtId="177" fontId="3" fillId="2" borderId="11" xfId="1" applyNumberFormat="1" applyFont="1" applyFill="1" applyBorder="1" applyAlignment="1">
      <alignment horizontal="center" vertical="center"/>
    </xf>
    <xf numFmtId="177" fontId="3" fillId="2" borderId="12" xfId="1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177" fontId="3" fillId="0" borderId="7" xfId="1" applyNumberFormat="1" applyFont="1" applyFill="1" applyBorder="1" applyAlignment="1">
      <alignment horizontal="center" vertical="center"/>
    </xf>
    <xf numFmtId="177" fontId="3" fillId="0" borderId="5" xfId="1" applyNumberFormat="1" applyFont="1" applyFill="1" applyBorder="1" applyAlignment="1">
      <alignment horizontal="center" vertical="center"/>
    </xf>
    <xf numFmtId="177" fontId="3" fillId="0" borderId="8" xfId="1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shrinkToFit="1"/>
    </xf>
    <xf numFmtId="38" fontId="3" fillId="3" borderId="10" xfId="1" applyNumberFormat="1" applyFont="1" applyFill="1" applyBorder="1" applyAlignment="1">
      <alignment horizontal="right" vertical="center" shrinkToFit="1"/>
    </xf>
    <xf numFmtId="38" fontId="3" fillId="3" borderId="12" xfId="1" applyNumberFormat="1" applyFont="1" applyFill="1" applyBorder="1" applyAlignment="1">
      <alignment horizontal="right" vertical="center" shrinkToFit="1"/>
    </xf>
    <xf numFmtId="38" fontId="3" fillId="2" borderId="10" xfId="1" applyNumberFormat="1" applyFont="1" applyFill="1" applyBorder="1" applyAlignment="1">
      <alignment horizontal="right" vertical="center" shrinkToFit="1"/>
    </xf>
    <xf numFmtId="38" fontId="3" fillId="2" borderId="12" xfId="1" applyNumberFormat="1" applyFont="1" applyFill="1" applyBorder="1" applyAlignment="1">
      <alignment horizontal="right" vertical="center" shrinkToFit="1"/>
    </xf>
    <xf numFmtId="180" fontId="3" fillId="2" borderId="15" xfId="1" applyNumberFormat="1" applyFont="1" applyFill="1" applyBorder="1" applyAlignment="1">
      <alignment vertical="center"/>
    </xf>
    <xf numFmtId="38" fontId="3" fillId="3" borderId="15" xfId="1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177" fontId="3" fillId="0" borderId="9" xfId="1" applyNumberFormat="1" applyFont="1" applyBorder="1" applyAlignment="1">
      <alignment vertical="center"/>
    </xf>
    <xf numFmtId="177" fontId="3" fillId="0" borderId="0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176" fontId="3" fillId="0" borderId="7" xfId="1" applyNumberFormat="1" applyFont="1" applyFill="1" applyBorder="1" applyAlignment="1">
      <alignment horizontal="right" vertical="center" shrinkToFit="1"/>
    </xf>
    <xf numFmtId="176" fontId="3" fillId="0" borderId="8" xfId="1" applyNumberFormat="1" applyFont="1" applyFill="1" applyBorder="1" applyAlignment="1">
      <alignment horizontal="right" vertical="center" shrinkToFit="1"/>
    </xf>
    <xf numFmtId="177" fontId="3" fillId="3" borderId="9" xfId="1" applyNumberFormat="1" applyFont="1" applyFill="1" applyBorder="1" applyAlignment="1">
      <alignment vertical="center"/>
    </xf>
    <xf numFmtId="177" fontId="3" fillId="3" borderId="0" xfId="1" applyNumberFormat="1" applyFont="1" applyFill="1" applyBorder="1" applyAlignment="1">
      <alignment vertical="center"/>
    </xf>
    <xf numFmtId="177" fontId="3" fillId="3" borderId="6" xfId="1" applyNumberFormat="1" applyFont="1" applyFill="1" applyBorder="1" applyAlignment="1">
      <alignment vertical="center"/>
    </xf>
    <xf numFmtId="177" fontId="3" fillId="0" borderId="7" xfId="1" applyNumberFormat="1" applyFont="1" applyFill="1" applyBorder="1" applyAlignment="1">
      <alignment vertical="center" shrinkToFit="1"/>
    </xf>
    <xf numFmtId="177" fontId="3" fillId="0" borderId="8" xfId="1" applyNumberFormat="1" applyFont="1" applyFill="1" applyBorder="1" applyAlignment="1">
      <alignment vertical="center" shrinkToFit="1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FF4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259080</xdr:colOff>
      <xdr:row>0</xdr:row>
      <xdr:rowOff>129541</xdr:rowOff>
    </xdr:from>
    <xdr:to>
      <xdr:col>26</xdr:col>
      <xdr:colOff>365760</xdr:colOff>
      <xdr:row>15</xdr:row>
      <xdr:rowOff>68581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602730" y="129541"/>
          <a:ext cx="5212080" cy="265366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書類作成上の注意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●黄色セルに入力をお願いします。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●水色セルには計算式等が入力されていますので、自動計算されます。</a:t>
          </a:r>
          <a:endParaRPr kumimoji="1" lang="en-US" altLang="ja-JP" sz="2000"/>
        </a:p>
        <a:p>
          <a:r>
            <a:rPr kumimoji="1" lang="ja-JP" altLang="en-US" sz="2000" u="sng">
              <a:solidFill>
                <a:srgbClr val="FF0000"/>
              </a:solidFill>
            </a:rPr>
            <a:t>（下記のプルダウンを選択してください。）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W142"/>
  <sheetViews>
    <sheetView tabSelected="1" view="pageBreakPreview" zoomScaleNormal="100" zoomScaleSheetLayoutView="100" workbookViewId="0"/>
  </sheetViews>
  <sheetFormatPr defaultColWidth="9" defaultRowHeight="14.25" x14ac:dyDescent="0.15"/>
  <cols>
    <col min="1" max="18" width="4.625" style="1" customWidth="1"/>
    <col min="19" max="19" width="4" style="1" customWidth="1"/>
    <col min="20" max="16384" width="9" style="1"/>
  </cols>
  <sheetData>
    <row r="2" spans="1:17" x14ac:dyDescent="0.15">
      <c r="A2" s="1" t="s">
        <v>89</v>
      </c>
    </row>
    <row r="6" spans="1:17" x14ac:dyDescent="0.15">
      <c r="A6" s="47" t="s">
        <v>90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x14ac:dyDescent="0.1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9" spans="1:17" x14ac:dyDescent="0.15">
      <c r="A9" s="1" t="s">
        <v>0</v>
      </c>
    </row>
    <row r="10" spans="1:17" ht="14.25" customHeight="1" x14ac:dyDescent="0.15">
      <c r="A10" s="46" t="s">
        <v>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</row>
    <row r="11" spans="1:17" x14ac:dyDescent="0.1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</row>
    <row r="12" spans="1:17" x14ac:dyDescent="0.1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1:17" x14ac:dyDescent="0.1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x14ac:dyDescent="0.1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6" spans="1:17" ht="14.45" customHeight="1" x14ac:dyDescent="0.15">
      <c r="A16" s="1" t="s">
        <v>91</v>
      </c>
    </row>
    <row r="17" spans="1:23" ht="14.45" customHeight="1" x14ac:dyDescent="0.15">
      <c r="A17" s="1" t="s">
        <v>92</v>
      </c>
    </row>
    <row r="18" spans="1:23" ht="14.45" customHeight="1" x14ac:dyDescent="0.15">
      <c r="Q18" s="4" t="s">
        <v>7</v>
      </c>
      <c r="S18" s="12"/>
      <c r="T18" s="13" t="s">
        <v>84</v>
      </c>
      <c r="U18" s="13"/>
      <c r="V18" s="13"/>
    </row>
    <row r="19" spans="1:23" ht="14.45" customHeight="1" thickBot="1" x14ac:dyDescent="0.2">
      <c r="A19" s="48" t="s">
        <v>2</v>
      </c>
      <c r="B19" s="49"/>
      <c r="C19" s="49"/>
      <c r="D19" s="49"/>
      <c r="E19" s="50"/>
      <c r="F19" s="62" t="s">
        <v>72</v>
      </c>
      <c r="G19" s="29"/>
      <c r="H19" s="18"/>
      <c r="I19" s="2"/>
      <c r="J19" s="2"/>
      <c r="K19" s="3"/>
      <c r="L19" s="29" t="s">
        <v>10</v>
      </c>
      <c r="M19" s="29"/>
      <c r="N19" s="18"/>
      <c r="O19" s="2"/>
      <c r="P19" s="2"/>
      <c r="Q19" s="3"/>
      <c r="S19" s="12"/>
      <c r="T19" s="133" t="s">
        <v>93</v>
      </c>
      <c r="U19" s="133"/>
      <c r="V19" s="133"/>
      <c r="W19" s="133"/>
    </row>
    <row r="20" spans="1:23" ht="14.45" customHeight="1" thickTop="1" x14ac:dyDescent="0.15">
      <c r="A20" s="51"/>
      <c r="B20" s="52"/>
      <c r="C20" s="52"/>
      <c r="D20" s="52"/>
      <c r="E20" s="53"/>
      <c r="F20" s="57"/>
      <c r="G20" s="57"/>
      <c r="H20" s="57"/>
      <c r="I20" s="63" t="str">
        <f>IF(T26="超急傾斜農地保全管理加算","うち超急傾斜加算","うち（　　　　）加算")</f>
        <v>うち（　　　　）加算</v>
      </c>
      <c r="J20" s="64"/>
      <c r="K20" s="65"/>
      <c r="L20" s="57"/>
      <c r="M20" s="57"/>
      <c r="N20" s="57"/>
      <c r="O20" s="58" t="s">
        <v>69</v>
      </c>
      <c r="P20" s="58"/>
      <c r="Q20" s="58"/>
      <c r="S20" s="12"/>
      <c r="T20" s="147" t="s">
        <v>87</v>
      </c>
      <c r="U20" s="148"/>
      <c r="V20" s="148"/>
      <c r="W20" s="149"/>
    </row>
    <row r="21" spans="1:23" ht="14.45" customHeight="1" thickBot="1" x14ac:dyDescent="0.2">
      <c r="A21" s="57" t="s">
        <v>8</v>
      </c>
      <c r="B21" s="59" t="s">
        <v>3</v>
      </c>
      <c r="C21" s="59"/>
      <c r="D21" s="59"/>
      <c r="E21" s="59"/>
      <c r="F21" s="37"/>
      <c r="G21" s="38"/>
      <c r="H21" s="39"/>
      <c r="I21" s="37"/>
      <c r="J21" s="38"/>
      <c r="K21" s="39"/>
      <c r="L21" s="34"/>
      <c r="M21" s="35"/>
      <c r="N21" s="36"/>
      <c r="O21" s="34"/>
      <c r="P21" s="35"/>
      <c r="Q21" s="36"/>
      <c r="S21" s="12"/>
      <c r="T21" s="150"/>
      <c r="U21" s="151"/>
      <c r="V21" s="151"/>
      <c r="W21" s="152"/>
    </row>
    <row r="22" spans="1:23" ht="14.45" customHeight="1" thickTop="1" x14ac:dyDescent="0.15">
      <c r="A22" s="66"/>
      <c r="B22" s="59"/>
      <c r="C22" s="59"/>
      <c r="D22" s="59"/>
      <c r="E22" s="59"/>
      <c r="F22" s="54"/>
      <c r="G22" s="55"/>
      <c r="H22" s="56"/>
      <c r="I22" s="54"/>
      <c r="J22" s="55"/>
      <c r="K22" s="56"/>
      <c r="L22" s="40">
        <f>ROUNDDOWN(IF($T$20="体制整備単価（１０割単価）",F22*21,IF($T$20="基礎単価（８割単価）",F22*16.8,"")),0)+O22</f>
        <v>0</v>
      </c>
      <c r="M22" s="41"/>
      <c r="N22" s="42"/>
      <c r="O22" s="40">
        <f>IF($T$26="超急傾斜農地保全管理加算",ROUNDDOWN(I22*6,0),0)</f>
        <v>0</v>
      </c>
      <c r="P22" s="41"/>
      <c r="Q22" s="42"/>
    </row>
    <row r="23" spans="1:23" ht="14.45" customHeight="1" x14ac:dyDescent="0.15">
      <c r="A23" s="66"/>
      <c r="B23" s="60" t="s">
        <v>4</v>
      </c>
      <c r="C23" s="61"/>
      <c r="D23" s="61"/>
      <c r="E23" s="61"/>
      <c r="F23" s="37"/>
      <c r="G23" s="38"/>
      <c r="H23" s="39"/>
      <c r="I23" s="37"/>
      <c r="J23" s="38"/>
      <c r="K23" s="39"/>
      <c r="L23" s="68"/>
      <c r="M23" s="69"/>
      <c r="N23" s="70"/>
      <c r="O23" s="37"/>
      <c r="P23" s="38"/>
      <c r="Q23" s="39"/>
    </row>
    <row r="24" spans="1:23" ht="14.45" customHeight="1" x14ac:dyDescent="0.15">
      <c r="A24" s="66"/>
      <c r="B24" s="61"/>
      <c r="C24" s="61"/>
      <c r="D24" s="61"/>
      <c r="E24" s="61"/>
      <c r="F24" s="54"/>
      <c r="G24" s="55"/>
      <c r="H24" s="56"/>
      <c r="I24" s="43"/>
      <c r="J24" s="44"/>
      <c r="K24" s="45"/>
      <c r="L24" s="40">
        <f>ROUNDDOWN(IF($T$20="体制整備単価（１０割単価）",F24*8,IF($T$20="基礎単価（８割単価）",F24*6.4,"")),0)+O24</f>
        <v>0</v>
      </c>
      <c r="M24" s="41"/>
      <c r="N24" s="42"/>
      <c r="O24" s="43"/>
      <c r="P24" s="44"/>
      <c r="Q24" s="45"/>
      <c r="T24" s="13" t="s">
        <v>85</v>
      </c>
      <c r="U24" s="13"/>
      <c r="V24" s="13"/>
    </row>
    <row r="25" spans="1:23" ht="14.45" customHeight="1" thickBot="1" x14ac:dyDescent="0.2">
      <c r="A25" s="66"/>
      <c r="B25" s="60" t="s">
        <v>6</v>
      </c>
      <c r="C25" s="61"/>
      <c r="D25" s="61"/>
      <c r="E25" s="61"/>
      <c r="F25" s="37"/>
      <c r="G25" s="38"/>
      <c r="H25" s="39"/>
      <c r="I25" s="34"/>
      <c r="J25" s="35"/>
      <c r="K25" s="36"/>
      <c r="L25" s="68"/>
      <c r="M25" s="69"/>
      <c r="N25" s="70"/>
      <c r="O25" s="34"/>
      <c r="P25" s="35"/>
      <c r="Q25" s="36"/>
      <c r="T25" s="133" t="s">
        <v>83</v>
      </c>
      <c r="U25" s="133"/>
      <c r="V25" s="133"/>
      <c r="W25" s="133"/>
    </row>
    <row r="26" spans="1:23" ht="14.45" customHeight="1" thickTop="1" x14ac:dyDescent="0.15">
      <c r="A26" s="66"/>
      <c r="B26" s="61"/>
      <c r="C26" s="61"/>
      <c r="D26" s="61"/>
      <c r="E26" s="61"/>
      <c r="F26" s="54"/>
      <c r="G26" s="55"/>
      <c r="H26" s="56"/>
      <c r="I26" s="43"/>
      <c r="J26" s="44"/>
      <c r="K26" s="45"/>
      <c r="L26" s="40">
        <f>ROUNDDOWN(IF($T$20="体制整備単価（１０割単価）",F26*8,IF($T$20="基礎単価（８割単価）",F26*6.4,"")),0)+O26</f>
        <v>0</v>
      </c>
      <c r="M26" s="41"/>
      <c r="N26" s="42"/>
      <c r="O26" s="43"/>
      <c r="P26" s="44"/>
      <c r="Q26" s="45"/>
      <c r="T26" s="147" t="s">
        <v>86</v>
      </c>
      <c r="U26" s="148"/>
      <c r="V26" s="148"/>
      <c r="W26" s="149"/>
    </row>
    <row r="27" spans="1:23" ht="14.45" customHeight="1" thickBot="1" x14ac:dyDescent="0.2">
      <c r="A27" s="66"/>
      <c r="B27" s="60" t="s">
        <v>5</v>
      </c>
      <c r="C27" s="61"/>
      <c r="D27" s="61"/>
      <c r="E27" s="61"/>
      <c r="F27" s="37"/>
      <c r="G27" s="38"/>
      <c r="H27" s="39"/>
      <c r="I27" s="34"/>
      <c r="J27" s="35"/>
      <c r="K27" s="36"/>
      <c r="L27" s="68"/>
      <c r="M27" s="69"/>
      <c r="N27" s="70"/>
      <c r="O27" s="34"/>
      <c r="P27" s="35"/>
      <c r="Q27" s="36"/>
      <c r="T27" s="150"/>
      <c r="U27" s="151"/>
      <c r="V27" s="151"/>
      <c r="W27" s="152"/>
    </row>
    <row r="28" spans="1:23" ht="14.45" customHeight="1" thickTop="1" x14ac:dyDescent="0.15">
      <c r="A28" s="66"/>
      <c r="B28" s="61"/>
      <c r="C28" s="61"/>
      <c r="D28" s="61"/>
      <c r="E28" s="61"/>
      <c r="F28" s="54"/>
      <c r="G28" s="55"/>
      <c r="H28" s="56"/>
      <c r="I28" s="43"/>
      <c r="J28" s="44"/>
      <c r="K28" s="45"/>
      <c r="L28" s="40">
        <f>ROUNDDOWN(IF($T$20="体制整備単価（１０割単価）",F28*8,IF($T$20="基礎単価（８割単価）",F28*6.4,"")),0)+O28</f>
        <v>0</v>
      </c>
      <c r="M28" s="41"/>
      <c r="N28" s="42"/>
      <c r="O28" s="43"/>
      <c r="P28" s="44"/>
      <c r="Q28" s="45"/>
    </row>
    <row r="29" spans="1:23" ht="14.45" customHeight="1" x14ac:dyDescent="0.15">
      <c r="A29" s="66"/>
      <c r="B29" s="29" t="s">
        <v>9</v>
      </c>
      <c r="C29" s="29"/>
      <c r="D29" s="29"/>
      <c r="E29" s="29"/>
      <c r="F29" s="34"/>
      <c r="G29" s="35"/>
      <c r="H29" s="36"/>
      <c r="I29" s="34"/>
      <c r="J29" s="35"/>
      <c r="K29" s="36"/>
      <c r="L29" s="34"/>
      <c r="M29" s="35"/>
      <c r="N29" s="36"/>
      <c r="O29" s="34"/>
      <c r="P29" s="35"/>
      <c r="Q29" s="36"/>
    </row>
    <row r="30" spans="1:23" ht="14.45" customHeight="1" x14ac:dyDescent="0.15">
      <c r="A30" s="67"/>
      <c r="B30" s="29"/>
      <c r="C30" s="29"/>
      <c r="D30" s="29"/>
      <c r="E30" s="29"/>
      <c r="F30" s="40" t="str">
        <f>IF(SUM(F22,F24,F26,F28)=0,"",SUM(F22,F24,F26,F28))</f>
        <v/>
      </c>
      <c r="G30" s="41"/>
      <c r="H30" s="42"/>
      <c r="I30" s="40" t="str">
        <f>IF(SUM(I22,I24,I26,I28)=0,"",SUM(I22,I24,I26,I28))</f>
        <v/>
      </c>
      <c r="J30" s="41"/>
      <c r="K30" s="42"/>
      <c r="L30" s="40" t="str">
        <f>IF(SUM(L22,L24,L26,L28)=0,"",SUM(L22,L24,L26,L28))</f>
        <v/>
      </c>
      <c r="M30" s="41"/>
      <c r="N30" s="42"/>
      <c r="O30" s="40" t="str">
        <f>IF(SUM(O22,O24,O26,O28)=0,"",SUM(O22,O24,O26,O28))</f>
        <v/>
      </c>
      <c r="P30" s="41"/>
      <c r="Q30" s="42"/>
    </row>
    <row r="31" spans="1:23" ht="14.45" customHeight="1" x14ac:dyDescent="0.15">
      <c r="A31" s="57" t="s">
        <v>11</v>
      </c>
      <c r="B31" s="59" t="s">
        <v>12</v>
      </c>
      <c r="C31" s="59"/>
      <c r="D31" s="59"/>
      <c r="E31" s="59"/>
      <c r="F31" s="37"/>
      <c r="G31" s="38"/>
      <c r="H31" s="39"/>
      <c r="I31" s="37"/>
      <c r="J31" s="38"/>
      <c r="K31" s="39"/>
      <c r="L31" s="68"/>
      <c r="M31" s="69"/>
      <c r="N31" s="70"/>
      <c r="O31" s="34"/>
      <c r="P31" s="35"/>
      <c r="Q31" s="36"/>
    </row>
    <row r="32" spans="1:23" ht="14.45" customHeight="1" x14ac:dyDescent="0.15">
      <c r="A32" s="66"/>
      <c r="B32" s="59"/>
      <c r="C32" s="59"/>
      <c r="D32" s="59"/>
      <c r="E32" s="59"/>
      <c r="F32" s="54"/>
      <c r="G32" s="55"/>
      <c r="H32" s="56"/>
      <c r="I32" s="54"/>
      <c r="J32" s="55"/>
      <c r="K32" s="56"/>
      <c r="L32" s="40">
        <f>ROUNDDOWN(IF($T$20="体制整備単価（１０割単価）",F32*11.5,IF($T$20="基礎単価（８割単価）",F32*9.2,"")),0)+O32</f>
        <v>0</v>
      </c>
      <c r="M32" s="41"/>
      <c r="N32" s="42"/>
      <c r="O32" s="40">
        <f>IF($T$26="超急傾斜農地保全管理加算",ROUNDDOWN(I32*6,0),0)</f>
        <v>0</v>
      </c>
      <c r="P32" s="41"/>
      <c r="Q32" s="42"/>
    </row>
    <row r="33" spans="1:17" ht="14.45" customHeight="1" x14ac:dyDescent="0.15">
      <c r="A33" s="66"/>
      <c r="B33" s="60" t="s">
        <v>13</v>
      </c>
      <c r="C33" s="61"/>
      <c r="D33" s="61"/>
      <c r="E33" s="61"/>
      <c r="F33" s="37"/>
      <c r="G33" s="38"/>
      <c r="H33" s="39"/>
      <c r="I33" s="34"/>
      <c r="J33" s="35"/>
      <c r="K33" s="36"/>
      <c r="L33" s="68"/>
      <c r="M33" s="69"/>
      <c r="N33" s="70"/>
      <c r="O33" s="34"/>
      <c r="P33" s="35"/>
      <c r="Q33" s="36"/>
    </row>
    <row r="34" spans="1:17" ht="14.45" customHeight="1" x14ac:dyDescent="0.15">
      <c r="A34" s="66"/>
      <c r="B34" s="61"/>
      <c r="C34" s="61"/>
      <c r="D34" s="61"/>
      <c r="E34" s="61"/>
      <c r="F34" s="54"/>
      <c r="G34" s="55"/>
      <c r="H34" s="56"/>
      <c r="I34" s="43"/>
      <c r="J34" s="44"/>
      <c r="K34" s="45"/>
      <c r="L34" s="40">
        <f>ROUNDDOWN(IF($T$20="体制整備単価（１０割単価）",F34*3.5,IF($T$20="基礎単価（８割単価）",F34*2.8,"")),0)+O34</f>
        <v>0</v>
      </c>
      <c r="M34" s="41"/>
      <c r="N34" s="42"/>
      <c r="O34" s="43"/>
      <c r="P34" s="44"/>
      <c r="Q34" s="45"/>
    </row>
    <row r="35" spans="1:17" ht="14.45" customHeight="1" x14ac:dyDescent="0.15">
      <c r="A35" s="66"/>
      <c r="B35" s="60" t="s">
        <v>5</v>
      </c>
      <c r="C35" s="61"/>
      <c r="D35" s="61"/>
      <c r="E35" s="61"/>
      <c r="F35" s="37"/>
      <c r="G35" s="38"/>
      <c r="H35" s="39"/>
      <c r="I35" s="34"/>
      <c r="J35" s="35"/>
      <c r="K35" s="36"/>
      <c r="L35" s="68"/>
      <c r="M35" s="69"/>
      <c r="N35" s="70"/>
      <c r="O35" s="34"/>
      <c r="P35" s="35"/>
      <c r="Q35" s="36"/>
    </row>
    <row r="36" spans="1:17" ht="14.45" customHeight="1" x14ac:dyDescent="0.15">
      <c r="A36" s="66"/>
      <c r="B36" s="61"/>
      <c r="C36" s="61"/>
      <c r="D36" s="61"/>
      <c r="E36" s="61"/>
      <c r="F36" s="54"/>
      <c r="G36" s="55"/>
      <c r="H36" s="56"/>
      <c r="I36" s="43"/>
      <c r="J36" s="44"/>
      <c r="K36" s="45"/>
      <c r="L36" s="40">
        <f>ROUNDDOWN(IF($T$20="体制整備単価（１０割単価）",F36*3.5,IF($T$20="基礎単価（８割単価）",F36*2.8,"")),0)+O36</f>
        <v>0</v>
      </c>
      <c r="M36" s="41"/>
      <c r="N36" s="42"/>
      <c r="O36" s="43"/>
      <c r="P36" s="44"/>
      <c r="Q36" s="45"/>
    </row>
    <row r="37" spans="1:17" ht="14.45" customHeight="1" x14ac:dyDescent="0.15">
      <c r="A37" s="66"/>
      <c r="B37" s="29" t="s">
        <v>9</v>
      </c>
      <c r="C37" s="29"/>
      <c r="D37" s="29"/>
      <c r="E37" s="29"/>
      <c r="F37" s="34"/>
      <c r="G37" s="35"/>
      <c r="H37" s="36"/>
      <c r="I37" s="34"/>
      <c r="J37" s="35"/>
      <c r="K37" s="36"/>
      <c r="L37" s="34"/>
      <c r="M37" s="35"/>
      <c r="N37" s="36"/>
      <c r="O37" s="34"/>
      <c r="P37" s="35"/>
      <c r="Q37" s="36"/>
    </row>
    <row r="38" spans="1:17" ht="14.45" customHeight="1" thickBot="1" x14ac:dyDescent="0.2">
      <c r="A38" s="66"/>
      <c r="B38" s="57"/>
      <c r="C38" s="57"/>
      <c r="D38" s="57"/>
      <c r="E38" s="57"/>
      <c r="F38" s="72" t="str">
        <f>IF(SUM(F32,F34,F36)=0,"",SUM(F32,F34,F36))</f>
        <v/>
      </c>
      <c r="G38" s="73"/>
      <c r="H38" s="74"/>
      <c r="I38" s="72" t="str">
        <f>IF(SUM(I32,I34,I36)=0,"",SUM(I32,I34,I36))</f>
        <v/>
      </c>
      <c r="J38" s="73"/>
      <c r="K38" s="74"/>
      <c r="L38" s="72" t="str">
        <f>IF(SUM(L32,L34,L36)=0,"",SUM(L32,L34,L36))</f>
        <v/>
      </c>
      <c r="M38" s="73"/>
      <c r="N38" s="74"/>
      <c r="O38" s="72" t="str">
        <f>IF(SUM(O32,O34,O36)=0,"",SUM(O32,O34,O36))</f>
        <v/>
      </c>
      <c r="P38" s="73"/>
      <c r="Q38" s="74"/>
    </row>
    <row r="39" spans="1:17" ht="14.45" customHeight="1" thickTop="1" x14ac:dyDescent="0.15">
      <c r="A39" s="75" t="s">
        <v>14</v>
      </c>
      <c r="B39" s="76"/>
      <c r="C39" s="76"/>
      <c r="D39" s="76"/>
      <c r="E39" s="76"/>
      <c r="F39" s="79"/>
      <c r="G39" s="80"/>
      <c r="H39" s="81"/>
      <c r="I39" s="79"/>
      <c r="J39" s="80"/>
      <c r="K39" s="81"/>
      <c r="L39" s="79"/>
      <c r="M39" s="80"/>
      <c r="N39" s="81"/>
      <c r="O39" s="79"/>
      <c r="P39" s="80"/>
      <c r="Q39" s="81"/>
    </row>
    <row r="40" spans="1:17" ht="14.45" customHeight="1" x14ac:dyDescent="0.15">
      <c r="A40" s="77"/>
      <c r="B40" s="78"/>
      <c r="C40" s="78"/>
      <c r="D40" s="78"/>
      <c r="E40" s="78"/>
      <c r="F40" s="40">
        <f>SUM(F30,F38)</f>
        <v>0</v>
      </c>
      <c r="G40" s="41"/>
      <c r="H40" s="42"/>
      <c r="I40" s="40">
        <f>SUM(I30,I38)</f>
        <v>0</v>
      </c>
      <c r="J40" s="41"/>
      <c r="K40" s="42"/>
      <c r="L40" s="40">
        <f>SUM(L30,L38)</f>
        <v>0</v>
      </c>
      <c r="M40" s="41"/>
      <c r="N40" s="42"/>
      <c r="O40" s="40">
        <f>SUM(O30,O38)</f>
        <v>0</v>
      </c>
      <c r="P40" s="41"/>
      <c r="Q40" s="42"/>
    </row>
    <row r="41" spans="1:17" ht="14.45" customHeight="1" x14ac:dyDescent="0.15">
      <c r="A41" s="1" t="s">
        <v>15</v>
      </c>
      <c r="B41" s="1" t="s">
        <v>16</v>
      </c>
    </row>
    <row r="42" spans="1:17" ht="14.45" customHeight="1" x14ac:dyDescent="0.15">
      <c r="B42" s="1" t="s">
        <v>17</v>
      </c>
    </row>
    <row r="43" spans="1:17" ht="14.45" customHeight="1" x14ac:dyDescent="0.15"/>
    <row r="44" spans="1:17" ht="14.45" customHeight="1" x14ac:dyDescent="0.15"/>
    <row r="45" spans="1:17" x14ac:dyDescent="0.15">
      <c r="A45" s="1" t="s">
        <v>18</v>
      </c>
    </row>
    <row r="46" spans="1:17" x14ac:dyDescent="0.15">
      <c r="Q46" s="4" t="s">
        <v>71</v>
      </c>
    </row>
    <row r="47" spans="1:17" x14ac:dyDescent="0.15">
      <c r="A47" s="71" t="s">
        <v>73</v>
      </c>
      <c r="B47" s="71"/>
      <c r="C47" s="71"/>
      <c r="D47" s="71"/>
      <c r="E47" s="71"/>
      <c r="F47" s="71" t="s">
        <v>74</v>
      </c>
      <c r="G47" s="71"/>
      <c r="H47" s="71"/>
      <c r="I47" s="71"/>
      <c r="J47" s="71"/>
      <c r="K47" s="29" t="s">
        <v>19</v>
      </c>
      <c r="L47" s="29"/>
      <c r="M47" s="29"/>
      <c r="N47" s="29"/>
      <c r="O47" s="29"/>
      <c r="P47" s="29"/>
      <c r="Q47" s="29"/>
    </row>
    <row r="48" spans="1:17" x14ac:dyDescent="0.1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29"/>
      <c r="L48" s="29"/>
      <c r="M48" s="29"/>
      <c r="N48" s="29"/>
      <c r="O48" s="29"/>
      <c r="P48" s="29"/>
      <c r="Q48" s="29"/>
    </row>
    <row r="49" spans="1:17" x14ac:dyDescent="0.15">
      <c r="A49" s="92"/>
      <c r="B49" s="93"/>
      <c r="C49" s="93"/>
      <c r="D49" s="93"/>
      <c r="E49" s="94"/>
      <c r="F49" s="95"/>
      <c r="G49" s="96"/>
      <c r="H49" s="96"/>
      <c r="I49" s="96"/>
      <c r="J49" s="97"/>
      <c r="K49" s="98"/>
      <c r="L49" s="99"/>
      <c r="M49" s="99"/>
      <c r="N49" s="99"/>
      <c r="O49" s="99"/>
      <c r="P49" s="99"/>
      <c r="Q49" s="100"/>
    </row>
    <row r="50" spans="1:17" x14ac:dyDescent="0.15">
      <c r="A50" s="83"/>
      <c r="B50" s="84"/>
      <c r="C50" s="84"/>
      <c r="D50" s="84"/>
      <c r="E50" s="85"/>
      <c r="F50" s="86">
        <f>F40</f>
        <v>0</v>
      </c>
      <c r="G50" s="87"/>
      <c r="H50" s="87"/>
      <c r="I50" s="87"/>
      <c r="J50" s="88"/>
      <c r="K50" s="89"/>
      <c r="L50" s="90"/>
      <c r="M50" s="90"/>
      <c r="N50" s="90"/>
      <c r="O50" s="90"/>
      <c r="P50" s="90"/>
      <c r="Q50" s="91"/>
    </row>
    <row r="51" spans="1:17" x14ac:dyDescent="0.15">
      <c r="A51" s="1" t="s">
        <v>15</v>
      </c>
      <c r="B51" s="1" t="s">
        <v>16</v>
      </c>
    </row>
    <row r="52" spans="1:17" x14ac:dyDescent="0.15">
      <c r="B52" s="1" t="s">
        <v>20</v>
      </c>
    </row>
    <row r="54" spans="1:17" x14ac:dyDescent="0.15">
      <c r="A54" s="1" t="s">
        <v>94</v>
      </c>
    </row>
    <row r="55" spans="1:17" x14ac:dyDescent="0.15">
      <c r="A55" s="1" t="s">
        <v>21</v>
      </c>
    </row>
    <row r="56" spans="1:17" x14ac:dyDescent="0.15">
      <c r="A56" s="29" t="s">
        <v>2</v>
      </c>
      <c r="B56" s="29"/>
      <c r="C56" s="29"/>
      <c r="D56" s="29"/>
      <c r="E56" s="29"/>
      <c r="F56" s="29" t="s">
        <v>22</v>
      </c>
      <c r="G56" s="29"/>
      <c r="H56" s="29"/>
      <c r="I56" s="29"/>
      <c r="J56" s="29"/>
      <c r="K56" s="29"/>
      <c r="L56" s="29" t="s">
        <v>95</v>
      </c>
      <c r="M56" s="29"/>
      <c r="N56" s="29"/>
      <c r="O56" s="29"/>
      <c r="P56" s="29"/>
      <c r="Q56" s="29"/>
    </row>
    <row r="57" spans="1:17" x14ac:dyDescent="0.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</row>
    <row r="58" spans="1:17" x14ac:dyDescent="0.15">
      <c r="A58" s="101" t="s">
        <v>23</v>
      </c>
      <c r="B58" s="29" t="s">
        <v>24</v>
      </c>
      <c r="C58" s="29"/>
      <c r="D58" s="29"/>
      <c r="E58" s="29"/>
      <c r="F58" s="106"/>
      <c r="G58" s="107"/>
      <c r="H58" s="107"/>
      <c r="I58" s="107"/>
      <c r="J58" s="107"/>
      <c r="K58" s="108"/>
      <c r="L58" s="106"/>
      <c r="M58" s="107"/>
      <c r="N58" s="107"/>
      <c r="O58" s="107"/>
      <c r="P58" s="107"/>
      <c r="Q58" s="108"/>
    </row>
    <row r="59" spans="1:17" x14ac:dyDescent="0.15">
      <c r="A59" s="101"/>
      <c r="B59" s="29"/>
      <c r="C59" s="29"/>
      <c r="D59" s="29"/>
      <c r="E59" s="29"/>
      <c r="F59" s="109"/>
      <c r="G59" s="110"/>
      <c r="H59" s="110"/>
      <c r="I59" s="110"/>
      <c r="J59" s="110"/>
      <c r="K59" s="111"/>
      <c r="L59" s="109"/>
      <c r="M59" s="110"/>
      <c r="N59" s="110"/>
      <c r="O59" s="110"/>
      <c r="P59" s="110"/>
      <c r="Q59" s="111"/>
    </row>
    <row r="60" spans="1:17" x14ac:dyDescent="0.15">
      <c r="A60" s="101"/>
      <c r="B60" s="29"/>
      <c r="C60" s="29"/>
      <c r="D60" s="29"/>
      <c r="E60" s="29"/>
      <c r="F60" s="112"/>
      <c r="G60" s="113"/>
      <c r="H60" s="113"/>
      <c r="I60" s="113"/>
      <c r="J60" s="113"/>
      <c r="K60" s="114"/>
      <c r="L60" s="112"/>
      <c r="M60" s="113"/>
      <c r="N60" s="113"/>
      <c r="O60" s="113"/>
      <c r="P60" s="113"/>
      <c r="Q60" s="114"/>
    </row>
    <row r="61" spans="1:17" x14ac:dyDescent="0.15">
      <c r="A61" s="101"/>
      <c r="B61" s="103" t="s">
        <v>29</v>
      </c>
      <c r="C61" s="105" t="s">
        <v>25</v>
      </c>
      <c r="D61" s="82"/>
      <c r="E61" s="82"/>
      <c r="F61" s="106"/>
      <c r="G61" s="107"/>
      <c r="H61" s="107"/>
      <c r="I61" s="107"/>
      <c r="J61" s="107"/>
      <c r="K61" s="108"/>
      <c r="L61" s="106"/>
      <c r="M61" s="107"/>
      <c r="N61" s="107"/>
      <c r="O61" s="107"/>
      <c r="P61" s="107"/>
      <c r="Q61" s="108"/>
    </row>
    <row r="62" spans="1:17" x14ac:dyDescent="0.15">
      <c r="A62" s="101"/>
      <c r="B62" s="103"/>
      <c r="C62" s="105"/>
      <c r="D62" s="82"/>
      <c r="E62" s="82"/>
      <c r="F62" s="109"/>
      <c r="G62" s="110"/>
      <c r="H62" s="110"/>
      <c r="I62" s="110"/>
      <c r="J62" s="110"/>
      <c r="K62" s="111"/>
      <c r="L62" s="109"/>
      <c r="M62" s="110"/>
      <c r="N62" s="110"/>
      <c r="O62" s="110"/>
      <c r="P62" s="110"/>
      <c r="Q62" s="111"/>
    </row>
    <row r="63" spans="1:17" x14ac:dyDescent="0.15">
      <c r="A63" s="101"/>
      <c r="B63" s="103"/>
      <c r="C63" s="82"/>
      <c r="D63" s="82"/>
      <c r="E63" s="82"/>
      <c r="F63" s="112"/>
      <c r="G63" s="113"/>
      <c r="H63" s="113"/>
      <c r="I63" s="113"/>
      <c r="J63" s="113"/>
      <c r="K63" s="114"/>
      <c r="L63" s="112"/>
      <c r="M63" s="113"/>
      <c r="N63" s="113"/>
      <c r="O63" s="113"/>
      <c r="P63" s="113"/>
      <c r="Q63" s="114"/>
    </row>
    <row r="64" spans="1:17" x14ac:dyDescent="0.15">
      <c r="A64" s="101"/>
      <c r="B64" s="103"/>
      <c r="C64" s="82" t="s">
        <v>26</v>
      </c>
      <c r="D64" s="82"/>
      <c r="E64" s="82"/>
      <c r="F64" s="106"/>
      <c r="G64" s="107"/>
      <c r="H64" s="107"/>
      <c r="I64" s="107"/>
      <c r="J64" s="107"/>
      <c r="K64" s="108"/>
      <c r="L64" s="106"/>
      <c r="M64" s="107"/>
      <c r="N64" s="107"/>
      <c r="O64" s="107"/>
      <c r="P64" s="107"/>
      <c r="Q64" s="108"/>
    </row>
    <row r="65" spans="1:17" x14ac:dyDescent="0.15">
      <c r="A65" s="101"/>
      <c r="B65" s="103"/>
      <c r="C65" s="82"/>
      <c r="D65" s="82"/>
      <c r="E65" s="82"/>
      <c r="F65" s="109"/>
      <c r="G65" s="110"/>
      <c r="H65" s="110"/>
      <c r="I65" s="110"/>
      <c r="J65" s="110"/>
      <c r="K65" s="111"/>
      <c r="L65" s="109"/>
      <c r="M65" s="110"/>
      <c r="N65" s="110"/>
      <c r="O65" s="110"/>
      <c r="P65" s="110"/>
      <c r="Q65" s="111"/>
    </row>
    <row r="66" spans="1:17" x14ac:dyDescent="0.15">
      <c r="A66" s="101"/>
      <c r="B66" s="103"/>
      <c r="C66" s="82"/>
      <c r="D66" s="82"/>
      <c r="E66" s="82"/>
      <c r="F66" s="112"/>
      <c r="G66" s="113"/>
      <c r="H66" s="113"/>
      <c r="I66" s="113"/>
      <c r="J66" s="113"/>
      <c r="K66" s="114"/>
      <c r="L66" s="112"/>
      <c r="M66" s="113"/>
      <c r="N66" s="113"/>
      <c r="O66" s="113"/>
      <c r="P66" s="113"/>
      <c r="Q66" s="114"/>
    </row>
    <row r="67" spans="1:17" x14ac:dyDescent="0.15">
      <c r="A67" s="101"/>
      <c r="B67" s="103"/>
      <c r="C67" s="82" t="s">
        <v>27</v>
      </c>
      <c r="D67" s="82"/>
      <c r="E67" s="82"/>
      <c r="F67" s="106"/>
      <c r="G67" s="107"/>
      <c r="H67" s="107"/>
      <c r="I67" s="107"/>
      <c r="J67" s="107"/>
      <c r="K67" s="108"/>
      <c r="L67" s="106"/>
      <c r="M67" s="107"/>
      <c r="N67" s="107"/>
      <c r="O67" s="107"/>
      <c r="P67" s="107"/>
      <c r="Q67" s="108"/>
    </row>
    <row r="68" spans="1:17" x14ac:dyDescent="0.15">
      <c r="A68" s="101"/>
      <c r="B68" s="103"/>
      <c r="C68" s="82"/>
      <c r="D68" s="82"/>
      <c r="E68" s="82"/>
      <c r="F68" s="109"/>
      <c r="G68" s="110"/>
      <c r="H68" s="110"/>
      <c r="I68" s="110"/>
      <c r="J68" s="110"/>
      <c r="K68" s="111"/>
      <c r="L68" s="109"/>
      <c r="M68" s="110"/>
      <c r="N68" s="110"/>
      <c r="O68" s="110"/>
      <c r="P68" s="110"/>
      <c r="Q68" s="111"/>
    </row>
    <row r="69" spans="1:17" x14ac:dyDescent="0.15">
      <c r="A69" s="101"/>
      <c r="B69" s="103"/>
      <c r="C69" s="82"/>
      <c r="D69" s="82"/>
      <c r="E69" s="82"/>
      <c r="F69" s="112"/>
      <c r="G69" s="113"/>
      <c r="H69" s="113"/>
      <c r="I69" s="113"/>
      <c r="J69" s="113"/>
      <c r="K69" s="114"/>
      <c r="L69" s="112"/>
      <c r="M69" s="113"/>
      <c r="N69" s="113"/>
      <c r="O69" s="113"/>
      <c r="P69" s="113"/>
      <c r="Q69" s="114"/>
    </row>
    <row r="70" spans="1:17" x14ac:dyDescent="0.15">
      <c r="A70" s="102"/>
      <c r="B70" s="57" t="s">
        <v>28</v>
      </c>
      <c r="C70" s="57"/>
      <c r="D70" s="57"/>
      <c r="E70" s="57"/>
      <c r="F70" s="106"/>
      <c r="G70" s="107"/>
      <c r="H70" s="107"/>
      <c r="I70" s="107"/>
      <c r="J70" s="107"/>
      <c r="K70" s="108"/>
      <c r="L70" s="106"/>
      <c r="M70" s="107"/>
      <c r="N70" s="107"/>
      <c r="O70" s="107"/>
      <c r="P70" s="107"/>
      <c r="Q70" s="108"/>
    </row>
    <row r="71" spans="1:17" x14ac:dyDescent="0.15">
      <c r="A71" s="102"/>
      <c r="B71" s="77" t="s">
        <v>96</v>
      </c>
      <c r="C71" s="78"/>
      <c r="D71" s="78"/>
      <c r="E71" s="104"/>
      <c r="F71" s="112"/>
      <c r="G71" s="113"/>
      <c r="H71" s="113"/>
      <c r="I71" s="113"/>
      <c r="J71" s="113"/>
      <c r="K71" s="114"/>
      <c r="L71" s="112"/>
      <c r="M71" s="113"/>
      <c r="N71" s="113"/>
      <c r="O71" s="113"/>
      <c r="P71" s="113"/>
      <c r="Q71" s="114"/>
    </row>
    <row r="73" spans="1:17" x14ac:dyDescent="0.15">
      <c r="A73" s="1" t="s">
        <v>30</v>
      </c>
    </row>
    <row r="74" spans="1:17" x14ac:dyDescent="0.15">
      <c r="A74" s="18" t="s">
        <v>77</v>
      </c>
      <c r="B74" s="19"/>
      <c r="C74" s="19"/>
      <c r="D74" s="20"/>
      <c r="E74" s="18" t="s">
        <v>75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20"/>
    </row>
    <row r="75" spans="1:17" ht="16.899999999999999" customHeight="1" x14ac:dyDescent="0.15">
      <c r="A75" s="21" t="str">
        <f>IF($T$20="体制整備単価（１０割単価）","○","")</f>
        <v/>
      </c>
      <c r="B75" s="21"/>
      <c r="C75" s="21"/>
      <c r="D75" s="21"/>
      <c r="E75" s="23" t="s">
        <v>76</v>
      </c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ht="16.899999999999999" customHeight="1" x14ac:dyDescent="0.15">
      <c r="A76" s="22"/>
      <c r="B76" s="22"/>
      <c r="C76" s="22"/>
      <c r="D76" s="22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</row>
    <row r="78" spans="1:17" ht="12" customHeight="1" x14ac:dyDescent="0.15"/>
    <row r="79" spans="1:17" x14ac:dyDescent="0.15">
      <c r="A79" s="1" t="s">
        <v>31</v>
      </c>
    </row>
    <row r="80" spans="1:17" x14ac:dyDescent="0.15">
      <c r="Q80" s="4" t="s">
        <v>32</v>
      </c>
    </row>
    <row r="81" spans="1:17" x14ac:dyDescent="0.15">
      <c r="A81" s="29" t="s">
        <v>2</v>
      </c>
      <c r="B81" s="29"/>
      <c r="C81" s="29"/>
      <c r="D81" s="29"/>
      <c r="E81" s="29" t="s">
        <v>37</v>
      </c>
      <c r="F81" s="29"/>
      <c r="G81" s="29"/>
      <c r="H81" s="29"/>
      <c r="I81" s="29" t="s">
        <v>33</v>
      </c>
      <c r="J81" s="29"/>
      <c r="K81" s="29"/>
      <c r="L81" s="29"/>
      <c r="M81" s="29"/>
      <c r="N81" s="29"/>
      <c r="O81" s="29"/>
      <c r="P81" s="29"/>
      <c r="Q81" s="29"/>
    </row>
    <row r="82" spans="1:17" x14ac:dyDescent="0.15">
      <c r="A82" s="29"/>
      <c r="B82" s="29"/>
      <c r="C82" s="29"/>
      <c r="D82" s="29"/>
      <c r="E82" s="29"/>
      <c r="F82" s="29"/>
      <c r="G82" s="29"/>
      <c r="H82" s="29"/>
      <c r="I82" s="29" t="s">
        <v>36</v>
      </c>
      <c r="J82" s="29"/>
      <c r="K82" s="29"/>
      <c r="L82" s="29" t="s">
        <v>35</v>
      </c>
      <c r="M82" s="29"/>
      <c r="N82" s="29"/>
      <c r="O82" s="29" t="s">
        <v>34</v>
      </c>
      <c r="P82" s="29"/>
      <c r="Q82" s="29"/>
    </row>
    <row r="83" spans="1:17" x14ac:dyDescent="0.15">
      <c r="A83" s="29" t="s">
        <v>38</v>
      </c>
      <c r="B83" s="29"/>
      <c r="C83" s="29"/>
      <c r="D83" s="29"/>
      <c r="E83" s="34"/>
      <c r="F83" s="35"/>
      <c r="G83" s="35"/>
      <c r="H83" s="36"/>
      <c r="I83" s="34"/>
      <c r="J83" s="35"/>
      <c r="K83" s="36"/>
      <c r="L83" s="34"/>
      <c r="M83" s="35"/>
      <c r="N83" s="36"/>
      <c r="O83" s="37"/>
      <c r="P83" s="38"/>
      <c r="Q83" s="39"/>
    </row>
    <row r="84" spans="1:17" x14ac:dyDescent="0.15">
      <c r="A84" s="29"/>
      <c r="B84" s="29"/>
      <c r="C84" s="29"/>
      <c r="D84" s="29"/>
      <c r="E84" s="40" t="str">
        <f>IF($T$20="体制整備単価（１０割単価）",L40,"")</f>
        <v/>
      </c>
      <c r="F84" s="41"/>
      <c r="G84" s="41"/>
      <c r="H84" s="42"/>
      <c r="I84" s="40" t="str">
        <f>IF(E84="","",ROUNDDOWN(E84*3/4,0))</f>
        <v/>
      </c>
      <c r="J84" s="41"/>
      <c r="K84" s="42"/>
      <c r="L84" s="40" t="str">
        <f t="shared" ref="L84" si="0">IF(E84="","",E84-I84)</f>
        <v/>
      </c>
      <c r="M84" s="41"/>
      <c r="N84" s="42"/>
      <c r="O84" s="43"/>
      <c r="P84" s="44"/>
      <c r="Q84" s="45"/>
    </row>
    <row r="85" spans="1:17" x14ac:dyDescent="0.15">
      <c r="A85" s="29" t="s">
        <v>39</v>
      </c>
      <c r="B85" s="29"/>
      <c r="C85" s="29"/>
      <c r="D85" s="29"/>
      <c r="E85" s="34"/>
      <c r="F85" s="35"/>
      <c r="G85" s="35"/>
      <c r="H85" s="36"/>
      <c r="I85" s="34"/>
      <c r="J85" s="35"/>
      <c r="K85" s="36"/>
      <c r="L85" s="34"/>
      <c r="M85" s="35"/>
      <c r="N85" s="36"/>
      <c r="O85" s="34"/>
      <c r="P85" s="35"/>
      <c r="Q85" s="36"/>
    </row>
    <row r="86" spans="1:17" x14ac:dyDescent="0.15">
      <c r="A86" s="29"/>
      <c r="B86" s="29"/>
      <c r="C86" s="29"/>
      <c r="D86" s="29"/>
      <c r="E86" s="40">
        <f>IF($T$20="基礎単価（８割単価）",L40,"")</f>
        <v>0</v>
      </c>
      <c r="F86" s="41"/>
      <c r="G86" s="41"/>
      <c r="H86" s="42"/>
      <c r="I86" s="40">
        <f t="shared" ref="I86" si="1">IF(E86="","",ROUNDDOWN(E86*3/4,0))</f>
        <v>0</v>
      </c>
      <c r="J86" s="41"/>
      <c r="K86" s="42"/>
      <c r="L86" s="40">
        <f>IF(E86="","",E86-I86)</f>
        <v>0</v>
      </c>
      <c r="M86" s="41"/>
      <c r="N86" s="42"/>
      <c r="O86" s="43"/>
      <c r="P86" s="44"/>
      <c r="Q86" s="45"/>
    </row>
    <row r="87" spans="1:17" x14ac:dyDescent="0.15">
      <c r="A87" s="1" t="s">
        <v>15</v>
      </c>
      <c r="B87" s="1" t="s">
        <v>40</v>
      </c>
    </row>
    <row r="88" spans="1:17" x14ac:dyDescent="0.15">
      <c r="B88" s="1" t="s">
        <v>70</v>
      </c>
    </row>
    <row r="90" spans="1:17" ht="12" customHeight="1" x14ac:dyDescent="0.15"/>
    <row r="91" spans="1:17" x14ac:dyDescent="0.15">
      <c r="A91" s="1" t="s">
        <v>97</v>
      </c>
    </row>
    <row r="92" spans="1:17" x14ac:dyDescent="0.15">
      <c r="A92" s="1" t="s">
        <v>41</v>
      </c>
      <c r="Q92" s="4" t="s">
        <v>32</v>
      </c>
    </row>
    <row r="93" spans="1:17" x14ac:dyDescent="0.15">
      <c r="A93" s="29" t="s">
        <v>2</v>
      </c>
      <c r="B93" s="29"/>
      <c r="C93" s="29"/>
      <c r="D93" s="29"/>
      <c r="E93" s="29" t="s">
        <v>98</v>
      </c>
      <c r="F93" s="29"/>
      <c r="G93" s="29"/>
      <c r="H93" s="29" t="s">
        <v>42</v>
      </c>
      <c r="I93" s="29"/>
      <c r="J93" s="29"/>
      <c r="K93" s="29" t="s">
        <v>43</v>
      </c>
      <c r="L93" s="29"/>
      <c r="M93" s="29"/>
      <c r="N93" s="29"/>
      <c r="O93" s="29" t="s">
        <v>19</v>
      </c>
      <c r="P93" s="29"/>
      <c r="Q93" s="29"/>
    </row>
    <row r="94" spans="1:17" x14ac:dyDescent="0.1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 t="s">
        <v>44</v>
      </c>
      <c r="L94" s="29"/>
      <c r="M94" s="29" t="s">
        <v>45</v>
      </c>
      <c r="N94" s="29"/>
      <c r="O94" s="29"/>
      <c r="P94" s="29"/>
      <c r="Q94" s="29"/>
    </row>
    <row r="95" spans="1:17" x14ac:dyDescent="0.15">
      <c r="A95" s="29" t="s">
        <v>46</v>
      </c>
      <c r="B95" s="29"/>
      <c r="C95" s="29"/>
      <c r="D95" s="29"/>
      <c r="E95" s="30"/>
      <c r="F95" s="30"/>
      <c r="G95" s="30"/>
      <c r="H95" s="32"/>
      <c r="I95" s="32"/>
      <c r="J95" s="32"/>
      <c r="K95" s="25"/>
      <c r="L95" s="25"/>
      <c r="M95" s="25"/>
      <c r="N95" s="25"/>
      <c r="O95" s="28"/>
      <c r="P95" s="28"/>
      <c r="Q95" s="28"/>
    </row>
    <row r="96" spans="1:17" x14ac:dyDescent="0.15">
      <c r="A96" s="29"/>
      <c r="B96" s="29"/>
      <c r="C96" s="29"/>
      <c r="D96" s="29"/>
      <c r="E96" s="31">
        <f>L40</f>
        <v>0</v>
      </c>
      <c r="F96" s="31"/>
      <c r="G96" s="31"/>
      <c r="H96" s="33"/>
      <c r="I96" s="33"/>
      <c r="J96" s="33"/>
      <c r="K96" s="26" t="str">
        <f t="shared" ref="K96:K102" si="2">IF(E96-H96&gt;0,E96-H96,"")</f>
        <v/>
      </c>
      <c r="L96" s="26"/>
      <c r="M96" s="26" t="str">
        <f t="shared" ref="M96:M102" si="3">IF(E96-H96&lt;0,H96-E96,"")</f>
        <v/>
      </c>
      <c r="N96" s="26"/>
      <c r="O96" s="27"/>
      <c r="P96" s="27"/>
      <c r="Q96" s="27"/>
    </row>
    <row r="97" spans="1:20" x14ac:dyDescent="0.15">
      <c r="A97" s="29" t="s">
        <v>47</v>
      </c>
      <c r="B97" s="29"/>
      <c r="C97" s="29"/>
      <c r="D97" s="29"/>
      <c r="E97" s="32"/>
      <c r="F97" s="32"/>
      <c r="G97" s="32"/>
      <c r="H97" s="32"/>
      <c r="I97" s="32"/>
      <c r="J97" s="32"/>
      <c r="K97" s="25"/>
      <c r="L97" s="25"/>
      <c r="M97" s="25"/>
      <c r="N97" s="25"/>
      <c r="O97" s="28"/>
      <c r="P97" s="28"/>
      <c r="Q97" s="28"/>
    </row>
    <row r="98" spans="1:20" x14ac:dyDescent="0.15">
      <c r="A98" s="29"/>
      <c r="B98" s="29"/>
      <c r="C98" s="29"/>
      <c r="D98" s="29"/>
      <c r="E98" s="33"/>
      <c r="F98" s="33"/>
      <c r="G98" s="33"/>
      <c r="H98" s="33"/>
      <c r="I98" s="33"/>
      <c r="J98" s="33"/>
      <c r="K98" s="26" t="str">
        <f t="shared" si="2"/>
        <v/>
      </c>
      <c r="L98" s="26"/>
      <c r="M98" s="26" t="str">
        <f t="shared" si="3"/>
        <v/>
      </c>
      <c r="N98" s="26"/>
      <c r="O98" s="27"/>
      <c r="P98" s="27"/>
      <c r="Q98" s="27"/>
    </row>
    <row r="99" spans="1:20" x14ac:dyDescent="0.15">
      <c r="A99" s="29" t="s">
        <v>48</v>
      </c>
      <c r="B99" s="29"/>
      <c r="C99" s="29"/>
      <c r="D99" s="29"/>
      <c r="E99" s="32"/>
      <c r="F99" s="32"/>
      <c r="G99" s="32"/>
      <c r="H99" s="32"/>
      <c r="I99" s="32"/>
      <c r="J99" s="32"/>
      <c r="K99" s="25"/>
      <c r="L99" s="25"/>
      <c r="M99" s="25"/>
      <c r="N99" s="25"/>
      <c r="O99" s="28"/>
      <c r="P99" s="28"/>
      <c r="Q99" s="28"/>
    </row>
    <row r="100" spans="1:20" x14ac:dyDescent="0.15">
      <c r="A100" s="29"/>
      <c r="B100" s="29"/>
      <c r="C100" s="29"/>
      <c r="D100" s="29"/>
      <c r="E100" s="33"/>
      <c r="F100" s="33"/>
      <c r="G100" s="33"/>
      <c r="H100" s="33"/>
      <c r="I100" s="33"/>
      <c r="J100" s="33"/>
      <c r="K100" s="26" t="str">
        <f t="shared" si="2"/>
        <v/>
      </c>
      <c r="L100" s="26"/>
      <c r="M100" s="26" t="str">
        <f t="shared" si="3"/>
        <v/>
      </c>
      <c r="N100" s="26"/>
      <c r="O100" s="27"/>
      <c r="P100" s="27"/>
      <c r="Q100" s="27"/>
    </row>
    <row r="101" spans="1:20" x14ac:dyDescent="0.15">
      <c r="A101" s="29" t="s">
        <v>34</v>
      </c>
      <c r="B101" s="29"/>
      <c r="C101" s="29"/>
      <c r="D101" s="29"/>
      <c r="E101" s="37"/>
      <c r="F101" s="38"/>
      <c r="G101" s="39"/>
      <c r="H101" s="32"/>
      <c r="I101" s="32"/>
      <c r="J101" s="32"/>
      <c r="K101" s="25"/>
      <c r="L101" s="25"/>
      <c r="M101" s="25"/>
      <c r="N101" s="25"/>
      <c r="O101" s="28"/>
      <c r="P101" s="28"/>
      <c r="Q101" s="28"/>
      <c r="T101" s="1" t="s">
        <v>103</v>
      </c>
    </row>
    <row r="102" spans="1:20" x14ac:dyDescent="0.15">
      <c r="A102" s="29"/>
      <c r="B102" s="29"/>
      <c r="C102" s="29"/>
      <c r="D102" s="29"/>
      <c r="E102" s="33"/>
      <c r="F102" s="33"/>
      <c r="G102" s="33"/>
      <c r="H102" s="33"/>
      <c r="I102" s="33"/>
      <c r="J102" s="33"/>
      <c r="K102" s="26" t="str">
        <f t="shared" si="2"/>
        <v/>
      </c>
      <c r="L102" s="26"/>
      <c r="M102" s="26" t="str">
        <f t="shared" si="3"/>
        <v/>
      </c>
      <c r="N102" s="26"/>
      <c r="O102" s="27"/>
      <c r="P102" s="27"/>
      <c r="Q102" s="27"/>
      <c r="T102" s="1" t="s">
        <v>102</v>
      </c>
    </row>
    <row r="103" spans="1:20" x14ac:dyDescent="0.15">
      <c r="A103" s="29" t="s">
        <v>49</v>
      </c>
      <c r="B103" s="29"/>
      <c r="C103" s="29"/>
      <c r="D103" s="29"/>
      <c r="E103" s="34"/>
      <c r="F103" s="35"/>
      <c r="G103" s="36"/>
      <c r="H103" s="34"/>
      <c r="I103" s="35"/>
      <c r="J103" s="36"/>
      <c r="K103" s="25"/>
      <c r="L103" s="25"/>
      <c r="M103" s="25"/>
      <c r="N103" s="25"/>
      <c r="O103" s="28"/>
      <c r="P103" s="28"/>
      <c r="Q103" s="28"/>
    </row>
    <row r="104" spans="1:20" x14ac:dyDescent="0.15">
      <c r="A104" s="29"/>
      <c r="B104" s="29"/>
      <c r="C104" s="29"/>
      <c r="D104" s="29"/>
      <c r="E104" s="31">
        <f>SUM(E96,E98,E100,E102)</f>
        <v>0</v>
      </c>
      <c r="F104" s="31"/>
      <c r="G104" s="31"/>
      <c r="H104" s="31">
        <f>SUM(H96,H98,H100,H102)</f>
        <v>0</v>
      </c>
      <c r="I104" s="31"/>
      <c r="J104" s="31"/>
      <c r="K104" s="26" t="str">
        <f>IF(E104-H104&gt;0,E104-H104,"")</f>
        <v/>
      </c>
      <c r="L104" s="26"/>
      <c r="M104" s="26" t="str">
        <f t="shared" ref="M104" si="4">IF(E104-H104&lt;0,H104-E104,"")</f>
        <v/>
      </c>
      <c r="N104" s="26"/>
      <c r="O104" s="27"/>
      <c r="P104" s="27"/>
      <c r="Q104" s="27"/>
    </row>
    <row r="105" spans="1:20" x14ac:dyDescent="0.15">
      <c r="A105" s="1" t="s">
        <v>15</v>
      </c>
      <c r="B105" s="1" t="s">
        <v>50</v>
      </c>
    </row>
    <row r="107" spans="1:20" x14ac:dyDescent="0.15">
      <c r="A107" s="1" t="s">
        <v>51</v>
      </c>
      <c r="Q107" s="4" t="s">
        <v>32</v>
      </c>
    </row>
    <row r="108" spans="1:20" x14ac:dyDescent="0.15">
      <c r="A108" s="48" t="s">
        <v>2</v>
      </c>
      <c r="B108" s="49"/>
      <c r="C108" s="49"/>
      <c r="D108" s="50"/>
      <c r="E108" s="29" t="s">
        <v>98</v>
      </c>
      <c r="F108" s="29"/>
      <c r="G108" s="29"/>
      <c r="H108" s="29" t="s">
        <v>42</v>
      </c>
      <c r="I108" s="29"/>
      <c r="J108" s="29"/>
      <c r="K108" s="29" t="s">
        <v>43</v>
      </c>
      <c r="L108" s="29"/>
      <c r="M108" s="29"/>
      <c r="N108" s="29"/>
      <c r="O108" s="29" t="s">
        <v>19</v>
      </c>
      <c r="P108" s="29"/>
      <c r="Q108" s="29"/>
    </row>
    <row r="109" spans="1:20" x14ac:dyDescent="0.15">
      <c r="A109" s="77"/>
      <c r="B109" s="78"/>
      <c r="C109" s="78"/>
      <c r="D109" s="104"/>
      <c r="E109" s="29"/>
      <c r="F109" s="29"/>
      <c r="G109" s="29"/>
      <c r="H109" s="29"/>
      <c r="I109" s="29"/>
      <c r="J109" s="29"/>
      <c r="K109" s="29" t="s">
        <v>44</v>
      </c>
      <c r="L109" s="29"/>
      <c r="M109" s="29" t="s">
        <v>45</v>
      </c>
      <c r="N109" s="29"/>
      <c r="O109" s="29"/>
      <c r="P109" s="29"/>
      <c r="Q109" s="29"/>
    </row>
    <row r="110" spans="1:20" ht="14.25" customHeight="1" x14ac:dyDescent="0.15">
      <c r="A110" s="141" t="s">
        <v>58</v>
      </c>
      <c r="B110" s="115" t="s">
        <v>52</v>
      </c>
      <c r="C110" s="116"/>
      <c r="D110" s="117"/>
      <c r="E110" s="37"/>
      <c r="F110" s="38"/>
      <c r="G110" s="39"/>
      <c r="H110" s="32"/>
      <c r="I110" s="32"/>
      <c r="J110" s="32"/>
      <c r="K110" s="25"/>
      <c r="L110" s="25"/>
      <c r="M110" s="25"/>
      <c r="N110" s="25"/>
      <c r="O110" s="28"/>
      <c r="P110" s="28"/>
      <c r="Q110" s="28"/>
    </row>
    <row r="111" spans="1:20" x14ac:dyDescent="0.15">
      <c r="A111" s="142"/>
      <c r="B111" s="118"/>
      <c r="C111" s="119"/>
      <c r="D111" s="120"/>
      <c r="E111" s="33"/>
      <c r="F111" s="33"/>
      <c r="G111" s="33"/>
      <c r="H111" s="33"/>
      <c r="I111" s="33"/>
      <c r="J111" s="33"/>
      <c r="K111" s="26" t="str">
        <f t="shared" ref="K111" si="5">IF(E111-H111&gt;0,E111-H111,"")</f>
        <v/>
      </c>
      <c r="L111" s="26"/>
      <c r="M111" s="26" t="str">
        <f t="shared" ref="M111" si="6">IF(E111-H111&lt;0,H111-E111,"")</f>
        <v/>
      </c>
      <c r="N111" s="26"/>
      <c r="O111" s="27"/>
      <c r="P111" s="27"/>
      <c r="Q111" s="27"/>
    </row>
    <row r="112" spans="1:20" ht="30" customHeight="1" x14ac:dyDescent="0.15">
      <c r="A112" s="142"/>
      <c r="B112" s="115" t="s">
        <v>53</v>
      </c>
      <c r="C112" s="121"/>
      <c r="D112" s="122"/>
      <c r="E112" s="37"/>
      <c r="F112" s="38"/>
      <c r="G112" s="39"/>
      <c r="H112" s="32"/>
      <c r="I112" s="32"/>
      <c r="J112" s="32"/>
      <c r="K112" s="25"/>
      <c r="L112" s="25"/>
      <c r="M112" s="25"/>
      <c r="N112" s="25"/>
      <c r="O112" s="28"/>
      <c r="P112" s="28"/>
      <c r="Q112" s="28"/>
    </row>
    <row r="113" spans="1:17" ht="30" customHeight="1" x14ac:dyDescent="0.15">
      <c r="A113" s="142"/>
      <c r="B113" s="123"/>
      <c r="C113" s="124"/>
      <c r="D113" s="125"/>
      <c r="E113" s="33"/>
      <c r="F113" s="33"/>
      <c r="G113" s="33"/>
      <c r="H113" s="33"/>
      <c r="I113" s="33"/>
      <c r="J113" s="33"/>
      <c r="K113" s="26" t="str">
        <f t="shared" ref="K113:K115" si="7">IF(E113-H113&gt;0,E113-H113,"")</f>
        <v/>
      </c>
      <c r="L113" s="26"/>
      <c r="M113" s="26" t="str">
        <f t="shared" ref="M113:M115" si="8">IF(E113-H113&lt;0,H113-E113,"")</f>
        <v/>
      </c>
      <c r="N113" s="26"/>
      <c r="O113" s="27"/>
      <c r="P113" s="27"/>
      <c r="Q113" s="27"/>
    </row>
    <row r="114" spans="1:17" ht="19.899999999999999" customHeight="1" x14ac:dyDescent="0.15">
      <c r="A114" s="142"/>
      <c r="B114" s="115" t="s">
        <v>54</v>
      </c>
      <c r="C114" s="116"/>
      <c r="D114" s="117"/>
      <c r="E114" s="37"/>
      <c r="F114" s="38"/>
      <c r="G114" s="39"/>
      <c r="H114" s="32"/>
      <c r="I114" s="32"/>
      <c r="J114" s="32"/>
      <c r="K114" s="25"/>
      <c r="L114" s="25"/>
      <c r="M114" s="25"/>
      <c r="N114" s="25"/>
      <c r="O114" s="28"/>
      <c r="P114" s="28"/>
      <c r="Q114" s="28"/>
    </row>
    <row r="115" spans="1:17" ht="19.899999999999999" customHeight="1" x14ac:dyDescent="0.15">
      <c r="A115" s="142"/>
      <c r="B115" s="118"/>
      <c r="C115" s="119"/>
      <c r="D115" s="120"/>
      <c r="E115" s="33"/>
      <c r="F115" s="33"/>
      <c r="G115" s="33"/>
      <c r="H115" s="33"/>
      <c r="I115" s="33"/>
      <c r="J115" s="33"/>
      <c r="K115" s="26" t="str">
        <f t="shared" si="7"/>
        <v/>
      </c>
      <c r="L115" s="26"/>
      <c r="M115" s="26" t="str">
        <f t="shared" si="8"/>
        <v/>
      </c>
      <c r="N115" s="26"/>
      <c r="O115" s="27"/>
      <c r="P115" s="27"/>
      <c r="Q115" s="27"/>
    </row>
    <row r="116" spans="1:17" ht="19.899999999999999" customHeight="1" x14ac:dyDescent="0.15">
      <c r="A116" s="142"/>
      <c r="B116" s="115" t="s">
        <v>55</v>
      </c>
      <c r="C116" s="116"/>
      <c r="D116" s="117"/>
      <c r="E116" s="37"/>
      <c r="F116" s="38"/>
      <c r="G116" s="39"/>
      <c r="H116" s="37"/>
      <c r="I116" s="38"/>
      <c r="J116" s="39"/>
      <c r="K116" s="158"/>
      <c r="L116" s="159"/>
      <c r="M116" s="158"/>
      <c r="N116" s="159"/>
      <c r="O116" s="160"/>
      <c r="P116" s="161"/>
      <c r="Q116" s="162"/>
    </row>
    <row r="117" spans="1:17" ht="19.899999999999999" customHeight="1" x14ac:dyDescent="0.15">
      <c r="A117" s="142"/>
      <c r="B117" s="118"/>
      <c r="C117" s="119"/>
      <c r="D117" s="120"/>
      <c r="E117" s="33"/>
      <c r="F117" s="33"/>
      <c r="G117" s="33"/>
      <c r="H117" s="33"/>
      <c r="I117" s="33"/>
      <c r="J117" s="33"/>
      <c r="K117" s="26" t="str">
        <f t="shared" ref="K117" si="9">IF(E117-H117&gt;0,E117-H117,"")</f>
        <v/>
      </c>
      <c r="L117" s="26"/>
      <c r="M117" s="26" t="str">
        <f t="shared" ref="M117" si="10">IF(E117-H117&lt;0,H117-E117,"")</f>
        <v/>
      </c>
      <c r="N117" s="26"/>
      <c r="O117" s="27"/>
      <c r="P117" s="27"/>
      <c r="Q117" s="27"/>
    </row>
    <row r="118" spans="1:17" x14ac:dyDescent="0.15">
      <c r="A118" s="142"/>
      <c r="B118" s="134" t="s">
        <v>56</v>
      </c>
      <c r="C118" s="116"/>
      <c r="D118" s="117"/>
      <c r="E118" s="144"/>
      <c r="F118" s="145"/>
      <c r="G118" s="146"/>
      <c r="H118" s="144"/>
      <c r="I118" s="145"/>
      <c r="J118" s="146"/>
      <c r="K118" s="25"/>
      <c r="L118" s="25"/>
      <c r="M118" s="25"/>
      <c r="N118" s="25"/>
      <c r="O118" s="51"/>
      <c r="P118" s="52"/>
      <c r="Q118" s="53"/>
    </row>
    <row r="119" spans="1:17" x14ac:dyDescent="0.15">
      <c r="A119" s="143"/>
      <c r="B119" s="118"/>
      <c r="C119" s="119"/>
      <c r="D119" s="120"/>
      <c r="E119" s="155"/>
      <c r="F119" s="156"/>
      <c r="G119" s="157"/>
      <c r="H119" s="155"/>
      <c r="I119" s="156"/>
      <c r="J119" s="157"/>
      <c r="K119" s="26" t="str">
        <f t="shared" ref="K119" si="11">IF(E119-H119&gt;0,E119-H119,"")</f>
        <v/>
      </c>
      <c r="L119" s="26"/>
      <c r="M119" s="26" t="str">
        <f t="shared" ref="M119" si="12">IF(E119-H119&lt;0,H119-E119,"")</f>
        <v/>
      </c>
      <c r="N119" s="26"/>
      <c r="O119" s="51"/>
      <c r="P119" s="52"/>
      <c r="Q119" s="53"/>
    </row>
    <row r="120" spans="1:17" ht="14.25" customHeight="1" x14ac:dyDescent="0.15">
      <c r="A120" s="135" t="s">
        <v>57</v>
      </c>
      <c r="B120" s="136"/>
      <c r="C120" s="136"/>
      <c r="D120" s="137"/>
      <c r="E120" s="37"/>
      <c r="F120" s="38"/>
      <c r="G120" s="39"/>
      <c r="H120" s="37"/>
      <c r="I120" s="38"/>
      <c r="J120" s="39"/>
      <c r="K120" s="25"/>
      <c r="L120" s="25"/>
      <c r="M120" s="25"/>
      <c r="N120" s="25"/>
      <c r="O120" s="48"/>
      <c r="P120" s="49"/>
      <c r="Q120" s="50"/>
    </row>
    <row r="121" spans="1:17" x14ac:dyDescent="0.15">
      <c r="A121" s="138"/>
      <c r="B121" s="139"/>
      <c r="C121" s="139"/>
      <c r="D121" s="140"/>
      <c r="E121" s="54"/>
      <c r="F121" s="55"/>
      <c r="G121" s="56"/>
      <c r="H121" s="54"/>
      <c r="I121" s="55"/>
      <c r="J121" s="56"/>
      <c r="K121" s="26" t="str">
        <f t="shared" ref="K121" si="13">IF(E121-H121&gt;0,E121-H121,"")</f>
        <v/>
      </c>
      <c r="L121" s="26"/>
      <c r="M121" s="26" t="str">
        <f t="shared" ref="M121" si="14">IF(E121-H121&lt;0,H121-E121,"")</f>
        <v/>
      </c>
      <c r="N121" s="26"/>
      <c r="O121" s="77"/>
      <c r="P121" s="78"/>
      <c r="Q121" s="104"/>
    </row>
    <row r="122" spans="1:17" x14ac:dyDescent="0.15">
      <c r="A122" s="29" t="s">
        <v>61</v>
      </c>
      <c r="B122" s="29"/>
      <c r="C122" s="29"/>
      <c r="D122" s="29"/>
      <c r="E122" s="30"/>
      <c r="F122" s="30"/>
      <c r="G122" s="30"/>
      <c r="H122" s="30"/>
      <c r="I122" s="30"/>
      <c r="J122" s="30"/>
      <c r="K122" s="25"/>
      <c r="L122" s="25"/>
      <c r="M122" s="25"/>
      <c r="N122" s="25"/>
      <c r="O122" s="28"/>
      <c r="P122" s="28"/>
      <c r="Q122" s="28"/>
    </row>
    <row r="123" spans="1:17" x14ac:dyDescent="0.15">
      <c r="A123" s="29"/>
      <c r="B123" s="29"/>
      <c r="C123" s="29"/>
      <c r="D123" s="29"/>
      <c r="E123" s="31">
        <f>SUM(E111,E113,E115,E117,E119,E121)</f>
        <v>0</v>
      </c>
      <c r="F123" s="31"/>
      <c r="G123" s="31"/>
      <c r="H123" s="31">
        <f>SUM(H111,H113,H115,H117,H119,H121)</f>
        <v>0</v>
      </c>
      <c r="I123" s="31"/>
      <c r="J123" s="31"/>
      <c r="K123" s="26" t="str">
        <f>IF(E123-H123&gt;0,E123-H123,"")</f>
        <v/>
      </c>
      <c r="L123" s="26"/>
      <c r="M123" s="26" t="str">
        <f t="shared" ref="M123" si="15">IF(E123-H123&lt;0,H123-E123,"")</f>
        <v/>
      </c>
      <c r="N123" s="26"/>
      <c r="O123" s="27"/>
      <c r="P123" s="27"/>
      <c r="Q123" s="27"/>
    </row>
    <row r="124" spans="1:17" x14ac:dyDescent="0.15">
      <c r="A124" s="1" t="s">
        <v>15</v>
      </c>
      <c r="B124" s="1" t="s">
        <v>50</v>
      </c>
      <c r="C124" s="16"/>
      <c r="D124" s="16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1"/>
      <c r="P124" s="11"/>
      <c r="Q124" s="11"/>
    </row>
    <row r="125" spans="1:17" x14ac:dyDescent="0.15">
      <c r="C125" s="16"/>
      <c r="D125" s="16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1"/>
      <c r="P125" s="11"/>
      <c r="Q125" s="11"/>
    </row>
    <row r="127" spans="1:17" x14ac:dyDescent="0.15">
      <c r="A127" s="1" t="s">
        <v>59</v>
      </c>
      <c r="L127" s="4" t="s">
        <v>32</v>
      </c>
    </row>
    <row r="128" spans="1:17" x14ac:dyDescent="0.15">
      <c r="A128" s="57" t="s">
        <v>60</v>
      </c>
      <c r="B128" s="57"/>
      <c r="C128" s="57"/>
      <c r="D128" s="57"/>
      <c r="E128" s="57" t="s">
        <v>63</v>
      </c>
      <c r="F128" s="57"/>
      <c r="G128" s="57"/>
      <c r="H128" s="57"/>
      <c r="I128" s="57" t="s">
        <v>64</v>
      </c>
      <c r="J128" s="57"/>
      <c r="K128" s="57"/>
      <c r="L128" s="57"/>
    </row>
    <row r="129" spans="1:17" x14ac:dyDescent="0.15">
      <c r="A129" s="67" t="s">
        <v>62</v>
      </c>
      <c r="B129" s="67"/>
      <c r="C129" s="67"/>
      <c r="D129" s="67"/>
      <c r="E129" s="67" t="s">
        <v>99</v>
      </c>
      <c r="F129" s="67"/>
      <c r="G129" s="67"/>
      <c r="H129" s="67"/>
      <c r="I129" s="67" t="s">
        <v>100</v>
      </c>
      <c r="J129" s="67"/>
      <c r="K129" s="67"/>
      <c r="L129" s="67"/>
    </row>
    <row r="130" spans="1:17" x14ac:dyDescent="0.15">
      <c r="A130" s="30"/>
      <c r="B130" s="30"/>
      <c r="C130" s="30"/>
      <c r="D130" s="30"/>
      <c r="E130" s="32"/>
      <c r="F130" s="32"/>
      <c r="G130" s="32"/>
      <c r="H130" s="32"/>
      <c r="I130" s="30"/>
      <c r="J130" s="30"/>
      <c r="K130" s="30"/>
      <c r="L130" s="30"/>
    </row>
    <row r="131" spans="1:17" x14ac:dyDescent="0.15">
      <c r="A131" s="131">
        <f>E104-E123</f>
        <v>0</v>
      </c>
      <c r="B131" s="131"/>
      <c r="C131" s="131"/>
      <c r="D131" s="131"/>
      <c r="E131" s="132">
        <v>0</v>
      </c>
      <c r="F131" s="132"/>
      <c r="G131" s="132"/>
      <c r="H131" s="132"/>
      <c r="I131" s="131">
        <f>A131-E131</f>
        <v>0</v>
      </c>
      <c r="J131" s="131"/>
      <c r="K131" s="131"/>
      <c r="L131" s="131"/>
    </row>
    <row r="132" spans="1:17" x14ac:dyDescent="0.15">
      <c r="A132" s="1" t="s">
        <v>15</v>
      </c>
      <c r="B132" s="1" t="s">
        <v>50</v>
      </c>
    </row>
    <row r="135" spans="1:17" x14ac:dyDescent="0.15">
      <c r="A135" s="1" t="s">
        <v>65</v>
      </c>
      <c r="Q135" s="4" t="s">
        <v>32</v>
      </c>
    </row>
    <row r="136" spans="1:17" x14ac:dyDescent="0.15">
      <c r="A136" s="126" t="s">
        <v>67</v>
      </c>
      <c r="B136" s="126"/>
      <c r="C136" s="29" t="s">
        <v>78</v>
      </c>
      <c r="D136" s="29"/>
      <c r="E136" s="29" t="s">
        <v>79</v>
      </c>
      <c r="F136" s="29"/>
      <c r="G136" s="29" t="s">
        <v>80</v>
      </c>
      <c r="H136" s="29"/>
      <c r="I136" s="29" t="s">
        <v>81</v>
      </c>
      <c r="J136" s="29"/>
      <c r="K136" s="29" t="s">
        <v>82</v>
      </c>
      <c r="L136" s="29"/>
      <c r="M136" s="29" t="s">
        <v>14</v>
      </c>
      <c r="N136" s="29"/>
      <c r="O136" s="126" t="s">
        <v>66</v>
      </c>
      <c r="P136" s="126"/>
      <c r="Q136" s="126"/>
    </row>
    <row r="137" spans="1:17" ht="14.45" customHeight="1" x14ac:dyDescent="0.15">
      <c r="A137" s="126" t="s">
        <v>68</v>
      </c>
      <c r="B137" s="126"/>
      <c r="C137" s="153"/>
      <c r="D137" s="154"/>
      <c r="E137" s="153"/>
      <c r="F137" s="154"/>
      <c r="G137" s="153"/>
      <c r="H137" s="154"/>
      <c r="I137" s="153"/>
      <c r="J137" s="154"/>
      <c r="K137" s="153"/>
      <c r="L137" s="154"/>
      <c r="M137" s="153"/>
      <c r="N137" s="154"/>
      <c r="O137" s="6"/>
      <c r="P137" s="7"/>
      <c r="Q137" s="8"/>
    </row>
    <row r="138" spans="1:17" ht="14.45" customHeight="1" x14ac:dyDescent="0.15">
      <c r="A138" s="126"/>
      <c r="B138" s="126"/>
      <c r="C138" s="127"/>
      <c r="D138" s="128"/>
      <c r="E138" s="127"/>
      <c r="F138" s="128"/>
      <c r="G138" s="127"/>
      <c r="H138" s="128"/>
      <c r="I138" s="127"/>
      <c r="J138" s="128"/>
      <c r="K138" s="127"/>
      <c r="L138" s="128"/>
      <c r="M138" s="129">
        <f>SUM(C138:L139)</f>
        <v>0</v>
      </c>
      <c r="N138" s="130"/>
      <c r="O138" s="5"/>
      <c r="P138" s="9"/>
      <c r="Q138" s="10"/>
    </row>
    <row r="139" spans="1:17" x14ac:dyDescent="0.15">
      <c r="A139" s="1" t="s">
        <v>15</v>
      </c>
      <c r="B139" s="1" t="s">
        <v>50</v>
      </c>
    </row>
    <row r="142" spans="1:17" x14ac:dyDescent="0.15">
      <c r="A142" s="1" t="s">
        <v>101</v>
      </c>
      <c r="G142" s="15" t="s">
        <v>88</v>
      </c>
    </row>
  </sheetData>
  <mergeCells count="341">
    <mergeCell ref="E138:F138"/>
    <mergeCell ref="G138:H138"/>
    <mergeCell ref="I138:J138"/>
    <mergeCell ref="K138:L138"/>
    <mergeCell ref="M138:N138"/>
    <mergeCell ref="M136:N136"/>
    <mergeCell ref="O136:Q136"/>
    <mergeCell ref="A137:B138"/>
    <mergeCell ref="C137:D137"/>
    <mergeCell ref="E137:F137"/>
    <mergeCell ref="G137:H137"/>
    <mergeCell ref="I137:J137"/>
    <mergeCell ref="K137:L137"/>
    <mergeCell ref="M137:N137"/>
    <mergeCell ref="C138:D138"/>
    <mergeCell ref="A131:D131"/>
    <mergeCell ref="E131:H131"/>
    <mergeCell ref="I131:L131"/>
    <mergeCell ref="A136:B136"/>
    <mergeCell ref="C136:D136"/>
    <mergeCell ref="E136:F136"/>
    <mergeCell ref="G136:H136"/>
    <mergeCell ref="I136:J136"/>
    <mergeCell ref="K136:L136"/>
    <mergeCell ref="A129:D129"/>
    <mergeCell ref="E129:H129"/>
    <mergeCell ref="I129:L129"/>
    <mergeCell ref="A130:D130"/>
    <mergeCell ref="E130:H130"/>
    <mergeCell ref="I130:L130"/>
    <mergeCell ref="E123:G123"/>
    <mergeCell ref="H123:J123"/>
    <mergeCell ref="K123:L123"/>
    <mergeCell ref="A128:D128"/>
    <mergeCell ref="E128:H128"/>
    <mergeCell ref="I128:L128"/>
    <mergeCell ref="H121:J121"/>
    <mergeCell ref="K121:L121"/>
    <mergeCell ref="M121:N121"/>
    <mergeCell ref="O121:Q121"/>
    <mergeCell ref="A122:D123"/>
    <mergeCell ref="E122:G122"/>
    <mergeCell ref="H122:J122"/>
    <mergeCell ref="K122:L122"/>
    <mergeCell ref="M122:N122"/>
    <mergeCell ref="O122:Q122"/>
    <mergeCell ref="A120:D121"/>
    <mergeCell ref="E120:G120"/>
    <mergeCell ref="H120:J120"/>
    <mergeCell ref="K120:L120"/>
    <mergeCell ref="M120:N120"/>
    <mergeCell ref="O120:Q120"/>
    <mergeCell ref="E121:G121"/>
    <mergeCell ref="M123:N123"/>
    <mergeCell ref="O123:Q123"/>
    <mergeCell ref="K115:L115"/>
    <mergeCell ref="M115:N115"/>
    <mergeCell ref="M117:N117"/>
    <mergeCell ref="O117:Q117"/>
    <mergeCell ref="B118:D119"/>
    <mergeCell ref="E118:G118"/>
    <mergeCell ref="H118:J118"/>
    <mergeCell ref="K118:L118"/>
    <mergeCell ref="M118:N118"/>
    <mergeCell ref="O118:Q118"/>
    <mergeCell ref="E119:G119"/>
    <mergeCell ref="H119:J119"/>
    <mergeCell ref="K119:L119"/>
    <mergeCell ref="M119:N119"/>
    <mergeCell ref="O119:Q119"/>
    <mergeCell ref="O112:Q112"/>
    <mergeCell ref="E113:G113"/>
    <mergeCell ref="H113:J113"/>
    <mergeCell ref="K113:L113"/>
    <mergeCell ref="M113:N113"/>
    <mergeCell ref="O113:Q113"/>
    <mergeCell ref="O115:Q115"/>
    <mergeCell ref="B116:D117"/>
    <mergeCell ref="E116:G116"/>
    <mergeCell ref="H116:J116"/>
    <mergeCell ref="K116:L116"/>
    <mergeCell ref="M116:N116"/>
    <mergeCell ref="O116:Q116"/>
    <mergeCell ref="E117:G117"/>
    <mergeCell ref="H117:J117"/>
    <mergeCell ref="K117:L117"/>
    <mergeCell ref="B114:D115"/>
    <mergeCell ref="E114:G114"/>
    <mergeCell ref="H114:J114"/>
    <mergeCell ref="K114:L114"/>
    <mergeCell ref="M114:N114"/>
    <mergeCell ref="O114:Q114"/>
    <mergeCell ref="E115:G115"/>
    <mergeCell ref="H115:J115"/>
    <mergeCell ref="A108:D109"/>
    <mergeCell ref="E108:G109"/>
    <mergeCell ref="H108:J109"/>
    <mergeCell ref="K108:N108"/>
    <mergeCell ref="O108:Q109"/>
    <mergeCell ref="O110:Q110"/>
    <mergeCell ref="E111:G111"/>
    <mergeCell ref="H111:J111"/>
    <mergeCell ref="K111:L111"/>
    <mergeCell ref="M111:N111"/>
    <mergeCell ref="O111:Q111"/>
    <mergeCell ref="K109:L109"/>
    <mergeCell ref="M109:N109"/>
    <mergeCell ref="A110:A119"/>
    <mergeCell ref="B110:D111"/>
    <mergeCell ref="E110:G110"/>
    <mergeCell ref="H110:J110"/>
    <mergeCell ref="K110:L110"/>
    <mergeCell ref="M110:N110"/>
    <mergeCell ref="B112:D113"/>
    <mergeCell ref="E112:G112"/>
    <mergeCell ref="H112:J112"/>
    <mergeCell ref="K112:L112"/>
    <mergeCell ref="M112:N112"/>
    <mergeCell ref="A103:D104"/>
    <mergeCell ref="E103:G103"/>
    <mergeCell ref="H103:J103"/>
    <mergeCell ref="K103:L103"/>
    <mergeCell ref="M103:N103"/>
    <mergeCell ref="O103:Q103"/>
    <mergeCell ref="E104:G104"/>
    <mergeCell ref="H104:J104"/>
    <mergeCell ref="K104:L104"/>
    <mergeCell ref="M104:N104"/>
    <mergeCell ref="O104:Q104"/>
    <mergeCell ref="A101:D102"/>
    <mergeCell ref="E101:G101"/>
    <mergeCell ref="H101:J101"/>
    <mergeCell ref="K101:L101"/>
    <mergeCell ref="M101:N101"/>
    <mergeCell ref="O101:Q101"/>
    <mergeCell ref="E102:G102"/>
    <mergeCell ref="H102:J102"/>
    <mergeCell ref="K102:L102"/>
    <mergeCell ref="M102:N102"/>
    <mergeCell ref="O102:Q102"/>
    <mergeCell ref="A99:D100"/>
    <mergeCell ref="E99:G99"/>
    <mergeCell ref="H99:J99"/>
    <mergeCell ref="K99:L99"/>
    <mergeCell ref="M99:N99"/>
    <mergeCell ref="O99:Q99"/>
    <mergeCell ref="E100:G100"/>
    <mergeCell ref="H100:J100"/>
    <mergeCell ref="K100:L100"/>
    <mergeCell ref="M100:N100"/>
    <mergeCell ref="O100:Q100"/>
    <mergeCell ref="O96:Q96"/>
    <mergeCell ref="A97:D98"/>
    <mergeCell ref="E97:G97"/>
    <mergeCell ref="H97:J97"/>
    <mergeCell ref="K97:L97"/>
    <mergeCell ref="M97:N97"/>
    <mergeCell ref="O97:Q97"/>
    <mergeCell ref="E98:G98"/>
    <mergeCell ref="H98:J98"/>
    <mergeCell ref="K98:L98"/>
    <mergeCell ref="A95:D96"/>
    <mergeCell ref="E95:G95"/>
    <mergeCell ref="H95:J95"/>
    <mergeCell ref="K95:L95"/>
    <mergeCell ref="M95:N95"/>
    <mergeCell ref="O95:Q95"/>
    <mergeCell ref="E96:G96"/>
    <mergeCell ref="H96:J96"/>
    <mergeCell ref="K96:L96"/>
    <mergeCell ref="M96:N96"/>
    <mergeCell ref="M98:N98"/>
    <mergeCell ref="O98:Q98"/>
    <mergeCell ref="A93:D94"/>
    <mergeCell ref="E93:G94"/>
    <mergeCell ref="H93:J94"/>
    <mergeCell ref="K93:N93"/>
    <mergeCell ref="O93:Q94"/>
    <mergeCell ref="K94:L94"/>
    <mergeCell ref="M94:N94"/>
    <mergeCell ref="A85:D86"/>
    <mergeCell ref="E85:H85"/>
    <mergeCell ref="I85:K85"/>
    <mergeCell ref="L85:N85"/>
    <mergeCell ref="O85:Q85"/>
    <mergeCell ref="E86:H86"/>
    <mergeCell ref="I86:K86"/>
    <mergeCell ref="L86:N86"/>
    <mergeCell ref="O86:Q86"/>
    <mergeCell ref="A83:D84"/>
    <mergeCell ref="E83:H83"/>
    <mergeCell ref="I83:K83"/>
    <mergeCell ref="L83:N83"/>
    <mergeCell ref="O83:Q83"/>
    <mergeCell ref="E84:H84"/>
    <mergeCell ref="I84:K84"/>
    <mergeCell ref="L84:N84"/>
    <mergeCell ref="O84:Q84"/>
    <mergeCell ref="A74:D74"/>
    <mergeCell ref="E74:Q74"/>
    <mergeCell ref="A75:D76"/>
    <mergeCell ref="E75:Q76"/>
    <mergeCell ref="A81:D82"/>
    <mergeCell ref="E81:H82"/>
    <mergeCell ref="I81:Q81"/>
    <mergeCell ref="I82:K82"/>
    <mergeCell ref="L82:N82"/>
    <mergeCell ref="O82:Q82"/>
    <mergeCell ref="L64:Q66"/>
    <mergeCell ref="C67:E69"/>
    <mergeCell ref="F67:K69"/>
    <mergeCell ref="L67:Q69"/>
    <mergeCell ref="B70:E70"/>
    <mergeCell ref="F70:K71"/>
    <mergeCell ref="L70:Q71"/>
    <mergeCell ref="B71:E71"/>
    <mergeCell ref="A58:A71"/>
    <mergeCell ref="B58:E60"/>
    <mergeCell ref="F58:K60"/>
    <mergeCell ref="L58:Q60"/>
    <mergeCell ref="B61:B69"/>
    <mergeCell ref="C61:E63"/>
    <mergeCell ref="F61:K63"/>
    <mergeCell ref="L61:Q63"/>
    <mergeCell ref="C64:E66"/>
    <mergeCell ref="F64:K66"/>
    <mergeCell ref="A50:E50"/>
    <mergeCell ref="F50:J50"/>
    <mergeCell ref="K50:Q50"/>
    <mergeCell ref="A56:E57"/>
    <mergeCell ref="F56:K57"/>
    <mergeCell ref="L56:Q57"/>
    <mergeCell ref="A47:E48"/>
    <mergeCell ref="F47:J48"/>
    <mergeCell ref="K47:Q48"/>
    <mergeCell ref="A49:E49"/>
    <mergeCell ref="F49:J49"/>
    <mergeCell ref="K49:Q49"/>
    <mergeCell ref="A39:E40"/>
    <mergeCell ref="F39:H39"/>
    <mergeCell ref="I39:K39"/>
    <mergeCell ref="L39:N39"/>
    <mergeCell ref="O39:Q39"/>
    <mergeCell ref="F40:H40"/>
    <mergeCell ref="I40:K40"/>
    <mergeCell ref="L40:N40"/>
    <mergeCell ref="O40:Q40"/>
    <mergeCell ref="F36:H36"/>
    <mergeCell ref="I36:K36"/>
    <mergeCell ref="L36:N36"/>
    <mergeCell ref="O36:Q36"/>
    <mergeCell ref="B37:E38"/>
    <mergeCell ref="F37:H37"/>
    <mergeCell ref="I37:K37"/>
    <mergeCell ref="L37:N37"/>
    <mergeCell ref="O37:Q37"/>
    <mergeCell ref="F38:H38"/>
    <mergeCell ref="I38:K38"/>
    <mergeCell ref="L38:N38"/>
    <mergeCell ref="O38:Q38"/>
    <mergeCell ref="A31:A38"/>
    <mergeCell ref="B31:E32"/>
    <mergeCell ref="F31:H31"/>
    <mergeCell ref="I31:K31"/>
    <mergeCell ref="L31:N31"/>
    <mergeCell ref="O31:Q31"/>
    <mergeCell ref="F32:H32"/>
    <mergeCell ref="I32:K32"/>
    <mergeCell ref="L32:N32"/>
    <mergeCell ref="O32:Q32"/>
    <mergeCell ref="B33:E34"/>
    <mergeCell ref="F33:H33"/>
    <mergeCell ref="I33:K33"/>
    <mergeCell ref="L33:N33"/>
    <mergeCell ref="O33:Q33"/>
    <mergeCell ref="F34:H34"/>
    <mergeCell ref="I34:K34"/>
    <mergeCell ref="L34:N34"/>
    <mergeCell ref="O34:Q34"/>
    <mergeCell ref="B35:E36"/>
    <mergeCell ref="F35:H35"/>
    <mergeCell ref="I35:K35"/>
    <mergeCell ref="L35:N35"/>
    <mergeCell ref="O35:Q35"/>
    <mergeCell ref="B29:E30"/>
    <mergeCell ref="F29:H29"/>
    <mergeCell ref="I29:K29"/>
    <mergeCell ref="L29:N29"/>
    <mergeCell ref="O29:Q29"/>
    <mergeCell ref="F30:H30"/>
    <mergeCell ref="I30:K30"/>
    <mergeCell ref="L30:N30"/>
    <mergeCell ref="O30:Q30"/>
    <mergeCell ref="F24:H24"/>
    <mergeCell ref="I24:K24"/>
    <mergeCell ref="L24:N24"/>
    <mergeCell ref="O24:Q24"/>
    <mergeCell ref="T26:W27"/>
    <mergeCell ref="B27:E28"/>
    <mergeCell ref="F27:H27"/>
    <mergeCell ref="I27:K27"/>
    <mergeCell ref="L27:N27"/>
    <mergeCell ref="O27:Q27"/>
    <mergeCell ref="F28:H28"/>
    <mergeCell ref="I28:K28"/>
    <mergeCell ref="L28:N28"/>
    <mergeCell ref="O28:Q28"/>
    <mergeCell ref="B25:E26"/>
    <mergeCell ref="F25:H25"/>
    <mergeCell ref="I25:K25"/>
    <mergeCell ref="L25:N25"/>
    <mergeCell ref="O25:Q25"/>
    <mergeCell ref="T25:W25"/>
    <mergeCell ref="F26:H26"/>
    <mergeCell ref="I26:K26"/>
    <mergeCell ref="L26:N26"/>
    <mergeCell ref="O26:Q26"/>
    <mergeCell ref="A6:Q6"/>
    <mergeCell ref="A10:Q14"/>
    <mergeCell ref="A19:E20"/>
    <mergeCell ref="F19:H20"/>
    <mergeCell ref="L19:N20"/>
    <mergeCell ref="T19:W19"/>
    <mergeCell ref="I20:K20"/>
    <mergeCell ref="O20:Q20"/>
    <mergeCell ref="T20:W21"/>
    <mergeCell ref="A21:A30"/>
    <mergeCell ref="B21:E22"/>
    <mergeCell ref="F21:H21"/>
    <mergeCell ref="I21:K21"/>
    <mergeCell ref="L21:N21"/>
    <mergeCell ref="O21:Q21"/>
    <mergeCell ref="F22:H22"/>
    <mergeCell ref="I22:K22"/>
    <mergeCell ref="L22:N22"/>
    <mergeCell ref="O22:Q22"/>
    <mergeCell ref="B23:E24"/>
    <mergeCell ref="F23:H23"/>
    <mergeCell ref="I23:K23"/>
    <mergeCell ref="L23:N23"/>
    <mergeCell ref="O23:Q23"/>
  </mergeCells>
  <phoneticPr fontId="2"/>
  <dataValidations count="2">
    <dataValidation type="list" allowBlank="1" showInputMessage="1" showErrorMessage="1" sqref="T26:W27">
      <formula1>"加算措置なし,超急傾斜農地保全管理加算"</formula1>
    </dataValidation>
    <dataValidation type="list" allowBlank="1" showInputMessage="1" showErrorMessage="1" sqref="T20:W21">
      <formula1>"体制整備単価（１０割単価）,基礎単価（８割単価）"</formula1>
    </dataValidation>
  </dataValidations>
  <printOptions horizontalCentered="1"/>
  <pageMargins left="0.70866141732283472" right="0.31496062992125984" top="0.74803149606299213" bottom="0.74803149606299213" header="0.31496062992125984" footer="0.31496062992125984"/>
  <pageSetup paperSize="9" scale="105" fitToWidth="0" fitToHeight="0" orientation="portrait" blackAndWhite="1" r:id="rId1"/>
  <rowBreaks count="2" manualBreakCount="2">
    <brk id="52" max="16383" man="1"/>
    <brk id="10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実績報告書</vt:lpstr>
      <vt:lpstr>実績報告書!Print_Area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U0195</dc:creator>
  <cp:lastModifiedBy>産業建設課 農林係</cp:lastModifiedBy>
  <cp:lastPrinted>2020-11-24T11:36:55Z</cp:lastPrinted>
  <dcterms:created xsi:type="dcterms:W3CDTF">2017-01-06T00:20:55Z</dcterms:created>
  <dcterms:modified xsi:type="dcterms:W3CDTF">2020-11-25T05:05:38Z</dcterms:modified>
</cp:coreProperties>
</file>