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F:\"/>
    </mc:Choice>
  </mc:AlternateContent>
  <xr:revisionPtr revIDLastSave="0" documentId="13_ncr:1_{2179CFD1-845F-4ED2-98CE-133E4F82FB7B}" xr6:coauthVersionLast="47" xr6:coauthVersionMax="47" xr10:uidLastSave="{00000000-0000-0000-0000-000000000000}"/>
  <bookViews>
    <workbookView xWindow="-108" yWindow="-108" windowWidth="23256" windowHeight="12456" xr2:uid="{00000000-000D-0000-FFFF-FFFF00000000}"/>
  </bookViews>
  <sheets>
    <sheet name="別紙１（事業計画書） (R7～)" sheetId="5" r:id="rId1"/>
  </sheets>
  <externalReferences>
    <externalReference r:id="rId2"/>
  </externalReferences>
  <definedNames>
    <definedName name="_xlnm.Print_Area" localSheetId="0">'別紙１（事業計画書） (R7～)'!$A$1:$AK$287</definedName>
    <definedName name="Z_496724F7_4355_44D2_B1E3_57C541FA8C25_.wvu.PrintArea" localSheetId="0" hidden="1">'別紙１（事業計画書） (R7～)'!$A$1:$AI$287</definedName>
  </definedNames>
  <calcPr calcId="191029"/>
  <customWorkbookViews>
    <customWorkbookView name="農林水産省 - 個人用ビュー" guid="{496724F7-4355-44D2-B1E3-57C541FA8C25}" mergeInterval="0" personalView="1" maximized="1" windowWidth="1362" windowHeight="53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6" i="5" l="1"/>
  <c r="O65" i="5"/>
  <c r="U65" i="5"/>
  <c r="U64" i="5"/>
  <c r="O63" i="5"/>
  <c r="U63" i="5"/>
  <c r="U62" i="5"/>
  <c r="O61" i="5"/>
  <c r="U61" i="5"/>
  <c r="U60" i="5"/>
  <c r="O59" i="5"/>
  <c r="U59" i="5"/>
  <c r="O58" i="5"/>
  <c r="U56" i="5"/>
  <c r="U55" i="5"/>
  <c r="U54" i="5"/>
  <c r="U48" i="5" s="1"/>
  <c r="U52" i="5"/>
  <c r="U51" i="5"/>
  <c r="U50" i="5"/>
  <c r="U49" i="5"/>
  <c r="O48" i="5"/>
  <c r="U46" i="5"/>
  <c r="U45" i="5"/>
  <c r="U44" i="5"/>
  <c r="U43" i="5"/>
  <c r="U42" i="5"/>
  <c r="U41" i="5"/>
  <c r="U40" i="5"/>
  <c r="U39" i="5"/>
  <c r="U37" i="5" s="1"/>
  <c r="O38" i="5"/>
  <c r="U26" i="5"/>
  <c r="U24" i="5"/>
  <c r="U25" i="5"/>
  <c r="O24" i="5"/>
  <c r="U23" i="5"/>
  <c r="O23" i="5"/>
  <c r="U22" i="5"/>
  <c r="U20" i="5"/>
  <c r="U27" i="5"/>
  <c r="O27" i="5"/>
  <c r="O20" i="5"/>
  <c r="U18" i="5"/>
  <c r="U16" i="5" s="1"/>
  <c r="U17" i="5"/>
  <c r="U15" i="5"/>
  <c r="O16" i="5"/>
  <c r="U180" i="5"/>
  <c r="U179" i="5"/>
  <c r="U129" i="5"/>
  <c r="U127" i="5"/>
  <c r="U128" i="5"/>
  <c r="U126" i="5"/>
  <c r="O127" i="5"/>
  <c r="O126" i="5"/>
  <c r="U125" i="5"/>
  <c r="U123" i="5"/>
  <c r="U124" i="5"/>
  <c r="U122" i="5"/>
  <c r="O123" i="5"/>
  <c r="O122" i="5"/>
  <c r="U121" i="5"/>
  <c r="U119" i="5"/>
  <c r="U120" i="5"/>
  <c r="U118" i="5"/>
  <c r="O119" i="5"/>
  <c r="O118" i="5"/>
  <c r="O141" i="5"/>
  <c r="O142" i="5"/>
  <c r="U143" i="5"/>
  <c r="U144" i="5"/>
  <c r="U145" i="5"/>
  <c r="U146" i="5"/>
  <c r="O149" i="5"/>
  <c r="O150" i="5"/>
  <c r="U151" i="5"/>
  <c r="U152" i="5"/>
  <c r="L193" i="5"/>
  <c r="M269" i="5" s="1"/>
  <c r="U104" i="5"/>
  <c r="U102" i="5"/>
  <c r="U106" i="5"/>
  <c r="U103" i="5"/>
  <c r="U101" i="5"/>
  <c r="U105" i="5"/>
  <c r="O102" i="5"/>
  <c r="O106" i="5"/>
  <c r="O101" i="5"/>
  <c r="O105" i="5"/>
  <c r="R245" i="5"/>
  <c r="W245" i="5"/>
  <c r="R241" i="5"/>
  <c r="M241" i="5"/>
  <c r="O157" i="5"/>
  <c r="M286" i="5"/>
  <c r="AA284" i="5"/>
  <c r="W284" i="5"/>
  <c r="AA282" i="5"/>
  <c r="W282" i="5"/>
  <c r="R272" i="5"/>
  <c r="R271" i="5"/>
  <c r="W271" i="5"/>
  <c r="R269" i="5"/>
  <c r="AA268" i="5"/>
  <c r="AA272" i="5"/>
  <c r="W268" i="5"/>
  <c r="W272" i="5"/>
  <c r="R267" i="5"/>
  <c r="M260" i="5"/>
  <c r="AA258" i="5"/>
  <c r="W258" i="5"/>
  <c r="AA256" i="5"/>
  <c r="W256" i="5"/>
  <c r="R246" i="5"/>
  <c r="AA242" i="5"/>
  <c r="AA246" i="5"/>
  <c r="W242" i="5"/>
  <c r="W246" i="5"/>
  <c r="AA230" i="5"/>
  <c r="W230" i="5"/>
  <c r="R228" i="5"/>
  <c r="AA227" i="5"/>
  <c r="W227" i="5"/>
  <c r="AA226" i="5"/>
  <c r="W226" i="5"/>
  <c r="R224" i="5"/>
  <c r="AA223" i="5"/>
  <c r="W223" i="5"/>
  <c r="AA216" i="5"/>
  <c r="W216" i="5"/>
  <c r="AA214" i="5"/>
  <c r="W214" i="5"/>
  <c r="AA211" i="5"/>
  <c r="W211" i="5"/>
  <c r="AA210" i="5"/>
  <c r="W210" i="5"/>
  <c r="AA208" i="5"/>
  <c r="W208" i="5"/>
  <c r="AA205" i="5"/>
  <c r="W205" i="5"/>
  <c r="AD194" i="5"/>
  <c r="T194" i="5"/>
  <c r="T196" i="5"/>
  <c r="L194" i="5"/>
  <c r="O168" i="5"/>
  <c r="O167" i="5"/>
  <c r="U166" i="5"/>
  <c r="U165" i="5"/>
  <c r="U162" i="5"/>
  <c r="U161" i="5"/>
  <c r="U160" i="5"/>
  <c r="U159" i="5"/>
  <c r="O158" i="5"/>
  <c r="U154" i="5"/>
  <c r="U153" i="5"/>
  <c r="U86" i="5"/>
  <c r="U84" i="5"/>
  <c r="U85" i="5"/>
  <c r="U83" i="5"/>
  <c r="O84" i="5"/>
  <c r="O83" i="5"/>
  <c r="U82" i="5"/>
  <c r="U80" i="5"/>
  <c r="U81" i="5"/>
  <c r="U79" i="5"/>
  <c r="O80" i="5"/>
  <c r="O79" i="5"/>
  <c r="U78" i="5"/>
  <c r="U76" i="5"/>
  <c r="U77" i="5"/>
  <c r="U75" i="5"/>
  <c r="O76" i="5"/>
  <c r="O75" i="5"/>
  <c r="O15" i="5"/>
  <c r="AA271" i="5"/>
  <c r="U158" i="5"/>
  <c r="U149" i="5"/>
  <c r="O67" i="5"/>
  <c r="AA245" i="5"/>
  <c r="U142" i="5"/>
  <c r="U57" i="5"/>
  <c r="U150" i="5"/>
  <c r="R273" i="5"/>
  <c r="U53" i="5"/>
  <c r="U58" i="5"/>
  <c r="O57" i="5"/>
  <c r="U88" i="5"/>
  <c r="O88" i="5"/>
  <c r="O87" i="5"/>
  <c r="U87" i="5"/>
  <c r="U157" i="5"/>
  <c r="U141" i="5"/>
  <c r="M267" i="5"/>
  <c r="W267" i="5"/>
  <c r="W241" i="5"/>
  <c r="AA241" i="5"/>
  <c r="U168" i="5"/>
  <c r="U167" i="5"/>
  <c r="AA267" i="5"/>
  <c r="U28" i="5" l="1"/>
  <c r="W269" i="5"/>
  <c r="W273" i="5" s="1"/>
  <c r="AA269" i="5"/>
  <c r="AA273" i="5" s="1"/>
  <c r="M273" i="5"/>
  <c r="M212" i="5"/>
  <c r="T193" i="5"/>
  <c r="Y193" i="5" s="1"/>
  <c r="AA212" i="5"/>
  <c r="U47" i="5"/>
  <c r="O68" i="5"/>
  <c r="U67" i="5"/>
  <c r="U38" i="5"/>
  <c r="U68" i="5" s="1"/>
  <c r="O28" i="5"/>
  <c r="L191" i="5" l="1"/>
  <c r="T191" i="5" s="1"/>
  <c r="T195" i="5" s="1"/>
  <c r="AD193" i="5"/>
  <c r="M228" i="5"/>
  <c r="W212" i="5"/>
  <c r="L195" i="5" l="1"/>
  <c r="M243" i="5"/>
  <c r="M247" i="5" s="1"/>
  <c r="M206" i="5"/>
  <c r="W206" i="5" s="1"/>
  <c r="AA228" i="5"/>
  <c r="R280" i="5"/>
  <c r="W228" i="5"/>
  <c r="Y191" i="5"/>
  <c r="Y195" i="5" s="1"/>
  <c r="T197" i="5" s="1"/>
  <c r="M224" i="5" l="1"/>
  <c r="AA224" i="5" s="1"/>
  <c r="R243" i="5"/>
  <c r="AA243" i="5" s="1"/>
  <c r="AA206" i="5"/>
  <c r="AA280" i="5"/>
  <c r="W280" i="5"/>
  <c r="R286" i="5"/>
  <c r="AA286" i="5" s="1"/>
  <c r="AD191" i="5"/>
  <c r="AD195" i="5" s="1"/>
  <c r="W243" i="5" l="1"/>
  <c r="R247" i="5"/>
  <c r="AA247" i="5" s="1"/>
  <c r="R254" i="5"/>
  <c r="W254" i="5" s="1"/>
  <c r="W224" i="5"/>
  <c r="AA254" i="5"/>
  <c r="W247" i="5" l="1"/>
  <c r="R260" i="5"/>
</calcChain>
</file>

<file path=xl/sharedStrings.xml><?xml version="1.0" encoding="utf-8"?>
<sst xmlns="http://schemas.openxmlformats.org/spreadsheetml/2006/main" count="464" uniqueCount="97">
  <si>
    <t>1．事業の目的</t>
    <rPh sb="2" eb="4">
      <t>ジギョウ</t>
    </rPh>
    <rPh sb="5" eb="7">
      <t>モクテキ</t>
    </rPh>
    <phoneticPr fontId="2"/>
  </si>
  <si>
    <t>区　分</t>
    <rPh sb="0" eb="1">
      <t>ク</t>
    </rPh>
    <rPh sb="2" eb="3">
      <t>ブン</t>
    </rPh>
    <phoneticPr fontId="2"/>
  </si>
  <si>
    <t>３．経費の配分</t>
    <rPh sb="2" eb="4">
      <t>ケイヒ</t>
    </rPh>
    <rPh sb="5" eb="7">
      <t>ハイブン</t>
    </rPh>
    <phoneticPr fontId="2"/>
  </si>
  <si>
    <t>負担区分</t>
    <rPh sb="0" eb="2">
      <t>フタン</t>
    </rPh>
    <rPh sb="2" eb="4">
      <t>クブン</t>
    </rPh>
    <phoneticPr fontId="2"/>
  </si>
  <si>
    <t>比較増減額</t>
    <rPh sb="0" eb="2">
      <t>ヒカク</t>
    </rPh>
    <rPh sb="2" eb="4">
      <t>ゾウゲン</t>
    </rPh>
    <rPh sb="4" eb="5">
      <t>ガク</t>
    </rPh>
    <phoneticPr fontId="2"/>
  </si>
  <si>
    <t>増</t>
    <rPh sb="0" eb="1">
      <t>ゾウ</t>
    </rPh>
    <phoneticPr fontId="2"/>
  </si>
  <si>
    <t>減</t>
    <rPh sb="0" eb="1">
      <t>ゲン</t>
    </rPh>
    <phoneticPr fontId="2"/>
  </si>
  <si>
    <t>備　考</t>
    <rPh sb="0" eb="1">
      <t>ソナエ</t>
    </rPh>
    <rPh sb="2" eb="3">
      <t>コウ</t>
    </rPh>
    <phoneticPr fontId="2"/>
  </si>
  <si>
    <t>区分</t>
    <rPh sb="0" eb="2">
      <t>クブン</t>
    </rPh>
    <phoneticPr fontId="2"/>
  </si>
  <si>
    <t>基本単価</t>
    <rPh sb="0" eb="2">
      <t>キホン</t>
    </rPh>
    <rPh sb="2" eb="4">
      <t>タンカ</t>
    </rPh>
    <phoneticPr fontId="2"/>
  </si>
  <si>
    <t>備考</t>
    <rPh sb="0" eb="2">
      <t>ビコウ</t>
    </rPh>
    <phoneticPr fontId="2"/>
  </si>
  <si>
    <t>草地　③</t>
    <rPh sb="0" eb="2">
      <t>クサチ</t>
    </rPh>
    <phoneticPr fontId="2"/>
  </si>
  <si>
    <t>畑　　②</t>
    <rPh sb="0" eb="1">
      <t>ハタケ</t>
    </rPh>
    <phoneticPr fontId="2"/>
  </si>
  <si>
    <t>田　　①</t>
    <rPh sb="0" eb="1">
      <t>デン</t>
    </rPh>
    <phoneticPr fontId="2"/>
  </si>
  <si>
    <t>計　①＋②＋③</t>
    <rPh sb="0" eb="1">
      <t>ケイ</t>
    </rPh>
    <phoneticPr fontId="2"/>
  </si>
  <si>
    <t>継続地区の交付単価</t>
    <rPh sb="0" eb="2">
      <t>ケイゾク</t>
    </rPh>
    <rPh sb="2" eb="4">
      <t>チク</t>
    </rPh>
    <rPh sb="5" eb="7">
      <t>コウフ</t>
    </rPh>
    <rPh sb="7" eb="9">
      <t>タンカ</t>
    </rPh>
    <phoneticPr fontId="2"/>
  </si>
  <si>
    <t>交付単価</t>
    <rPh sb="0" eb="2">
      <t>コウフ</t>
    </rPh>
    <rPh sb="2" eb="4">
      <t>タンカ</t>
    </rPh>
    <phoneticPr fontId="2"/>
  </si>
  <si>
    <t>ア．地域資源の質的向上を図る共同活動</t>
    <rPh sb="2" eb="4">
      <t>チイキ</t>
    </rPh>
    <rPh sb="4" eb="6">
      <t>シゲン</t>
    </rPh>
    <rPh sb="7" eb="9">
      <t>シツテキ</t>
    </rPh>
    <rPh sb="9" eb="11">
      <t>コウジョウ</t>
    </rPh>
    <rPh sb="12" eb="13">
      <t>ハカ</t>
    </rPh>
    <rPh sb="14" eb="16">
      <t>キョウドウ</t>
    </rPh>
    <rPh sb="16" eb="18">
      <t>カツドウ</t>
    </rPh>
    <phoneticPr fontId="2"/>
  </si>
  <si>
    <t>イ．施設の長寿命化のための活動</t>
    <rPh sb="2" eb="4">
      <t>シセツ</t>
    </rPh>
    <rPh sb="5" eb="6">
      <t>チョウ</t>
    </rPh>
    <rPh sb="6" eb="8">
      <t>ジュミョウ</t>
    </rPh>
    <rPh sb="8" eb="9">
      <t>カ</t>
    </rPh>
    <rPh sb="13" eb="15">
      <t>カツドウ</t>
    </rPh>
    <phoneticPr fontId="2"/>
  </si>
  <si>
    <t>１．農地維持支払交付金及び資源向上支払交付金（施設の長寿命化のための活動を除く）</t>
    <phoneticPr fontId="2"/>
  </si>
  <si>
    <t>２．資源向上支払交付金（施設の長寿命化のための活動）</t>
    <rPh sb="2" eb="4">
      <t>シゲン</t>
    </rPh>
    <rPh sb="4" eb="6">
      <t>コウジョウ</t>
    </rPh>
    <rPh sb="6" eb="8">
      <t>シハライ</t>
    </rPh>
    <rPh sb="8" eb="11">
      <t>コウフキン</t>
    </rPh>
    <rPh sb="12" eb="14">
      <t>シセツ</t>
    </rPh>
    <rPh sb="15" eb="16">
      <t>チョウ</t>
    </rPh>
    <rPh sb="16" eb="19">
      <t>ジュミョウカ</t>
    </rPh>
    <rPh sb="23" eb="25">
      <t>カツドウ</t>
    </rPh>
    <phoneticPr fontId="2"/>
  </si>
  <si>
    <t>４．収支予算</t>
    <rPh sb="2" eb="4">
      <t>シュウシ</t>
    </rPh>
    <rPh sb="4" eb="6">
      <t>ヨサン</t>
    </rPh>
    <phoneticPr fontId="2"/>
  </si>
  <si>
    <t>本年度予算額</t>
    <rPh sb="0" eb="3">
      <t>ホンネンド</t>
    </rPh>
    <rPh sb="3" eb="5">
      <t>ヨサン</t>
    </rPh>
    <rPh sb="5" eb="6">
      <t>ガク</t>
    </rPh>
    <phoneticPr fontId="2"/>
  </si>
  <si>
    <t>前年度予算額</t>
    <rPh sb="0" eb="3">
      <t>ゼンネンド</t>
    </rPh>
    <rPh sb="3" eb="5">
      <t>ヨサン</t>
    </rPh>
    <rPh sb="5" eb="6">
      <t>ガク</t>
    </rPh>
    <phoneticPr fontId="2"/>
  </si>
  <si>
    <t>４．収支精算</t>
    <rPh sb="2" eb="4">
      <t>シュウシ</t>
    </rPh>
    <rPh sb="4" eb="6">
      <t>セイサン</t>
    </rPh>
    <phoneticPr fontId="2"/>
  </si>
  <si>
    <t>計</t>
    <rPh sb="0" eb="1">
      <t>ケイ</t>
    </rPh>
    <phoneticPr fontId="2"/>
  </si>
  <si>
    <t>２．事業計画（実績）及びその内容</t>
    <rPh sb="2" eb="4">
      <t>ジギョウ</t>
    </rPh>
    <rPh sb="4" eb="6">
      <t>ケイカク</t>
    </rPh>
    <rPh sb="7" eb="9">
      <t>ジッセキ</t>
    </rPh>
    <rPh sb="10" eb="11">
      <t>オヨ</t>
    </rPh>
    <rPh sb="14" eb="16">
      <t>ナイヨウ</t>
    </rPh>
    <phoneticPr fontId="2"/>
  </si>
  <si>
    <t>a</t>
    <phoneticPr fontId="2"/>
  </si>
  <si>
    <t>円</t>
    <rPh sb="0" eb="1">
      <t>エン</t>
    </rPh>
    <phoneticPr fontId="2"/>
  </si>
  <si>
    <t>（円/10a）</t>
    <rPh sb="1" eb="2">
      <t>エン</t>
    </rPh>
    <phoneticPr fontId="2"/>
  </si>
  <si>
    <t>（円/組織）</t>
    <rPh sb="1" eb="2">
      <t>エン</t>
    </rPh>
    <rPh sb="3" eb="5">
      <t>ソシキ</t>
    </rPh>
    <phoneticPr fontId="2"/>
  </si>
  <si>
    <t>基本単価×５／６</t>
    <rPh sb="0" eb="2">
      <t>キホン</t>
    </rPh>
    <rPh sb="2" eb="4">
      <t>タンカ</t>
    </rPh>
    <phoneticPr fontId="2"/>
  </si>
  <si>
    <t>対象農用地面積</t>
    <rPh sb="0" eb="2">
      <t>タイショウ</t>
    </rPh>
    <rPh sb="2" eb="5">
      <t>ノウヨウチ</t>
    </rPh>
    <rPh sb="5" eb="7">
      <t>メンセキ</t>
    </rPh>
    <phoneticPr fontId="2"/>
  </si>
  <si>
    <t>交付額</t>
    <rPh sb="0" eb="3">
      <t>コウフガク</t>
    </rPh>
    <phoneticPr fontId="2"/>
  </si>
  <si>
    <t>小計</t>
    <rPh sb="0" eb="2">
      <t>ショウケイ</t>
    </rPh>
    <phoneticPr fontId="2"/>
  </si>
  <si>
    <t>県交付額</t>
    <rPh sb="0" eb="1">
      <t>ケン</t>
    </rPh>
    <rPh sb="1" eb="4">
      <t>コウフガク</t>
    </rPh>
    <phoneticPr fontId="2"/>
  </si>
  <si>
    <t>農地維持支払交付金及び資源向上支払交付金（施設の長寿命化のための活動を除く）</t>
    <rPh sb="0" eb="2">
      <t>ノウチ</t>
    </rPh>
    <rPh sb="2" eb="4">
      <t>イジ</t>
    </rPh>
    <rPh sb="4" eb="6">
      <t>シハライ</t>
    </rPh>
    <rPh sb="6" eb="9">
      <t>コウフキン</t>
    </rPh>
    <rPh sb="9" eb="10">
      <t>オヨ</t>
    </rPh>
    <rPh sb="11" eb="13">
      <t>シゲン</t>
    </rPh>
    <rPh sb="13" eb="15">
      <t>コウジョウ</t>
    </rPh>
    <rPh sb="15" eb="17">
      <t>シハライ</t>
    </rPh>
    <rPh sb="17" eb="20">
      <t>コウフキン</t>
    </rPh>
    <rPh sb="32" eb="34">
      <t>カツドウ</t>
    </rPh>
    <rPh sb="35" eb="36">
      <t>ノゾ</t>
    </rPh>
    <phoneticPr fontId="2"/>
  </si>
  <si>
    <t>資源向上支払交付金（施設の長寿命化のための活動）</t>
    <rPh sb="0" eb="2">
      <t>シゲン</t>
    </rPh>
    <rPh sb="2" eb="4">
      <t>コウジョウ</t>
    </rPh>
    <rPh sb="4" eb="6">
      <t>シハライ</t>
    </rPh>
    <rPh sb="6" eb="9">
      <t>コウフキン</t>
    </rPh>
    <rPh sb="10" eb="12">
      <t>シセツ</t>
    </rPh>
    <rPh sb="13" eb="14">
      <t>チョウ</t>
    </rPh>
    <rPh sb="14" eb="16">
      <t>ジュミョウ</t>
    </rPh>
    <rPh sb="16" eb="17">
      <t>カ</t>
    </rPh>
    <phoneticPr fontId="2"/>
  </si>
  <si>
    <t>本年度精算額</t>
    <rPh sb="0" eb="3">
      <t>ホンネンド</t>
    </rPh>
    <rPh sb="3" eb="5">
      <t>セイサン</t>
    </rPh>
    <rPh sb="5" eb="6">
      <t>ガク</t>
    </rPh>
    <phoneticPr fontId="2"/>
  </si>
  <si>
    <t>国 費(1/2)</t>
    <rPh sb="0" eb="1">
      <t>クニ</t>
    </rPh>
    <rPh sb="2" eb="3">
      <t>ヒ</t>
    </rPh>
    <phoneticPr fontId="2"/>
  </si>
  <si>
    <t>県費(1/4)</t>
    <rPh sb="0" eb="2">
      <t>ケンピヒ</t>
    </rPh>
    <phoneticPr fontId="2"/>
  </si>
  <si>
    <t>町費(1/4)</t>
    <rPh sb="0" eb="1">
      <t>チョウ</t>
    </rPh>
    <rPh sb="1" eb="2">
      <t>ヒ</t>
    </rPh>
    <phoneticPr fontId="2"/>
  </si>
  <si>
    <t>その他</t>
    <rPh sb="2" eb="3">
      <t>タ</t>
    </rPh>
    <phoneticPr fontId="2"/>
  </si>
  <si>
    <t>※その他の欄に記入する場合は備考欄に内容を明記してください</t>
    <rPh sb="3" eb="4">
      <t>タ</t>
    </rPh>
    <rPh sb="5" eb="6">
      <t>ラン</t>
    </rPh>
    <rPh sb="7" eb="9">
      <t>キニュウ</t>
    </rPh>
    <rPh sb="11" eb="13">
      <t>バアイ</t>
    </rPh>
    <rPh sb="14" eb="16">
      <t>ビコウ</t>
    </rPh>
    <rPh sb="16" eb="17">
      <t>ラン</t>
    </rPh>
    <rPh sb="18" eb="20">
      <t>ナイヨウ</t>
    </rPh>
    <rPh sb="21" eb="23">
      <t>メイキ</t>
    </rPh>
    <phoneticPr fontId="2"/>
  </si>
  <si>
    <t>様式第１号</t>
    <rPh sb="0" eb="2">
      <t>ヨウシキ</t>
    </rPh>
    <rPh sb="2" eb="3">
      <t>ダイ</t>
    </rPh>
    <rPh sb="4" eb="5">
      <t>ゴウ</t>
    </rPh>
    <phoneticPr fontId="2"/>
  </si>
  <si>
    <t>加算単価</t>
    <rPh sb="0" eb="2">
      <t>カサン</t>
    </rPh>
    <rPh sb="2" eb="4">
      <t>タンカ</t>
    </rPh>
    <phoneticPr fontId="2"/>
  </si>
  <si>
    <t>（円/10a）</t>
  </si>
  <si>
    <t>集落</t>
    <rPh sb="0" eb="2">
      <t>シュウラク</t>
    </rPh>
    <phoneticPr fontId="2"/>
  </si>
  <si>
    <t>組織</t>
    <rPh sb="0" eb="2">
      <t>ソシキ</t>
    </rPh>
    <phoneticPr fontId="2"/>
  </si>
  <si>
    <t>交付額</t>
    <rPh sb="0" eb="2">
      <t>コウフ</t>
    </rPh>
    <rPh sb="2" eb="3">
      <t>ガク</t>
    </rPh>
    <phoneticPr fontId="2"/>
  </si>
  <si>
    <t>継続地区の交付単価×５／６</t>
    <rPh sb="0" eb="2">
      <t>ケイゾク</t>
    </rPh>
    <rPh sb="2" eb="4">
      <t>チク</t>
    </rPh>
    <rPh sb="5" eb="7">
      <t>コウフ</t>
    </rPh>
    <rPh sb="7" eb="9">
      <t>タンカ</t>
    </rPh>
    <phoneticPr fontId="2"/>
  </si>
  <si>
    <t>円</t>
    <phoneticPr fontId="2"/>
  </si>
  <si>
    <t>ア．基本単価</t>
    <rPh sb="2" eb="4">
      <t>キホン</t>
    </rPh>
    <rPh sb="4" eb="6">
      <t>タンカ</t>
    </rPh>
    <phoneticPr fontId="2"/>
  </si>
  <si>
    <t>　（１）農地維持支払交付金</t>
    <rPh sb="4" eb="6">
      <t>ノウチ</t>
    </rPh>
    <rPh sb="6" eb="8">
      <t>イジ</t>
    </rPh>
    <rPh sb="8" eb="10">
      <t>シハライ</t>
    </rPh>
    <rPh sb="10" eb="13">
      <t>コウフキン</t>
    </rPh>
    <phoneticPr fontId="2"/>
  </si>
  <si>
    <t>　（２）資源向上支払交付金</t>
    <rPh sb="4" eb="6">
      <t>シゲン</t>
    </rPh>
    <rPh sb="6" eb="8">
      <t>コウジョウ</t>
    </rPh>
    <rPh sb="8" eb="10">
      <t>シハライ</t>
    </rPh>
    <rPh sb="10" eb="13">
      <t>コウフキン</t>
    </rPh>
    <phoneticPr fontId="2"/>
  </si>
  <si>
    <t>（ア）基本単価</t>
    <rPh sb="3" eb="5">
      <t>キホン</t>
    </rPh>
    <rPh sb="5" eb="7">
      <t>タンカ</t>
    </rPh>
    <phoneticPr fontId="2"/>
  </si>
  <si>
    <t>（イ）加算単価（加算措置の適用がある場合のみ、記載する）</t>
    <rPh sb="3" eb="5">
      <t>カサン</t>
    </rPh>
    <rPh sb="5" eb="7">
      <t>タンカ</t>
    </rPh>
    <rPh sb="8" eb="10">
      <t>カサン</t>
    </rPh>
    <rPh sb="10" eb="12">
      <t>ソチ</t>
    </rPh>
    <rPh sb="13" eb="15">
      <t>テキヨウ</t>
    </rPh>
    <rPh sb="18" eb="20">
      <t>バアイ</t>
    </rPh>
    <rPh sb="23" eb="25">
      <t>キサイ</t>
    </rPh>
    <phoneticPr fontId="2"/>
  </si>
  <si>
    <t>a.多面的機能の更なる増進に向けた活動への支援</t>
    <rPh sb="2" eb="5">
      <t>タメンテキ</t>
    </rPh>
    <rPh sb="5" eb="7">
      <t>キノウ</t>
    </rPh>
    <rPh sb="8" eb="9">
      <t>サラ</t>
    </rPh>
    <rPh sb="11" eb="13">
      <t>ゾウシン</t>
    </rPh>
    <rPh sb="14" eb="15">
      <t>ム</t>
    </rPh>
    <rPh sb="17" eb="19">
      <t>カツドウ</t>
    </rPh>
    <rPh sb="21" eb="23">
      <t>シエン</t>
    </rPh>
    <phoneticPr fontId="2"/>
  </si>
  <si>
    <t>計　　①＋②＋③</t>
    <rPh sb="0" eb="1">
      <t>ケイ</t>
    </rPh>
    <phoneticPr fontId="2"/>
  </si>
  <si>
    <t>（注）区分及び交付単価は、都道府県が策定した要綱基本方針に従い記載すること。</t>
    <rPh sb="1" eb="2">
      <t>チュウ</t>
    </rPh>
    <rPh sb="3" eb="5">
      <t>クブン</t>
    </rPh>
    <rPh sb="5" eb="6">
      <t>オヨ</t>
    </rPh>
    <rPh sb="7" eb="11">
      <t>コウフタンカ</t>
    </rPh>
    <rPh sb="13" eb="17">
      <t>トドウフケン</t>
    </rPh>
    <rPh sb="18" eb="20">
      <t>サクテイ</t>
    </rPh>
    <rPh sb="22" eb="24">
      <t>ヨウコウ</t>
    </rPh>
    <rPh sb="24" eb="26">
      <t>キホン</t>
    </rPh>
    <rPh sb="26" eb="28">
      <t>ホウシン</t>
    </rPh>
    <rPh sb="29" eb="30">
      <t>シタガ</t>
    </rPh>
    <rPh sb="31" eb="33">
      <t>キサイ</t>
    </rPh>
    <phoneticPr fontId="2"/>
  </si>
  <si>
    <t>交付単価×５／６</t>
    <rPh sb="0" eb="2">
      <t>コウフ</t>
    </rPh>
    <rPh sb="2" eb="4">
      <t>タンカ</t>
    </rPh>
    <phoneticPr fontId="2"/>
  </si>
  <si>
    <t>１集落200万円</t>
    <rPh sb="1" eb="3">
      <t>シュウラク</t>
    </rPh>
    <rPh sb="6" eb="8">
      <t>マンエン</t>
    </rPh>
    <phoneticPr fontId="2"/>
  </si>
  <si>
    <t>保全管理する区域内に
存在する集落数　④</t>
    <rPh sb="0" eb="2">
      <t>ホゼン</t>
    </rPh>
    <rPh sb="2" eb="4">
      <t>カンリ</t>
    </rPh>
    <rPh sb="6" eb="8">
      <t>クイキ</t>
    </rPh>
    <rPh sb="8" eb="9">
      <t>ナイ</t>
    </rPh>
    <rPh sb="11" eb="13">
      <t>ソンザイ</t>
    </rPh>
    <rPh sb="15" eb="17">
      <t>シュウラク</t>
    </rPh>
    <rPh sb="17" eb="18">
      <t>スウ</t>
    </rPh>
    <phoneticPr fontId="2"/>
  </si>
  <si>
    <t>（円/集落）</t>
    <rPh sb="1" eb="2">
      <t>エン</t>
    </rPh>
    <rPh sb="3" eb="5">
      <t>シュウラク</t>
    </rPh>
    <phoneticPr fontId="2"/>
  </si>
  <si>
    <t>（注２）１集落200万円の対象農用地面積には、１集落200万円の上限額が適用される対象組織の対象農用地面積を記載すること。</t>
    <rPh sb="1" eb="2">
      <t>チュウ</t>
    </rPh>
    <rPh sb="5" eb="7">
      <t>シュウラク</t>
    </rPh>
    <rPh sb="10" eb="12">
      <t>マンエン</t>
    </rPh>
    <rPh sb="13" eb="15">
      <t>タイショウ</t>
    </rPh>
    <rPh sb="15" eb="18">
      <t>ノウヨウチ</t>
    </rPh>
    <rPh sb="18" eb="20">
      <t>メンセキ</t>
    </rPh>
    <rPh sb="24" eb="26">
      <t>シュウラク</t>
    </rPh>
    <rPh sb="29" eb="31">
      <t>マンエン</t>
    </rPh>
    <rPh sb="32" eb="34">
      <t>ジョウゲン</t>
    </rPh>
    <rPh sb="34" eb="35">
      <t>ガク</t>
    </rPh>
    <rPh sb="36" eb="38">
      <t>テキヨウ</t>
    </rPh>
    <rPh sb="41" eb="43">
      <t>タイショウ</t>
    </rPh>
    <rPh sb="43" eb="45">
      <t>ソシキ</t>
    </rPh>
    <rPh sb="46" eb="48">
      <t>タイショウ</t>
    </rPh>
    <rPh sb="48" eb="51">
      <t>ノウヨウチ</t>
    </rPh>
    <rPh sb="51" eb="53">
      <t>メンセキ</t>
    </rPh>
    <rPh sb="54" eb="56">
      <t>キサイ</t>
    </rPh>
    <phoneticPr fontId="2"/>
  </si>
  <si>
    <t>　（１）収入の部</t>
    <rPh sb="4" eb="6">
      <t>シュウニュウ</t>
    </rPh>
    <rPh sb="7" eb="8">
      <t>ブ</t>
    </rPh>
    <phoneticPr fontId="2"/>
  </si>
  <si>
    <t>　（１）収入の部（農地維持活動及び資源向上(施設の長寿命化のための活動を除く)）</t>
    <rPh sb="4" eb="6">
      <t>シュウニュウ</t>
    </rPh>
    <rPh sb="7" eb="8">
      <t>ブ</t>
    </rPh>
    <rPh sb="9" eb="11">
      <t>ノウチ</t>
    </rPh>
    <rPh sb="11" eb="13">
      <t>イジ</t>
    </rPh>
    <rPh sb="13" eb="15">
      <t>カツドウ</t>
    </rPh>
    <rPh sb="15" eb="16">
      <t>オヨ</t>
    </rPh>
    <rPh sb="17" eb="19">
      <t>シゲン</t>
    </rPh>
    <rPh sb="19" eb="21">
      <t>コウジョウ</t>
    </rPh>
    <rPh sb="22" eb="24">
      <t>シセツ</t>
    </rPh>
    <rPh sb="25" eb="27">
      <t>チョウジュ</t>
    </rPh>
    <rPh sb="27" eb="28">
      <t>イノチ</t>
    </rPh>
    <rPh sb="28" eb="29">
      <t>カ</t>
    </rPh>
    <rPh sb="33" eb="35">
      <t>カツドウ</t>
    </rPh>
    <rPh sb="36" eb="37">
      <t>ノゾ</t>
    </rPh>
    <phoneticPr fontId="2"/>
  </si>
  <si>
    <t>　（１）収入の部（施設の長寿命化のための活動）</t>
    <rPh sb="4" eb="6">
      <t>シュウニュウ</t>
    </rPh>
    <rPh sb="7" eb="8">
      <t>ブ</t>
    </rPh>
    <rPh sb="9" eb="11">
      <t>シセツ</t>
    </rPh>
    <rPh sb="12" eb="13">
      <t>チョウ</t>
    </rPh>
    <rPh sb="13" eb="16">
      <t>ジュミョウカ</t>
    </rPh>
    <rPh sb="20" eb="22">
      <t>カツドウ</t>
    </rPh>
    <phoneticPr fontId="2"/>
  </si>
  <si>
    <t>　（２）支出の部（施設の長寿命化のための活動を除く）</t>
    <rPh sb="4" eb="6">
      <t>シシュツ</t>
    </rPh>
    <rPh sb="7" eb="8">
      <t>ブ</t>
    </rPh>
    <rPh sb="9" eb="11">
      <t>シセツ</t>
    </rPh>
    <rPh sb="12" eb="14">
      <t>チョウジュ</t>
    </rPh>
    <rPh sb="14" eb="15">
      <t>イノチ</t>
    </rPh>
    <rPh sb="15" eb="16">
      <t>カ</t>
    </rPh>
    <rPh sb="20" eb="22">
      <t>カツドウ</t>
    </rPh>
    <rPh sb="23" eb="24">
      <t>ノゾ</t>
    </rPh>
    <phoneticPr fontId="2"/>
  </si>
  <si>
    <t>　（２）支出の部（施設の長寿命化のための活動）</t>
    <phoneticPr fontId="2"/>
  </si>
  <si>
    <t>　（２）支出の部</t>
    <rPh sb="4" eb="6">
      <t>シシュツ</t>
    </rPh>
    <rPh sb="7" eb="8">
      <t>ブ</t>
    </rPh>
    <phoneticPr fontId="2"/>
  </si>
  <si>
    <t>交付上限額</t>
    <rPh sb="0" eb="2">
      <t>コウフ</t>
    </rPh>
    <rPh sb="2" eb="4">
      <t>ジョウゲン</t>
    </rPh>
    <rPh sb="4" eb="5">
      <t>ガク</t>
    </rPh>
    <phoneticPr fontId="2"/>
  </si>
  <si>
    <t>計　①＋②＋③＋④</t>
    <rPh sb="0" eb="1">
      <t>ケイ</t>
    </rPh>
    <phoneticPr fontId="2"/>
  </si>
  <si>
    <t>（注１）区分及び交付単価は、都道府県が策定した基本方針に従い記載すること。</t>
    <rPh sb="1" eb="2">
      <t>チュウ</t>
    </rPh>
    <rPh sb="4" eb="6">
      <t>クブン</t>
    </rPh>
    <rPh sb="6" eb="7">
      <t>オヨ</t>
    </rPh>
    <rPh sb="8" eb="10">
      <t>コウフ</t>
    </rPh>
    <rPh sb="10" eb="12">
      <t>タンカ</t>
    </rPh>
    <rPh sb="14" eb="18">
      <t>トドウフケン</t>
    </rPh>
    <rPh sb="19" eb="21">
      <t>サクテイ</t>
    </rPh>
    <rPh sb="23" eb="25">
      <t>キホン</t>
    </rPh>
    <rPh sb="25" eb="27">
      <t>ホウシン</t>
    </rPh>
    <rPh sb="28" eb="29">
      <t>シタガ</t>
    </rPh>
    <rPh sb="30" eb="32">
      <t>キサイ</t>
    </rPh>
    <phoneticPr fontId="2"/>
  </si>
  <si>
    <t>ウ．組織の広域化・体制強化</t>
    <rPh sb="2" eb="4">
      <t>ソシキ</t>
    </rPh>
    <rPh sb="5" eb="8">
      <t>コウイキカ</t>
    </rPh>
    <rPh sb="9" eb="11">
      <t>タイセイ</t>
    </rPh>
    <rPh sb="11" eb="13">
      <t>キョウカ</t>
    </rPh>
    <phoneticPr fontId="2"/>
  </si>
  <si>
    <t>交付金に係る事業に要する経費（交付金に係る事業に要した経費）</t>
    <rPh sb="0" eb="3">
      <t>コウフキン</t>
    </rPh>
    <rPh sb="4" eb="5">
      <t>カカ</t>
    </rPh>
    <rPh sb="6" eb="8">
      <t>ジギョウ</t>
    </rPh>
    <rPh sb="9" eb="10">
      <t>ヨウ</t>
    </rPh>
    <rPh sb="12" eb="14">
      <t>ケイヒ</t>
    </rPh>
    <rPh sb="15" eb="18">
      <t>コウフキン</t>
    </rPh>
    <rPh sb="19" eb="20">
      <t>カカ</t>
    </rPh>
    <rPh sb="21" eb="23">
      <t>ジギョウ</t>
    </rPh>
    <rPh sb="24" eb="25">
      <t>ヨウ</t>
    </rPh>
    <rPh sb="27" eb="29">
      <t>ケイヒ</t>
    </rPh>
    <phoneticPr fontId="2"/>
  </si>
  <si>
    <t>前年度持越金</t>
    <rPh sb="0" eb="3">
      <t>ゼンネンド</t>
    </rPh>
    <rPh sb="3" eb="4">
      <t>ジ</t>
    </rPh>
    <rPh sb="4" eb="5">
      <t>コシ</t>
    </rPh>
    <rPh sb="5" eb="6">
      <t>キン</t>
    </rPh>
    <phoneticPr fontId="2"/>
  </si>
  <si>
    <t>利息等</t>
    <phoneticPr fontId="2"/>
  </si>
  <si>
    <t>支出総額</t>
    <phoneticPr fontId="2"/>
  </si>
  <si>
    <t>返還金</t>
    <phoneticPr fontId="2"/>
  </si>
  <si>
    <t>次年度持越金</t>
    <phoneticPr fontId="2"/>
  </si>
  <si>
    <t>c.水田の雨水貯留機能の強化（田んぼダム）を推進する活動への支援</t>
    <rPh sb="2" eb="4">
      <t>スイデン</t>
    </rPh>
    <rPh sb="5" eb="7">
      <t>ウスイ</t>
    </rPh>
    <rPh sb="7" eb="9">
      <t>チョリュウ</t>
    </rPh>
    <rPh sb="9" eb="11">
      <t>キノウ</t>
    </rPh>
    <rPh sb="12" eb="14">
      <t>キョウカ</t>
    </rPh>
    <rPh sb="15" eb="16">
      <t>タ</t>
    </rPh>
    <rPh sb="22" eb="24">
      <t>スイシン</t>
    </rPh>
    <rPh sb="26" eb="28">
      <t>カツドウ</t>
    </rPh>
    <rPh sb="30" eb="32">
      <t>シエン</t>
    </rPh>
    <phoneticPr fontId="2"/>
  </si>
  <si>
    <t>田</t>
    <rPh sb="0" eb="1">
      <t>デン</t>
    </rPh>
    <phoneticPr fontId="2"/>
  </si>
  <si>
    <t>d.環境負荷低減の取組への支援</t>
    <rPh sb="2" eb="8">
      <t>カンキョウフカテイゲン</t>
    </rPh>
    <rPh sb="9" eb="11">
      <t>トリクミ</t>
    </rPh>
    <rPh sb="13" eb="15">
      <t>シエン</t>
    </rPh>
    <phoneticPr fontId="2"/>
  </si>
  <si>
    <t>長期中干し</t>
    <rPh sb="0" eb="4">
      <t>チョウキナカボシ</t>
    </rPh>
    <phoneticPr fontId="2"/>
  </si>
  <si>
    <t>冬期湛水</t>
    <rPh sb="0" eb="4">
      <t>トウキタンスイ</t>
    </rPh>
    <phoneticPr fontId="2"/>
  </si>
  <si>
    <t>夏期湛水</t>
    <rPh sb="0" eb="4">
      <t>カキタンスイ</t>
    </rPh>
    <phoneticPr fontId="2"/>
  </si>
  <si>
    <t>中干し延期</t>
    <rPh sb="0" eb="2">
      <t>ナカボ</t>
    </rPh>
    <rPh sb="3" eb="5">
      <t>エンキ</t>
    </rPh>
    <phoneticPr fontId="2"/>
  </si>
  <si>
    <t>江の設置等</t>
    <rPh sb="0" eb="1">
      <t>エ</t>
    </rPh>
    <rPh sb="2" eb="4">
      <t>セッチ</t>
    </rPh>
    <rPh sb="4" eb="5">
      <t>トウ</t>
    </rPh>
    <phoneticPr fontId="2"/>
  </si>
  <si>
    <t>作溝実施</t>
    <rPh sb="0" eb="1">
      <t>サク</t>
    </rPh>
    <rPh sb="1" eb="2">
      <t>ミゾ</t>
    </rPh>
    <rPh sb="2" eb="4">
      <t>ジッシ</t>
    </rPh>
    <phoneticPr fontId="2"/>
  </si>
  <si>
    <t>作溝未実施</t>
    <rPh sb="0" eb="1">
      <t>サク</t>
    </rPh>
    <rPh sb="1" eb="5">
      <t>ミゾミジッシ</t>
    </rPh>
    <phoneticPr fontId="2"/>
  </si>
  <si>
    <t>対象組織数</t>
    <rPh sb="0" eb="2">
      <t>タイショウ</t>
    </rPh>
    <rPh sb="2" eb="4">
      <t>ソシキ</t>
    </rPh>
    <rPh sb="4" eb="5">
      <t>スウ</t>
    </rPh>
    <phoneticPr fontId="2"/>
  </si>
  <si>
    <r>
      <t>交付額</t>
    </r>
    <r>
      <rPr>
        <sz val="10.5"/>
        <color indexed="8"/>
        <rFont val="ＭＳ Ｐ明朝"/>
        <family val="1"/>
        <charset val="128"/>
      </rPr>
      <t>（ 事業費 ）</t>
    </r>
    <rPh sb="0" eb="3">
      <t>コウフガク</t>
    </rPh>
    <rPh sb="5" eb="8">
      <t>ジギョウヒ</t>
    </rPh>
    <phoneticPr fontId="2"/>
  </si>
  <si>
    <t>　地区内の農地、農業用施設や農村環境について、地域ぐるみでの共同活動による良好な保全活動と質的向上を図ることで維持・発揮される多面的機能や地域振興に資することを目的とする。</t>
    <rPh sb="2" eb="4">
      <t>チク</t>
    </rPh>
    <rPh sb="4" eb="5">
      <t>ナイ</t>
    </rPh>
    <rPh sb="6" eb="8">
      <t>ノウチ</t>
    </rPh>
    <rPh sb="9" eb="12">
      <t>ノウギョウヨウ</t>
    </rPh>
    <rPh sb="12" eb="14">
      <t>シセツ</t>
    </rPh>
    <rPh sb="15" eb="17">
      <t>ノウソン</t>
    </rPh>
    <rPh sb="17" eb="19">
      <t>カンキョウ</t>
    </rPh>
    <rPh sb="24" eb="26">
      <t>チイキ</t>
    </rPh>
    <rPh sb="31" eb="33">
      <t>キョウドウ</t>
    </rPh>
    <rPh sb="33" eb="35">
      <t>カツドウ</t>
    </rPh>
    <rPh sb="38" eb="40">
      <t>リョウコウ</t>
    </rPh>
    <rPh sb="41" eb="43">
      <t>ホゼン</t>
    </rPh>
    <rPh sb="43" eb="45">
      <t>カツドウ</t>
    </rPh>
    <rPh sb="46" eb="48">
      <t>シツテキ</t>
    </rPh>
    <rPh sb="48" eb="50">
      <t>コウジョウ</t>
    </rPh>
    <rPh sb="51" eb="52">
      <t>ハカ</t>
    </rPh>
    <rPh sb="56" eb="58">
      <t>イジ</t>
    </rPh>
    <rPh sb="59" eb="61">
      <t>ハッキ</t>
    </rPh>
    <rPh sb="64" eb="67">
      <t>タメンテキ</t>
    </rPh>
    <rPh sb="67" eb="69">
      <t>キノウ</t>
    </rPh>
    <rPh sb="70" eb="72">
      <t>チイキ</t>
    </rPh>
    <rPh sb="72" eb="74">
      <t>シンコウ</t>
    </rPh>
    <rPh sb="75" eb="76">
      <t>シ</t>
    </rPh>
    <rPh sb="81" eb="83">
      <t>モクテキ</t>
    </rPh>
    <phoneticPr fontId="2"/>
  </si>
  <si>
    <t>加算措置の
対象組織数</t>
    <rPh sb="0" eb="2">
      <t>カサン</t>
    </rPh>
    <rPh sb="2" eb="4">
      <t>ソチ</t>
    </rPh>
    <rPh sb="6" eb="8">
      <t>タイショウ</t>
    </rPh>
    <rPh sb="8" eb="10">
      <t>ソシキ</t>
    </rPh>
    <rPh sb="10" eb="11">
      <t>スウ</t>
    </rPh>
    <phoneticPr fontId="2"/>
  </si>
  <si>
    <t>加算措置の
対象組織数
（特定事業実施者含む）</t>
    <rPh sb="0" eb="2">
      <t>カサン</t>
    </rPh>
    <rPh sb="2" eb="4">
      <t>ソチ</t>
    </rPh>
    <rPh sb="6" eb="8">
      <t>タイショウ</t>
    </rPh>
    <rPh sb="8" eb="10">
      <t>ソシキ</t>
    </rPh>
    <rPh sb="10" eb="11">
      <t>スウ</t>
    </rPh>
    <rPh sb="13" eb="17">
      <t>トクテイジギョウ</t>
    </rPh>
    <rPh sb="17" eb="19">
      <t>ジッシ</t>
    </rPh>
    <rPh sb="19" eb="20">
      <t>シャ</t>
    </rPh>
    <rPh sb="20" eb="21">
      <t>フク</t>
    </rPh>
    <phoneticPr fontId="2"/>
  </si>
  <si>
    <t>令和      年度　岩美町多面的機能支払交付金事業実施計画書</t>
    <rPh sb="0" eb="2">
      <t>レイワ</t>
    </rPh>
    <rPh sb="8" eb="10">
      <t>ネンド</t>
    </rPh>
    <rPh sb="11" eb="13">
      <t>イワミ</t>
    </rPh>
    <rPh sb="13" eb="14">
      <t>チョウ</t>
    </rPh>
    <rPh sb="14" eb="17">
      <t>タメンテキ</t>
    </rPh>
    <rPh sb="17" eb="19">
      <t>キノウ</t>
    </rPh>
    <rPh sb="19" eb="21">
      <t>シハライ</t>
    </rPh>
    <rPh sb="30" eb="31">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</si>
</sst>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
    <numFmt numFmtId="177" formatCode="&quot;(&quot;#,###&quot; a )&quot;;\-#,###;&quot;&quot;;@"/>
    <numFmt numFmtId="178" formatCode="&quot;(&quot;#,###&quot; 円)&quot;;\-#,###;&quot;&quot;;@"/>
    <numFmt numFmtId="179" formatCode="&quot;(&quot;#,###&quot;円)&quot;;\-#,###;&quot;&quot;;@"/>
    <numFmt numFmtId="180" formatCode="&quot;(&quot;#,###&quot;組織 )&quot;;\-#,###;&quot;&quot;;@"/>
    <numFmt numFmtId="181" formatCode="#,###;;"/>
    <numFmt numFmtId="182" formatCode="&quot;(&quot;#,###&quot;円）&quot;;;"/>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indexed="8"/>
      <name val="ＭＳ 明朝"/>
      <family val="1"/>
      <charset val="128"/>
    </font>
    <font>
      <sz val="12"/>
      <name val="ＭＳ Ｐ明朝"/>
      <family val="1"/>
      <charset val="128"/>
    </font>
    <font>
      <sz val="11"/>
      <name val="ＭＳ Ｐ明朝"/>
      <family val="1"/>
      <charset val="128"/>
    </font>
    <font>
      <sz val="9"/>
      <name val="ＭＳ Ｐ明朝"/>
      <family val="1"/>
      <charset val="128"/>
    </font>
    <font>
      <strike/>
      <sz val="11"/>
      <name val="ＭＳ Ｐ明朝"/>
      <family val="1"/>
      <charset val="128"/>
    </font>
    <font>
      <sz val="15"/>
      <name val="ＭＳ Ｐ明朝"/>
      <family val="1"/>
      <charset val="128"/>
    </font>
    <font>
      <sz val="9"/>
      <name val="ＭＳ Ｐゴシック"/>
      <family val="3"/>
      <charset val="128"/>
    </font>
    <font>
      <strike/>
      <sz val="9"/>
      <name val="ＭＳ Ｐ明朝"/>
      <family val="1"/>
      <charset val="128"/>
    </font>
    <font>
      <sz val="10"/>
      <name val="ＭＳ Ｐ明朝"/>
      <family val="1"/>
      <charset val="128"/>
    </font>
    <font>
      <sz val="10.5"/>
      <color indexed="8"/>
      <name val="ＭＳ Ｐ明朝"/>
      <family val="1"/>
      <charset val="128"/>
    </font>
    <font>
      <sz val="11"/>
      <color theme="1"/>
      <name val="ＭＳ Ｐゴシック"/>
      <family val="3"/>
      <charset val="128"/>
      <scheme val="minor"/>
    </font>
    <font>
      <sz val="11"/>
      <color theme="1"/>
      <name val="ＭＳ 明朝"/>
      <family val="1"/>
      <charset val="128"/>
    </font>
    <font>
      <sz val="12"/>
      <color rgb="FFFF0000"/>
      <name val="ＭＳ Ｐ明朝"/>
      <family val="1"/>
      <charset val="128"/>
    </font>
    <font>
      <sz val="9"/>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z val="11"/>
      <color theme="1"/>
      <name val="ＭＳ Ｐ明朝"/>
      <family val="1"/>
      <charset val="128"/>
    </font>
    <font>
      <sz val="8"/>
      <color theme="1"/>
      <name val="ＭＳ Ｐ明朝"/>
      <family val="1"/>
      <charset val="128"/>
    </font>
    <font>
      <sz val="11"/>
      <color rgb="FFFF0000"/>
      <name val="ＭＳ Ｐ明朝"/>
      <family val="1"/>
      <charset val="128"/>
    </font>
    <font>
      <sz val="6"/>
      <color rgb="FFFF0000"/>
      <name val="ＭＳ Ｐ明朝"/>
      <family val="1"/>
      <charset val="128"/>
    </font>
    <font>
      <sz val="10"/>
      <color theme="1"/>
      <name val="ＭＳ Ｐ明朝"/>
      <family val="1"/>
      <charset val="128"/>
    </font>
    <font>
      <sz val="6"/>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s>
  <borders count="55">
    <border>
      <left/>
      <right/>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theme="1"/>
      </right>
      <top/>
      <bottom style="thin">
        <color indexed="64"/>
      </bottom>
      <diagonal/>
    </border>
    <border>
      <left/>
      <right style="thin">
        <color indexed="64"/>
      </right>
      <top/>
      <bottom style="thin">
        <color theme="1"/>
      </bottom>
      <diagonal/>
    </border>
    <border>
      <left/>
      <right style="thin">
        <color theme="1"/>
      </right>
      <top/>
      <bottom style="thin">
        <color theme="1"/>
      </bottom>
      <diagonal/>
    </border>
    <border>
      <left/>
      <right/>
      <top/>
      <bottom style="thin">
        <color theme="1"/>
      </bottom>
      <diagonal/>
    </border>
    <border>
      <left style="thin">
        <color indexed="64"/>
      </left>
      <right/>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indexed="64"/>
      </bottom>
      <diagonal/>
    </border>
    <border diagonalUp="1">
      <left style="thin">
        <color theme="1"/>
      </left>
      <right/>
      <top/>
      <bottom/>
      <diagonal style="thin">
        <color theme="1"/>
      </diagonal>
    </border>
    <border diagonalUp="1">
      <left/>
      <right/>
      <top/>
      <bottom/>
      <diagonal style="thin">
        <color theme="1"/>
      </diagonal>
    </border>
    <border diagonalUp="1">
      <left/>
      <right style="thin">
        <color theme="1"/>
      </right>
      <top/>
      <bottom/>
      <diagonal style="thin">
        <color theme="1"/>
      </diagonal>
    </border>
    <border diagonalUp="1">
      <left style="thin">
        <color theme="1"/>
      </left>
      <right/>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left style="thin">
        <color theme="1"/>
      </left>
      <right/>
      <top style="thin">
        <color indexed="64"/>
      </top>
      <bottom/>
      <diagonal/>
    </border>
    <border diagonalUp="1">
      <left style="thin">
        <color indexed="64"/>
      </left>
      <right/>
      <top style="thin">
        <color indexed="64"/>
      </top>
      <bottom/>
      <diagonal style="thin">
        <color theme="1"/>
      </diagonal>
    </border>
    <border diagonalUp="1">
      <left/>
      <right/>
      <top style="thin">
        <color indexed="64"/>
      </top>
      <bottom/>
      <diagonal style="thin">
        <color theme="1"/>
      </diagonal>
    </border>
    <border diagonalUp="1">
      <left/>
      <right style="thin">
        <color indexed="64"/>
      </right>
      <top style="thin">
        <color indexed="64"/>
      </top>
      <bottom/>
      <diagonal style="thin">
        <color theme="1"/>
      </diagonal>
    </border>
    <border diagonalUp="1">
      <left style="thin">
        <color indexed="64"/>
      </left>
      <right/>
      <top/>
      <bottom style="thin">
        <color indexed="64"/>
      </bottom>
      <diagonal style="thin">
        <color theme="1"/>
      </diagonal>
    </border>
    <border diagonalUp="1">
      <left/>
      <right/>
      <top/>
      <bottom style="thin">
        <color indexed="64"/>
      </bottom>
      <diagonal style="thin">
        <color theme="1"/>
      </diagonal>
    </border>
    <border diagonalUp="1">
      <left/>
      <right style="thin">
        <color indexed="64"/>
      </right>
      <top/>
      <bottom style="thin">
        <color indexed="64"/>
      </bottom>
      <diagonal style="thin">
        <color theme="1"/>
      </diagonal>
    </border>
    <border>
      <left style="thin">
        <color theme="1"/>
      </left>
      <right/>
      <top/>
      <bottom style="thin">
        <color theme="1"/>
      </bottom>
      <diagonal/>
    </border>
    <border>
      <left/>
      <right style="thin">
        <color theme="1"/>
      </right>
      <top style="thin">
        <color indexed="64"/>
      </top>
      <bottom/>
      <diagonal/>
    </border>
    <border>
      <left style="thin">
        <color theme="1"/>
      </left>
      <right/>
      <top/>
      <bottom/>
      <diagonal/>
    </border>
    <border>
      <left style="thin">
        <color indexed="64"/>
      </left>
      <right/>
      <top/>
      <bottom style="thin">
        <color rgb="FFFF0000"/>
      </bottom>
      <diagonal/>
    </border>
    <border>
      <left/>
      <right/>
      <top/>
      <bottom style="thin">
        <color rgb="FFFF0000"/>
      </bottom>
      <diagonal/>
    </border>
    <border>
      <left/>
      <right style="thin">
        <color indexed="64"/>
      </right>
      <top/>
      <bottom style="thin">
        <color rgb="FFFF0000"/>
      </bottom>
      <diagonal/>
    </border>
    <border>
      <left/>
      <right style="thin">
        <color indexed="64"/>
      </right>
      <top style="thin">
        <color theme="1"/>
      </top>
      <bottom/>
      <diagonal/>
    </border>
  </borders>
  <cellStyleXfs count="1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4" fillId="0" borderId="0" applyFont="0" applyFill="0" applyBorder="0" applyAlignment="0" applyProtection="0">
      <alignment vertical="center"/>
    </xf>
    <xf numFmtId="38" fontId="4" fillId="0" borderId="0" applyFont="0" applyFill="0" applyBorder="0" applyAlignment="0" applyProtection="0">
      <alignment vertical="center"/>
    </xf>
    <xf numFmtId="38" fontId="15"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0">
      <alignment vertical="center"/>
    </xf>
    <xf numFmtId="0" fontId="15" fillId="0" borderId="0">
      <alignment vertical="center"/>
    </xf>
    <xf numFmtId="0" fontId="1" fillId="0" borderId="0">
      <alignment vertical="center"/>
    </xf>
    <xf numFmtId="0" fontId="1" fillId="0" borderId="0">
      <alignment vertical="center"/>
    </xf>
  </cellStyleXfs>
  <cellXfs count="564">
    <xf numFmtId="0" fontId="0" fillId="0" borderId="0" xfId="0">
      <alignment vertical="center"/>
    </xf>
    <xf numFmtId="38" fontId="6" fillId="2" borderId="1" xfId="2" applyFont="1" applyFill="1" applyBorder="1" applyAlignment="1">
      <alignment horizontal="left" vertical="center"/>
    </xf>
    <xf numFmtId="0" fontId="3" fillId="2" borderId="0" xfId="0" applyFont="1" applyFill="1" applyBorder="1" applyAlignment="1">
      <alignment horizontal="left"/>
    </xf>
    <xf numFmtId="0" fontId="3" fillId="2" borderId="0" xfId="0" applyFont="1" applyFill="1" applyBorder="1" applyAlignment="1">
      <alignment horizontal="center"/>
    </xf>
    <xf numFmtId="0" fontId="0" fillId="2" borderId="0" xfId="0" applyFont="1" applyFill="1">
      <alignment vertical="center"/>
    </xf>
    <xf numFmtId="0" fontId="3" fillId="2" borderId="0" xfId="0" applyFont="1" applyFill="1" applyBorder="1" applyAlignment="1">
      <alignment vertical="center"/>
    </xf>
    <xf numFmtId="0" fontId="5" fillId="2" borderId="0" xfId="0" applyFont="1" applyFill="1" applyBorder="1">
      <alignment vertical="center"/>
    </xf>
    <xf numFmtId="0" fontId="3" fillId="2" borderId="0" xfId="0" applyFont="1" applyFill="1" applyBorder="1">
      <alignment vertical="center"/>
    </xf>
    <xf numFmtId="0" fontId="6" fillId="2" borderId="0" xfId="0" applyFont="1" applyFill="1">
      <alignmen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5" fillId="2" borderId="0" xfId="0" applyFont="1" applyFill="1" applyBorder="1" applyAlignment="1">
      <alignment horizontal="left" vertical="center"/>
    </xf>
    <xf numFmtId="0" fontId="5" fillId="2" borderId="0" xfId="0" applyFont="1" applyFill="1">
      <alignmen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2" borderId="0" xfId="0" applyFont="1" applyFill="1" applyBorder="1" applyAlignment="1">
      <alignment vertical="center"/>
    </xf>
    <xf numFmtId="0" fontId="5" fillId="2" borderId="0" xfId="0" applyFont="1" applyFill="1" applyBorder="1" applyAlignment="1">
      <alignment horizontal="center" vertical="center"/>
    </xf>
    <xf numFmtId="0" fontId="6" fillId="2" borderId="1" xfId="0" applyFont="1" applyFill="1" applyBorder="1" applyAlignment="1">
      <alignment horizontal="right" vertical="center"/>
    </xf>
    <xf numFmtId="0" fontId="0" fillId="2" borderId="0" xfId="0" applyNumberFormat="1" applyFont="1" applyFill="1">
      <alignment vertical="center"/>
    </xf>
    <xf numFmtId="178" fontId="0" fillId="2" borderId="0" xfId="0" applyNumberFormat="1" applyFont="1" applyFill="1">
      <alignment vertical="center"/>
    </xf>
    <xf numFmtId="0" fontId="6" fillId="2" borderId="2" xfId="0" applyFont="1" applyFill="1" applyBorder="1" applyAlignment="1">
      <alignment vertical="center"/>
    </xf>
    <xf numFmtId="0" fontId="0" fillId="2" borderId="0" xfId="0" applyFont="1" applyFill="1" applyAlignment="1">
      <alignment vertical="center" wrapText="1"/>
    </xf>
    <xf numFmtId="0" fontId="6" fillId="2" borderId="0" xfId="0" applyFont="1" applyFill="1" applyBorder="1">
      <alignment vertical="center"/>
    </xf>
    <xf numFmtId="0" fontId="0" fillId="2" borderId="0" xfId="0" applyFont="1" applyFill="1" applyBorder="1">
      <alignment vertical="center"/>
    </xf>
    <xf numFmtId="0" fontId="6" fillId="2" borderId="0" xfId="0" applyFont="1" applyFill="1" applyBorder="1" applyAlignment="1">
      <alignment horizontal="right" vertical="center"/>
    </xf>
    <xf numFmtId="0" fontId="0" fillId="2" borderId="0" xfId="0" applyFont="1" applyFill="1" applyBorder="1" applyAlignment="1"/>
    <xf numFmtId="38" fontId="6" fillId="2" borderId="0" xfId="2" applyFont="1" applyFill="1" applyBorder="1" applyAlignment="1">
      <alignment horizontal="right" vertical="center"/>
    </xf>
    <xf numFmtId="38" fontId="6" fillId="2" borderId="0" xfId="2" applyFont="1" applyFill="1" applyBorder="1" applyAlignment="1">
      <alignment horizontal="left" vertical="center"/>
    </xf>
    <xf numFmtId="0" fontId="0" fillId="2" borderId="0" xfId="0" applyFont="1" applyFill="1" applyAlignment="1">
      <alignment horizontal="center" vertical="center"/>
    </xf>
    <xf numFmtId="0" fontId="8" fillId="2" borderId="0" xfId="0" applyFont="1" applyFill="1" applyBorder="1" applyAlignment="1">
      <alignment horizontal="right" vertical="center"/>
    </xf>
    <xf numFmtId="0" fontId="0" fillId="2" borderId="2" xfId="0" applyFont="1" applyFill="1" applyBorder="1">
      <alignment vertical="center"/>
    </xf>
    <xf numFmtId="38" fontId="6" fillId="2" borderId="3" xfId="2" applyFont="1" applyFill="1" applyBorder="1" applyAlignment="1">
      <alignment horizontal="left" vertical="center"/>
    </xf>
    <xf numFmtId="0" fontId="5" fillId="2" borderId="0" xfId="0" applyFont="1" applyFill="1" applyBorder="1" applyAlignment="1">
      <alignment horizontal="left"/>
    </xf>
    <xf numFmtId="0" fontId="6" fillId="2" borderId="4" xfId="0" applyFont="1" applyFill="1" applyBorder="1" applyAlignment="1">
      <alignment vertical="center" wrapText="1"/>
    </xf>
    <xf numFmtId="0" fontId="6" fillId="2" borderId="0" xfId="0" applyFont="1" applyFill="1" applyBorder="1" applyAlignment="1">
      <alignment vertical="center" wrapText="1"/>
    </xf>
    <xf numFmtId="0" fontId="7" fillId="2" borderId="4" xfId="0" applyFont="1" applyFill="1" applyBorder="1" applyAlignment="1">
      <alignment vertical="center" wrapText="1"/>
    </xf>
    <xf numFmtId="0" fontId="7" fillId="2" borderId="0" xfId="0" applyFont="1" applyFill="1" applyBorder="1" applyAlignment="1">
      <alignment vertical="center" wrapText="1"/>
    </xf>
    <xf numFmtId="0" fontId="7" fillId="2" borderId="4" xfId="0" applyFont="1" applyFill="1" applyBorder="1" applyAlignment="1">
      <alignment horizontal="left" vertical="center"/>
    </xf>
    <xf numFmtId="0" fontId="7" fillId="2" borderId="4" xfId="0" applyFont="1" applyFill="1" applyBorder="1" applyAlignment="1">
      <alignment vertical="center" shrinkToFit="1"/>
    </xf>
    <xf numFmtId="0" fontId="7" fillId="2" borderId="5" xfId="0" applyFont="1" applyFill="1" applyBorder="1" applyAlignment="1">
      <alignment vertical="center" shrinkToFi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176" fontId="6" fillId="2" borderId="3" xfId="0" applyNumberFormat="1" applyFont="1" applyFill="1" applyBorder="1" applyAlignment="1">
      <alignment horizontal="left" vertical="center"/>
    </xf>
    <xf numFmtId="0" fontId="10" fillId="2" borderId="0" xfId="0" applyFont="1" applyFill="1">
      <alignment vertical="center"/>
    </xf>
    <xf numFmtId="0" fontId="11" fillId="2" borderId="0" xfId="0" applyFont="1" applyFill="1" applyBorder="1" applyAlignment="1">
      <alignment vertical="center"/>
    </xf>
    <xf numFmtId="0" fontId="7" fillId="0" borderId="4" xfId="0" applyFont="1" applyFill="1" applyBorder="1" applyAlignment="1">
      <alignment vertical="center" shrinkToFit="1"/>
    </xf>
    <xf numFmtId="0" fontId="6" fillId="2" borderId="0" xfId="0" applyFont="1" applyFill="1" applyBorder="1" applyAlignment="1">
      <alignment horizontal="left" vertical="top"/>
    </xf>
    <xf numFmtId="0" fontId="7" fillId="2" borderId="0" xfId="0" applyFont="1" applyFill="1" applyBorder="1" applyAlignment="1">
      <alignment horizontal="left" vertical="top"/>
    </xf>
    <xf numFmtId="0" fontId="6" fillId="2" borderId="8" xfId="0" applyFont="1" applyFill="1" applyBorder="1" applyAlignment="1">
      <alignment horizontal="right" vertical="center"/>
    </xf>
    <xf numFmtId="0" fontId="6" fillId="0" borderId="0" xfId="0" applyFont="1" applyFill="1" applyBorder="1" applyAlignment="1">
      <alignment horizontal="left" vertical="center"/>
    </xf>
    <xf numFmtId="38" fontId="6" fillId="0" borderId="0" xfId="2" applyFont="1" applyFill="1" applyBorder="1" applyAlignment="1">
      <alignment horizontal="left" vertical="center"/>
    </xf>
    <xf numFmtId="0" fontId="6" fillId="0" borderId="8" xfId="0" applyFont="1" applyFill="1" applyBorder="1" applyAlignment="1">
      <alignment horizontal="right" vertical="center"/>
    </xf>
    <xf numFmtId="0" fontId="6" fillId="0" borderId="2" xfId="0" applyFont="1" applyFill="1" applyBorder="1" applyAlignment="1">
      <alignment horizontal="center" vertical="center"/>
    </xf>
    <xf numFmtId="0" fontId="6" fillId="0" borderId="9" xfId="0" applyFont="1" applyFill="1" applyBorder="1" applyAlignment="1">
      <alignment horizontal="center" vertical="center"/>
    </xf>
    <xf numFmtId="38" fontId="6" fillId="0" borderId="3" xfId="2" applyFont="1" applyFill="1" applyBorder="1" applyAlignment="1">
      <alignment horizontal="left" vertical="center"/>
    </xf>
    <xf numFmtId="0" fontId="6" fillId="0" borderId="1" xfId="0" applyFont="1" applyFill="1" applyBorder="1" applyAlignment="1">
      <alignment vertical="center"/>
    </xf>
    <xf numFmtId="0" fontId="6" fillId="0" borderId="25" xfId="0" applyFont="1" applyFill="1" applyBorder="1" applyAlignment="1">
      <alignment horizontal="left" vertical="center"/>
    </xf>
    <xf numFmtId="0" fontId="6" fillId="0" borderId="3" xfId="0" applyFont="1" applyFill="1" applyBorder="1" applyAlignment="1">
      <alignment horizontal="left" vertical="center"/>
    </xf>
    <xf numFmtId="0" fontId="6" fillId="0" borderId="5" xfId="0"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6" fillId="0" borderId="1" xfId="0" applyFont="1" applyFill="1" applyBorder="1" applyAlignment="1">
      <alignment horizontal="left" vertical="center" wrapText="1"/>
    </xf>
    <xf numFmtId="176" fontId="6" fillId="0" borderId="3" xfId="2" applyNumberFormat="1" applyFont="1" applyFill="1" applyBorder="1" applyAlignment="1">
      <alignment horizontal="right" vertical="center" shrinkToFit="1"/>
    </xf>
    <xf numFmtId="0" fontId="6" fillId="0" borderId="1" xfId="0" applyFont="1" applyFill="1" applyBorder="1" applyAlignment="1">
      <alignment horizontal="left" vertical="center"/>
    </xf>
    <xf numFmtId="176" fontId="6" fillId="0" borderId="3" xfId="0" applyNumberFormat="1" applyFont="1" applyFill="1" applyBorder="1" applyAlignment="1">
      <alignment horizontal="right" vertical="center" shrinkToFit="1"/>
    </xf>
    <xf numFmtId="181" fontId="6" fillId="0" borderId="0" xfId="0" applyNumberFormat="1" applyFont="1" applyFill="1" applyBorder="1" applyAlignment="1">
      <alignment horizontal="right" vertical="center" shrinkToFit="1"/>
    </xf>
    <xf numFmtId="0" fontId="6" fillId="0" borderId="8" xfId="0" applyFont="1" applyFill="1" applyBorder="1" applyAlignment="1">
      <alignment horizontal="left" vertical="center" wrapText="1"/>
    </xf>
    <xf numFmtId="0" fontId="0" fillId="0" borderId="0" xfId="0" applyFont="1" applyFill="1" applyBorder="1" applyAlignment="1">
      <alignment horizontal="center" vertical="center" wrapText="1"/>
    </xf>
    <xf numFmtId="176" fontId="6" fillId="0" borderId="2" xfId="2" applyNumberFormat="1" applyFont="1" applyFill="1" applyBorder="1" applyAlignment="1">
      <alignment horizontal="right" vertical="center" shrinkToFit="1"/>
    </xf>
    <xf numFmtId="176" fontId="6" fillId="0" borderId="0" xfId="2" applyNumberFormat="1" applyFont="1" applyFill="1" applyBorder="1" applyAlignment="1">
      <alignment horizontal="right" vertical="center" shrinkToFit="1"/>
    </xf>
    <xf numFmtId="0" fontId="6" fillId="0" borderId="8" xfId="0" applyFont="1" applyFill="1" applyBorder="1" applyAlignment="1">
      <alignment horizontal="left" vertical="center"/>
    </xf>
    <xf numFmtId="176" fontId="6" fillId="0" borderId="2" xfId="0" applyNumberFormat="1" applyFont="1" applyFill="1" applyBorder="1" applyAlignment="1">
      <alignment horizontal="right" vertical="center" shrinkToFit="1"/>
    </xf>
    <xf numFmtId="176" fontId="6" fillId="0" borderId="0" xfId="0" applyNumberFormat="1" applyFont="1" applyFill="1" applyBorder="1" applyAlignment="1">
      <alignment horizontal="right" vertical="center" shrinkToFit="1"/>
    </xf>
    <xf numFmtId="181" fontId="6" fillId="0" borderId="10" xfId="0" applyNumberFormat="1" applyFont="1" applyFill="1" applyBorder="1" applyAlignment="1">
      <alignment horizontal="right" vertical="center" shrinkToFit="1"/>
    </xf>
    <xf numFmtId="181" fontId="6" fillId="0" borderId="4" xfId="0" applyNumberFormat="1" applyFont="1" applyFill="1" applyBorder="1" applyAlignment="1">
      <alignment horizontal="right" vertical="center" shrinkToFit="1"/>
    </xf>
    <xf numFmtId="0" fontId="0" fillId="0" borderId="9"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 xfId="0" applyFont="1" applyFill="1" applyBorder="1" applyAlignment="1">
      <alignment horizontal="center" vertical="center" wrapText="1"/>
    </xf>
    <xf numFmtId="176" fontId="6" fillId="0" borderId="10" xfId="2" applyNumberFormat="1" applyFont="1" applyFill="1" applyBorder="1" applyAlignment="1">
      <alignment horizontal="right" vertical="center" shrinkToFit="1"/>
    </xf>
    <xf numFmtId="176" fontId="6" fillId="0" borderId="4" xfId="2" applyNumberFormat="1" applyFont="1" applyFill="1" applyBorder="1" applyAlignment="1">
      <alignment horizontal="right" vertical="center" shrinkToFit="1"/>
    </xf>
    <xf numFmtId="0" fontId="6" fillId="0" borderId="5" xfId="0" applyFont="1" applyFill="1" applyBorder="1" applyAlignment="1">
      <alignment horizontal="left" vertical="center"/>
    </xf>
    <xf numFmtId="176" fontId="6" fillId="0" borderId="10" xfId="0" applyNumberFormat="1" applyFont="1" applyFill="1" applyBorder="1" applyAlignment="1">
      <alignment horizontal="right" vertical="center" shrinkToFit="1"/>
    </xf>
    <xf numFmtId="176" fontId="6" fillId="0" borderId="4" xfId="0" applyNumberFormat="1" applyFont="1" applyFill="1" applyBorder="1" applyAlignment="1">
      <alignment horizontal="right" vertical="center" shrinkToFit="1"/>
    </xf>
    <xf numFmtId="181" fontId="6" fillId="0" borderId="3" xfId="0" applyNumberFormat="1" applyFont="1" applyFill="1" applyBorder="1" applyAlignment="1">
      <alignment horizontal="right" vertical="center" shrinkToFit="1"/>
    </xf>
    <xf numFmtId="0" fontId="6" fillId="0" borderId="0" xfId="0" applyFont="1" applyFill="1" applyBorder="1">
      <alignment vertical="center"/>
    </xf>
    <xf numFmtId="0" fontId="6"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6" fillId="0"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right" vertical="center"/>
    </xf>
    <xf numFmtId="0" fontId="6" fillId="0" borderId="0" xfId="0" applyFont="1" applyFill="1" applyBorder="1" applyAlignment="1">
      <alignment horizontal="right" vertical="center" shrinkToFit="1"/>
    </xf>
    <xf numFmtId="0" fontId="6" fillId="0" borderId="0" xfId="0" applyFont="1" applyFill="1" applyBorder="1" applyAlignment="1">
      <alignment horizontal="left" vertical="center" shrinkToFit="1"/>
    </xf>
    <xf numFmtId="0" fontId="6" fillId="0" borderId="4" xfId="0" applyFont="1" applyFill="1" applyBorder="1" applyAlignment="1">
      <alignment horizontal="left" vertical="center" shrinkToFit="1"/>
    </xf>
    <xf numFmtId="38" fontId="6" fillId="0" borderId="1" xfId="2" applyFont="1" applyFill="1" applyBorder="1" applyAlignment="1">
      <alignment horizontal="left" vertical="center"/>
    </xf>
    <xf numFmtId="0" fontId="6" fillId="0" borderId="1" xfId="0" applyFont="1" applyFill="1" applyBorder="1" applyAlignment="1">
      <alignment horizontal="left" vertical="center" shrinkToFit="1"/>
    </xf>
    <xf numFmtId="38" fontId="6" fillId="0" borderId="0" xfId="2" applyFont="1" applyFill="1" applyBorder="1" applyAlignment="1">
      <alignment horizontal="center" vertical="center"/>
    </xf>
    <xf numFmtId="0" fontId="6" fillId="0" borderId="0" xfId="0" applyFont="1" applyFill="1" applyBorder="1" applyAlignment="1">
      <alignment vertical="center" wrapText="1"/>
    </xf>
    <xf numFmtId="0" fontId="0" fillId="0" borderId="0" xfId="0" applyFont="1" applyFill="1" applyBorder="1" applyAlignment="1">
      <alignment vertical="center" wrapText="1"/>
    </xf>
    <xf numFmtId="0" fontId="6" fillId="0" borderId="26" xfId="0" applyFont="1" applyFill="1" applyBorder="1" applyAlignment="1">
      <alignment horizontal="left" vertical="center"/>
    </xf>
    <xf numFmtId="0" fontId="6" fillId="0" borderId="0" xfId="0" applyFont="1" applyFill="1">
      <alignment vertical="center"/>
    </xf>
    <xf numFmtId="38" fontId="6" fillId="0" borderId="0" xfId="2" applyFont="1" applyFill="1" applyBorder="1" applyAlignment="1">
      <alignment horizontal="center" vertical="center" shrinkToFit="1"/>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9" xfId="0" applyFont="1" applyFill="1" applyBorder="1" applyAlignment="1">
      <alignment horizontal="center" vertical="center"/>
    </xf>
    <xf numFmtId="0" fontId="0" fillId="2" borderId="0" xfId="0" applyFont="1" applyFill="1" applyAlignment="1">
      <alignment horizontal="left" vertical="center"/>
    </xf>
    <xf numFmtId="0" fontId="6" fillId="2" borderId="10"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4" xfId="0" applyFont="1" applyFill="1" applyBorder="1" applyAlignment="1">
      <alignment horizontal="left" vertical="center"/>
    </xf>
    <xf numFmtId="0" fontId="6" fillId="2" borderId="1" xfId="0" applyFont="1" applyFill="1" applyBorder="1" applyAlignment="1">
      <alignment horizontal="left" vertical="center"/>
    </xf>
    <xf numFmtId="0" fontId="6" fillId="2" borderId="9" xfId="0" applyFont="1" applyFill="1" applyBorder="1" applyAlignment="1">
      <alignment vertical="center"/>
    </xf>
    <xf numFmtId="0" fontId="6" fillId="2" borderId="3" xfId="0" applyFont="1" applyFill="1" applyBorder="1" applyAlignment="1">
      <alignment vertical="center"/>
    </xf>
    <xf numFmtId="0" fontId="6" fillId="2" borderId="1" xfId="0" applyFont="1" applyFill="1" applyBorder="1" applyAlignment="1">
      <alignment vertical="center"/>
    </xf>
    <xf numFmtId="0" fontId="6" fillId="2" borderId="0" xfId="0" applyFont="1" applyFill="1" applyBorder="1" applyAlignment="1">
      <alignment horizontal="left" vertical="center"/>
    </xf>
    <xf numFmtId="0" fontId="6" fillId="2" borderId="8" xfId="0" applyFont="1" applyFill="1" applyBorder="1" applyAlignment="1">
      <alignment horizontal="left" vertical="center"/>
    </xf>
    <xf numFmtId="0" fontId="7" fillId="2" borderId="0" xfId="0" applyFont="1" applyFill="1" applyBorder="1" applyAlignment="1">
      <alignment horizontal="left" vertical="center"/>
    </xf>
    <xf numFmtId="0" fontId="6" fillId="2" borderId="4" xfId="0" applyFont="1" applyFill="1" applyBorder="1" applyAlignment="1">
      <alignment horizontal="right" vertical="center"/>
    </xf>
    <xf numFmtId="0" fontId="6" fillId="2" borderId="0" xfId="0" applyFont="1" applyFill="1" applyBorder="1" applyAlignment="1">
      <alignment vertical="center"/>
    </xf>
    <xf numFmtId="0" fontId="6" fillId="2" borderId="8" xfId="0" applyFont="1" applyFill="1" applyBorder="1" applyAlignment="1">
      <alignment vertical="center"/>
    </xf>
    <xf numFmtId="0" fontId="6" fillId="2" borderId="2" xfId="0" applyFont="1" applyFill="1" applyBorder="1" applyAlignment="1">
      <alignment horizontal="center" vertical="center"/>
    </xf>
    <xf numFmtId="0" fontId="6" fillId="2" borderId="1" xfId="0" applyFont="1" applyFill="1" applyBorder="1" applyAlignment="1">
      <alignment horizontal="left" vertical="center"/>
    </xf>
    <xf numFmtId="0" fontId="6" fillId="2" borderId="0" xfId="0" applyFont="1" applyFill="1" applyBorder="1" applyAlignment="1">
      <alignment vertical="center"/>
    </xf>
    <xf numFmtId="0" fontId="6" fillId="2" borderId="8" xfId="0" applyFont="1" applyFill="1" applyBorder="1" applyAlignment="1">
      <alignmen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6" fillId="2" borderId="1" xfId="0" applyFont="1" applyFill="1" applyBorder="1" applyAlignment="1">
      <alignment horizontal="left" vertical="center"/>
    </xf>
    <xf numFmtId="0" fontId="16" fillId="2" borderId="0" xfId="0" applyFont="1" applyFill="1" applyBorder="1" applyAlignment="1">
      <alignment vertical="center"/>
    </xf>
    <xf numFmtId="0" fontId="17" fillId="2" borderId="0" xfId="0" applyFont="1" applyFill="1" applyBorder="1" applyAlignment="1">
      <alignment vertical="center" wrapText="1"/>
    </xf>
    <xf numFmtId="0" fontId="18" fillId="2" borderId="0" xfId="0" applyFont="1" applyFill="1">
      <alignment vertical="center"/>
    </xf>
    <xf numFmtId="0" fontId="17" fillId="2" borderId="0" xfId="0" applyFont="1" applyFill="1" applyBorder="1" applyAlignment="1">
      <alignment horizontal="left" vertical="center"/>
    </xf>
    <xf numFmtId="0" fontId="19" fillId="2" borderId="0" xfId="0" applyFont="1" applyFill="1" applyAlignment="1">
      <alignment horizontal="left" vertical="top"/>
    </xf>
    <xf numFmtId="0" fontId="20" fillId="2" borderId="0" xfId="0" applyFont="1" applyFill="1">
      <alignment vertical="center"/>
    </xf>
    <xf numFmtId="0" fontId="21" fillId="2" borderId="0" xfId="0" applyFont="1" applyFill="1" applyAlignment="1">
      <alignment horizontal="left" vertical="top"/>
    </xf>
    <xf numFmtId="0" fontId="19" fillId="2" borderId="4" xfId="0" applyFont="1" applyFill="1" applyBorder="1" applyAlignment="1">
      <alignment vertical="center" shrinkToFit="1"/>
    </xf>
    <xf numFmtId="0" fontId="19" fillId="2" borderId="5" xfId="0" applyFont="1" applyFill="1" applyBorder="1" applyAlignment="1">
      <alignment vertical="center" shrinkToFit="1"/>
    </xf>
    <xf numFmtId="38" fontId="21" fillId="2" borderId="3" xfId="2" applyFont="1" applyFill="1" applyBorder="1" applyAlignment="1">
      <alignment horizontal="left" vertical="center"/>
    </xf>
    <xf numFmtId="0" fontId="21" fillId="2" borderId="27" xfId="0" applyFont="1" applyFill="1" applyBorder="1" applyAlignment="1">
      <alignment horizontal="right" vertical="center"/>
    </xf>
    <xf numFmtId="0" fontId="21" fillId="2" borderId="25" xfId="0" applyFont="1" applyFill="1" applyBorder="1">
      <alignment vertical="center"/>
    </xf>
    <xf numFmtId="38" fontId="21" fillId="2" borderId="0" xfId="2" applyFont="1" applyFill="1" applyBorder="1" applyAlignment="1">
      <alignment horizontal="right" vertical="center"/>
    </xf>
    <xf numFmtId="176" fontId="21" fillId="2" borderId="0" xfId="2" applyNumberFormat="1" applyFont="1" applyFill="1" applyBorder="1" applyAlignment="1">
      <alignment horizontal="right" vertical="center"/>
    </xf>
    <xf numFmtId="38" fontId="21" fillId="2" borderId="0" xfId="2" applyFont="1" applyFill="1" applyBorder="1" applyAlignment="1">
      <alignment horizontal="left" vertical="center"/>
    </xf>
    <xf numFmtId="0" fontId="21" fillId="2" borderId="0" xfId="0" applyFont="1" applyFill="1" applyBorder="1" applyAlignment="1">
      <alignment horizontal="left" vertical="center"/>
    </xf>
    <xf numFmtId="0" fontId="22" fillId="2" borderId="0" xfId="0" applyFont="1" applyFill="1" applyBorder="1" applyAlignment="1">
      <alignment horizontal="left" vertical="center"/>
    </xf>
    <xf numFmtId="0" fontId="19" fillId="2" borderId="0" xfId="0" applyFont="1" applyFill="1" applyBorder="1" applyAlignment="1">
      <alignment horizontal="center" vertical="center" shrinkToFit="1"/>
    </xf>
    <xf numFmtId="176" fontId="21" fillId="2" borderId="0" xfId="0" applyNumberFormat="1" applyFont="1" applyFill="1" applyBorder="1" applyAlignment="1">
      <alignment horizontal="right" vertical="center"/>
    </xf>
    <xf numFmtId="0" fontId="21" fillId="2" borderId="0" xfId="0" applyFont="1" applyFill="1" applyBorder="1">
      <alignment vertical="center"/>
    </xf>
    <xf numFmtId="0" fontId="7" fillId="2" borderId="3" xfId="0" applyFont="1" applyFill="1" applyBorder="1" applyAlignment="1">
      <alignment vertical="center" wrapText="1"/>
    </xf>
    <xf numFmtId="0" fontId="21" fillId="2" borderId="28" xfId="0" applyFont="1" applyFill="1" applyBorder="1" applyAlignment="1">
      <alignment horizontal="right" vertical="center"/>
    </xf>
    <xf numFmtId="0" fontId="7" fillId="2" borderId="10" xfId="0" applyFont="1" applyFill="1" applyBorder="1" applyAlignment="1">
      <alignment vertical="center" wrapText="1"/>
    </xf>
    <xf numFmtId="0" fontId="7" fillId="2" borderId="5" xfId="0" applyFont="1" applyFill="1" applyBorder="1" applyAlignment="1">
      <alignment vertical="center" wrapText="1"/>
    </xf>
    <xf numFmtId="0" fontId="7" fillId="2" borderId="9" xfId="0" applyFont="1" applyFill="1" applyBorder="1" applyAlignment="1">
      <alignment vertical="center" wrapText="1"/>
    </xf>
    <xf numFmtId="0" fontId="7" fillId="2" borderId="1" xfId="0" applyFont="1" applyFill="1" applyBorder="1" applyAlignment="1">
      <alignment vertical="center" wrapText="1"/>
    </xf>
    <xf numFmtId="0" fontId="23" fillId="2" borderId="0" xfId="0" applyFont="1" applyFill="1" applyBorder="1">
      <alignment vertical="center"/>
    </xf>
    <xf numFmtId="38" fontId="23" fillId="2" borderId="0" xfId="2" applyFont="1" applyFill="1" applyBorder="1" applyAlignment="1">
      <alignment horizontal="right" vertical="center"/>
    </xf>
    <xf numFmtId="0" fontId="24" fillId="2" borderId="0" xfId="0" applyFont="1" applyFill="1" applyBorder="1" applyAlignment="1">
      <alignment horizontal="left" vertical="center"/>
    </xf>
    <xf numFmtId="176" fontId="23" fillId="2" borderId="0" xfId="0" applyNumberFormat="1" applyFont="1" applyFill="1" applyBorder="1" applyAlignment="1">
      <alignment horizontal="right" vertical="center"/>
    </xf>
    <xf numFmtId="0" fontId="23" fillId="2" borderId="0" xfId="0" applyFont="1" applyFill="1" applyBorder="1" applyAlignment="1">
      <alignment horizontal="left" vertical="center"/>
    </xf>
    <xf numFmtId="0" fontId="11" fillId="2" borderId="0" xfId="0" applyFont="1" applyFill="1" applyBorder="1" applyAlignment="1">
      <alignment horizontal="right" vertical="center"/>
    </xf>
    <xf numFmtId="0" fontId="21" fillId="2" borderId="1" xfId="0" applyFont="1" applyFill="1" applyBorder="1" applyAlignment="1">
      <alignment horizontal="left" vertical="center"/>
    </xf>
    <xf numFmtId="0" fontId="3" fillId="2" borderId="0" xfId="0" applyFont="1" applyFill="1">
      <alignment vertical="center"/>
    </xf>
    <xf numFmtId="0" fontId="0" fillId="2" borderId="0" xfId="0" applyFill="1">
      <alignment vertical="center"/>
    </xf>
    <xf numFmtId="0" fontId="6" fillId="2" borderId="1" xfId="0" applyFont="1" applyFill="1" applyBorder="1">
      <alignment vertical="center"/>
    </xf>
    <xf numFmtId="0" fontId="21" fillId="2" borderId="0" xfId="0" applyFont="1" applyFill="1" applyBorder="1" applyAlignment="1">
      <alignment horizontal="right" vertical="center"/>
    </xf>
    <xf numFmtId="0" fontId="25" fillId="2" borderId="22" xfId="0" applyFont="1" applyFill="1" applyBorder="1" applyAlignment="1">
      <alignment vertical="center" wrapText="1"/>
    </xf>
    <xf numFmtId="0" fontId="25" fillId="2" borderId="23" xfId="0" applyFont="1" applyFill="1" applyBorder="1" applyAlignment="1">
      <alignment vertical="center" wrapText="1"/>
    </xf>
    <xf numFmtId="0" fontId="25" fillId="2" borderId="24" xfId="0" applyFont="1" applyFill="1" applyBorder="1" applyAlignment="1">
      <alignment vertical="center" wrapText="1"/>
    </xf>
    <xf numFmtId="38" fontId="21" fillId="2" borderId="4" xfId="2" applyFont="1" applyFill="1" applyBorder="1" applyAlignment="1">
      <alignment horizontal="right" vertical="center"/>
    </xf>
    <xf numFmtId="38" fontId="21" fillId="2" borderId="3" xfId="2" applyFont="1" applyFill="1" applyBorder="1" applyAlignment="1">
      <alignment horizontal="right" vertical="center"/>
    </xf>
    <xf numFmtId="0" fontId="26" fillId="2" borderId="4" xfId="0" applyFont="1" applyFill="1" applyBorder="1" applyAlignment="1">
      <alignment horizontal="left" vertical="center"/>
    </xf>
    <xf numFmtId="0" fontId="26" fillId="2" borderId="3" xfId="0" applyFont="1" applyFill="1" applyBorder="1" applyAlignment="1">
      <alignment horizontal="left" vertical="center"/>
    </xf>
    <xf numFmtId="180" fontId="21" fillId="2" borderId="10" xfId="0" applyNumberFormat="1" applyFont="1" applyFill="1" applyBorder="1" applyAlignment="1">
      <alignment horizontal="right" vertical="center"/>
    </xf>
    <xf numFmtId="180" fontId="21" fillId="2" borderId="4" xfId="0" applyNumberFormat="1" applyFont="1" applyFill="1" applyBorder="1" applyAlignment="1">
      <alignment horizontal="right" vertical="center"/>
    </xf>
    <xf numFmtId="180" fontId="21" fillId="2" borderId="5" xfId="0" applyNumberFormat="1" applyFont="1" applyFill="1" applyBorder="1" applyAlignment="1">
      <alignment horizontal="right" vertical="center"/>
    </xf>
    <xf numFmtId="179" fontId="21" fillId="2" borderId="10" xfId="0" applyNumberFormat="1" applyFont="1" applyFill="1" applyBorder="1" applyAlignment="1">
      <alignment horizontal="right" vertical="center"/>
    </xf>
    <xf numFmtId="179" fontId="21" fillId="2" borderId="4" xfId="0" applyNumberFormat="1" applyFont="1" applyFill="1" applyBorder="1" applyAlignment="1">
      <alignment horizontal="right" vertical="center"/>
    </xf>
    <xf numFmtId="176" fontId="21" fillId="2" borderId="9" xfId="0" applyNumberFormat="1" applyFont="1" applyFill="1" applyBorder="1" applyAlignment="1">
      <alignment horizontal="right" vertical="center"/>
    </xf>
    <xf numFmtId="176" fontId="21" fillId="2" borderId="3" xfId="0" applyNumberFormat="1" applyFont="1" applyFill="1" applyBorder="1" applyAlignment="1">
      <alignment horizontal="right" vertical="center"/>
    </xf>
    <xf numFmtId="0" fontId="21" fillId="2" borderId="3" xfId="0" applyFont="1" applyFill="1" applyBorder="1" applyAlignment="1">
      <alignment horizontal="right" vertical="center"/>
    </xf>
    <xf numFmtId="0" fontId="21" fillId="2" borderId="1" xfId="0" applyFont="1" applyFill="1" applyBorder="1" applyAlignment="1">
      <alignment horizontal="right" vertical="center"/>
    </xf>
    <xf numFmtId="176" fontId="21" fillId="2" borderId="48" xfId="0" applyNumberFormat="1" applyFont="1" applyFill="1" applyBorder="1" applyAlignment="1">
      <alignment horizontal="right" vertical="center"/>
    </xf>
    <xf numFmtId="176" fontId="21" fillId="2" borderId="28" xfId="0" applyNumberFormat="1" applyFont="1" applyFill="1" applyBorder="1" applyAlignment="1">
      <alignment horizontal="right" vertical="center"/>
    </xf>
    <xf numFmtId="0" fontId="19" fillId="2" borderId="3" xfId="0" applyFont="1" applyFill="1" applyBorder="1" applyAlignment="1">
      <alignment horizontal="center" vertical="center" shrinkToFit="1"/>
    </xf>
    <xf numFmtId="0" fontId="19" fillId="2" borderId="1" xfId="0" applyFont="1" applyFill="1" applyBorder="1" applyAlignment="1">
      <alignment horizontal="center" vertical="center" shrinkToFit="1"/>
    </xf>
    <xf numFmtId="176" fontId="21" fillId="2" borderId="9" xfId="2" applyNumberFormat="1" applyFont="1" applyFill="1" applyBorder="1" applyAlignment="1">
      <alignment horizontal="right" vertical="center"/>
    </xf>
    <xf numFmtId="176" fontId="21" fillId="2" borderId="3" xfId="2" applyNumberFormat="1" applyFont="1" applyFill="1" applyBorder="1" applyAlignment="1">
      <alignment horizontal="right" vertical="center"/>
    </xf>
    <xf numFmtId="176" fontId="21" fillId="2" borderId="34" xfId="0" applyNumberFormat="1" applyFont="1" applyFill="1" applyBorder="1" applyAlignment="1">
      <alignment horizontal="right" vertical="center"/>
    </xf>
    <xf numFmtId="0" fontId="6" fillId="2" borderId="10"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176" fontId="6" fillId="2" borderId="10" xfId="0" applyNumberFormat="1" applyFont="1" applyFill="1" applyBorder="1" applyAlignment="1">
      <alignment horizontal="center" vertical="center"/>
    </xf>
    <xf numFmtId="176" fontId="6" fillId="2" borderId="4" xfId="0" applyNumberFormat="1" applyFont="1" applyFill="1" applyBorder="1" applyAlignment="1">
      <alignment horizontal="center" vertical="center"/>
    </xf>
    <xf numFmtId="176" fontId="6" fillId="2" borderId="5" xfId="0" applyNumberFormat="1" applyFont="1" applyFill="1" applyBorder="1" applyAlignment="1">
      <alignment horizontal="center" vertical="center"/>
    </xf>
    <xf numFmtId="176" fontId="6" fillId="2" borderId="51" xfId="0" applyNumberFormat="1" applyFont="1" applyFill="1" applyBorder="1" applyAlignment="1">
      <alignment horizontal="center" vertical="center"/>
    </xf>
    <xf numFmtId="176" fontId="6" fillId="2" borderId="52" xfId="0" applyNumberFormat="1" applyFont="1" applyFill="1" applyBorder="1" applyAlignment="1">
      <alignment horizontal="center" vertical="center"/>
    </xf>
    <xf numFmtId="176" fontId="6" fillId="2" borderId="53" xfId="0" applyNumberFormat="1" applyFont="1" applyFill="1" applyBorder="1" applyAlignment="1">
      <alignment horizontal="center" vertical="center"/>
    </xf>
    <xf numFmtId="176" fontId="6" fillId="2" borderId="9" xfId="0" applyNumberFormat="1" applyFont="1" applyFill="1" applyBorder="1" applyAlignment="1">
      <alignment horizontal="right" vertical="center"/>
    </xf>
    <xf numFmtId="176" fontId="6" fillId="2" borderId="3" xfId="0" applyNumberFormat="1" applyFont="1" applyFill="1" applyBorder="1" applyAlignment="1">
      <alignment horizontal="right" vertical="center"/>
    </xf>
    <xf numFmtId="176" fontId="6" fillId="2" borderId="2" xfId="0" applyNumberFormat="1" applyFont="1" applyFill="1" applyBorder="1" applyAlignment="1">
      <alignment horizontal="right" vertical="center"/>
    </xf>
    <xf numFmtId="176" fontId="6" fillId="2" borderId="0" xfId="0" applyNumberFormat="1" applyFont="1" applyFill="1" applyBorder="1" applyAlignment="1">
      <alignment horizontal="right" vertical="center"/>
    </xf>
    <xf numFmtId="176" fontId="6" fillId="2" borderId="9"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8"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8"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10" xfId="0" applyFont="1" applyFill="1" applyBorder="1" applyAlignment="1">
      <alignment horizontal="left" vertical="center"/>
    </xf>
    <xf numFmtId="0" fontId="21" fillId="2" borderId="4" xfId="0" applyFont="1" applyFill="1" applyBorder="1" applyAlignment="1">
      <alignment horizontal="left" vertical="center"/>
    </xf>
    <xf numFmtId="0" fontId="21" fillId="2" borderId="2" xfId="0" applyFont="1" applyFill="1" applyBorder="1" applyAlignment="1">
      <alignment horizontal="left" vertical="center"/>
    </xf>
    <xf numFmtId="0" fontId="21" fillId="2" borderId="0" xfId="0" applyFont="1" applyFill="1" applyAlignment="1">
      <alignment horizontal="left" vertical="center"/>
    </xf>
    <xf numFmtId="0" fontId="21" fillId="2" borderId="9" xfId="0" applyFont="1" applyFill="1" applyBorder="1" applyAlignment="1">
      <alignment horizontal="left" vertical="center"/>
    </xf>
    <xf numFmtId="0" fontId="21" fillId="2" borderId="3" xfId="0" applyFont="1" applyFill="1" applyBorder="1" applyAlignment="1">
      <alignment horizontal="left" vertical="center"/>
    </xf>
    <xf numFmtId="179" fontId="21" fillId="0" borderId="31" xfId="0" applyNumberFormat="1" applyFont="1" applyBorder="1" applyAlignment="1">
      <alignment horizontal="right" vertical="center"/>
    </xf>
    <xf numFmtId="179" fontId="21" fillId="0" borderId="32" xfId="0" applyNumberFormat="1" applyFont="1" applyBorder="1" applyAlignment="1">
      <alignment horizontal="right" vertical="center"/>
    </xf>
    <xf numFmtId="179" fontId="21" fillId="0" borderId="33" xfId="0" applyNumberFormat="1" applyFont="1" applyBorder="1" applyAlignment="1">
      <alignment horizontal="right" vertical="center"/>
    </xf>
    <xf numFmtId="177" fontId="21" fillId="2" borderId="10" xfId="2" applyNumberFormat="1" applyFont="1" applyFill="1" applyBorder="1" applyAlignment="1">
      <alignment horizontal="right" vertical="center"/>
    </xf>
    <xf numFmtId="177" fontId="21" fillId="2" borderId="4" xfId="2" applyNumberFormat="1" applyFont="1" applyFill="1" applyBorder="1" applyAlignment="1">
      <alignment horizontal="right" vertical="center"/>
    </xf>
    <xf numFmtId="0" fontId="22" fillId="2" borderId="10" xfId="0" applyFont="1" applyFill="1" applyBorder="1" applyAlignment="1">
      <alignment horizontal="left" vertical="center"/>
    </xf>
    <xf numFmtId="0" fontId="22" fillId="2" borderId="4" xfId="0" applyFont="1" applyFill="1" applyBorder="1" applyAlignment="1">
      <alignment horizontal="left" vertical="center"/>
    </xf>
    <xf numFmtId="0" fontId="22" fillId="2" borderId="5" xfId="0" applyFont="1" applyFill="1" applyBorder="1" applyAlignment="1">
      <alignment horizontal="left" vertical="center"/>
    </xf>
    <xf numFmtId="0" fontId="22" fillId="2" borderId="9" xfId="0" applyFont="1" applyFill="1" applyBorder="1" applyAlignment="1">
      <alignment horizontal="left" vertical="center"/>
    </xf>
    <xf numFmtId="0" fontId="22" fillId="2" borderId="3" xfId="0" applyFont="1" applyFill="1" applyBorder="1" applyAlignment="1">
      <alignment horizontal="left" vertical="center"/>
    </xf>
    <xf numFmtId="0" fontId="22" fillId="2" borderId="1" xfId="0" applyFont="1" applyFill="1" applyBorder="1" applyAlignment="1">
      <alignment horizontal="left" vertical="center"/>
    </xf>
    <xf numFmtId="0" fontId="12" fillId="2" borderId="10" xfId="0" applyFont="1" applyFill="1" applyBorder="1" applyAlignment="1">
      <alignment horizontal="left" vertical="center" wrapText="1"/>
    </xf>
    <xf numFmtId="0" fontId="12" fillId="2" borderId="4" xfId="0" applyFont="1" applyFill="1" applyBorder="1" applyAlignment="1">
      <alignment horizontal="left" vertical="center"/>
    </xf>
    <xf numFmtId="0" fontId="12" fillId="2" borderId="5" xfId="0" applyFont="1" applyFill="1" applyBorder="1" applyAlignment="1">
      <alignment horizontal="left" vertical="center"/>
    </xf>
    <xf numFmtId="0" fontId="12" fillId="2" borderId="9" xfId="0" applyFont="1" applyFill="1" applyBorder="1" applyAlignment="1">
      <alignment horizontal="left" vertical="center"/>
    </xf>
    <xf numFmtId="0" fontId="12" fillId="2" borderId="3" xfId="0" applyFont="1" applyFill="1" applyBorder="1" applyAlignment="1">
      <alignment horizontal="left" vertical="center"/>
    </xf>
    <xf numFmtId="0" fontId="12" fillId="2" borderId="1" xfId="0" applyFont="1" applyFill="1" applyBorder="1" applyAlignment="1">
      <alignment horizontal="left" vertical="center"/>
    </xf>
    <xf numFmtId="0" fontId="21" fillId="2" borderId="15" xfId="0" applyFont="1" applyFill="1" applyBorder="1" applyAlignment="1">
      <alignment horizontal="left" vertical="center"/>
    </xf>
    <xf numFmtId="38" fontId="21" fillId="2" borderId="10" xfId="2" applyFont="1" applyFill="1" applyBorder="1" applyAlignment="1">
      <alignment horizontal="right" vertical="center"/>
    </xf>
    <xf numFmtId="38" fontId="21" fillId="2" borderId="9" xfId="2" applyFont="1" applyFill="1" applyBorder="1" applyAlignment="1">
      <alignment horizontal="right" vertical="center"/>
    </xf>
    <xf numFmtId="179" fontId="21" fillId="2" borderId="41" xfId="0" applyNumberFormat="1" applyFont="1" applyFill="1" applyBorder="1" applyAlignment="1">
      <alignment horizontal="right" vertical="center"/>
    </xf>
    <xf numFmtId="179" fontId="21" fillId="2" borderId="49" xfId="0" applyNumberFormat="1" applyFont="1" applyFill="1" applyBorder="1" applyAlignment="1">
      <alignment horizontal="right" vertical="center"/>
    </xf>
    <xf numFmtId="176" fontId="6" fillId="0" borderId="2" xfId="2" applyNumberFormat="1" applyFont="1" applyFill="1" applyBorder="1" applyAlignment="1">
      <alignment horizontal="right" vertical="center"/>
    </xf>
    <xf numFmtId="176" fontId="6" fillId="0" borderId="0" xfId="2" applyNumberFormat="1" applyFont="1" applyFill="1" applyBorder="1" applyAlignment="1">
      <alignment horizontal="right" vertical="center"/>
    </xf>
    <xf numFmtId="176" fontId="6" fillId="0" borderId="2" xfId="0" applyNumberFormat="1" applyFont="1" applyFill="1" applyBorder="1" applyAlignment="1">
      <alignment horizontal="right" vertical="center"/>
    </xf>
    <xf numFmtId="176" fontId="6" fillId="0" borderId="0" xfId="0" applyNumberFormat="1" applyFont="1" applyFill="1" applyBorder="1" applyAlignment="1">
      <alignment horizontal="right" vertical="center"/>
    </xf>
    <xf numFmtId="0" fontId="6" fillId="2" borderId="3" xfId="0" applyFont="1" applyFill="1" applyBorder="1" applyAlignment="1">
      <alignment vertical="center"/>
    </xf>
    <xf numFmtId="0" fontId="6" fillId="2" borderId="1"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7" fillId="2" borderId="3" xfId="0" applyFont="1" applyFill="1" applyBorder="1" applyAlignment="1">
      <alignment horizontal="center" vertical="center" shrinkToFit="1"/>
    </xf>
    <xf numFmtId="176" fontId="6" fillId="0" borderId="9" xfId="2" applyNumberFormat="1" applyFont="1" applyFill="1" applyBorder="1" applyAlignment="1">
      <alignment horizontal="right" vertical="center"/>
    </xf>
    <xf numFmtId="176" fontId="6" fillId="0" borderId="3" xfId="2" applyNumberFormat="1" applyFont="1" applyFill="1" applyBorder="1" applyAlignment="1">
      <alignment horizontal="right" vertical="center"/>
    </xf>
    <xf numFmtId="176" fontId="6" fillId="0" borderId="9" xfId="0" applyNumberFormat="1" applyFont="1" applyFill="1" applyBorder="1" applyAlignment="1">
      <alignment horizontal="right" vertical="center"/>
    </xf>
    <xf numFmtId="176" fontId="6" fillId="0" borderId="3" xfId="0" applyNumberFormat="1" applyFont="1" applyFill="1" applyBorder="1" applyAlignment="1">
      <alignment horizontal="right"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177" fontId="6" fillId="0" borderId="2" xfId="2" applyNumberFormat="1" applyFont="1" applyFill="1" applyBorder="1" applyAlignment="1">
      <alignment horizontal="right" vertical="center"/>
    </xf>
    <xf numFmtId="177" fontId="6" fillId="0" borderId="0" xfId="2" applyNumberFormat="1" applyFont="1" applyFill="1" applyBorder="1" applyAlignment="1">
      <alignment horizontal="right" vertical="center"/>
    </xf>
    <xf numFmtId="179" fontId="6" fillId="0" borderId="2" xfId="0" applyNumberFormat="1" applyFont="1" applyFill="1" applyBorder="1" applyAlignment="1">
      <alignment vertical="center"/>
    </xf>
    <xf numFmtId="179" fontId="6" fillId="0" borderId="0" xfId="0" applyNumberFormat="1" applyFont="1" applyFill="1" applyBorder="1" applyAlignment="1">
      <alignment vertical="center"/>
    </xf>
    <xf numFmtId="179" fontId="6" fillId="0" borderId="8" xfId="0" applyNumberFormat="1" applyFont="1" applyFill="1" applyBorder="1" applyAlignment="1">
      <alignment vertical="center"/>
    </xf>
    <xf numFmtId="0" fontId="6" fillId="2" borderId="0" xfId="0" applyFont="1" applyFill="1" applyBorder="1" applyAlignment="1">
      <alignment vertical="center"/>
    </xf>
    <xf numFmtId="0" fontId="6" fillId="2" borderId="8" xfId="0" applyFont="1" applyFill="1" applyBorder="1" applyAlignment="1">
      <alignment vertical="center"/>
    </xf>
    <xf numFmtId="0" fontId="6" fillId="0" borderId="1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176" fontId="6" fillId="0" borderId="9" xfId="0" applyNumberFormat="1" applyFont="1" applyFill="1" applyBorder="1" applyAlignment="1">
      <alignment horizontal="right" vertical="center" shrinkToFit="1"/>
    </xf>
    <xf numFmtId="176" fontId="6" fillId="0" borderId="3" xfId="0" applyNumberFormat="1" applyFont="1" applyFill="1" applyBorder="1" applyAlignment="1">
      <alignment horizontal="right" vertical="center" shrinkToFit="1"/>
    </xf>
    <xf numFmtId="181" fontId="6" fillId="0" borderId="9" xfId="0" applyNumberFormat="1" applyFont="1" applyFill="1" applyBorder="1" applyAlignment="1">
      <alignment horizontal="right" vertical="center" shrinkToFit="1"/>
    </xf>
    <xf numFmtId="181" fontId="6" fillId="0" borderId="3" xfId="0" applyNumberFormat="1" applyFont="1" applyFill="1" applyBorder="1" applyAlignment="1">
      <alignment horizontal="right" vertical="center" shrinkToFi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 xfId="0" applyFont="1" applyFill="1" applyBorder="1" applyAlignment="1">
      <alignment horizontal="center" vertical="center" wrapText="1"/>
    </xf>
    <xf numFmtId="176" fontId="6" fillId="0" borderId="9" xfId="2" applyNumberFormat="1" applyFont="1" applyFill="1" applyBorder="1" applyAlignment="1">
      <alignment horizontal="right" vertical="center" shrinkToFit="1"/>
    </xf>
    <xf numFmtId="176" fontId="6" fillId="0" borderId="3" xfId="2" applyNumberFormat="1" applyFont="1" applyFill="1" applyBorder="1" applyAlignment="1">
      <alignment horizontal="right" vertical="center" shrinkToFit="1"/>
    </xf>
    <xf numFmtId="179" fontId="6" fillId="0" borderId="10" xfId="0" applyNumberFormat="1" applyFont="1" applyFill="1" applyBorder="1" applyAlignment="1">
      <alignment horizontal="right" vertical="center" shrinkToFit="1"/>
    </xf>
    <xf numFmtId="179" fontId="6" fillId="0" borderId="4" xfId="0" applyNumberFormat="1" applyFont="1" applyFill="1" applyBorder="1" applyAlignment="1">
      <alignment horizontal="right" vertical="center" shrinkToFit="1"/>
    </xf>
    <xf numFmtId="179" fontId="6" fillId="0" borderId="5" xfId="0" applyNumberFormat="1" applyFont="1" applyFill="1" applyBorder="1" applyAlignment="1">
      <alignment horizontal="right" vertical="center" shrinkToFit="1"/>
    </xf>
    <xf numFmtId="182" fontId="6" fillId="0" borderId="10" xfId="0" applyNumberFormat="1" applyFont="1" applyFill="1" applyBorder="1" applyAlignment="1">
      <alignment horizontal="right" vertical="center" shrinkToFit="1"/>
    </xf>
    <xf numFmtId="182" fontId="6" fillId="0" borderId="4" xfId="0" applyNumberFormat="1" applyFont="1" applyFill="1" applyBorder="1" applyAlignment="1">
      <alignment horizontal="right" vertical="center" shrinkToFit="1"/>
    </xf>
    <xf numFmtId="182" fontId="6" fillId="0" borderId="5" xfId="0" applyNumberFormat="1" applyFont="1" applyFill="1" applyBorder="1" applyAlignment="1">
      <alignment horizontal="right" vertical="center" shrinkToFit="1"/>
    </xf>
    <xf numFmtId="0" fontId="11" fillId="2" borderId="0" xfId="0" applyFont="1" applyFill="1" applyBorder="1" applyAlignment="1">
      <alignment vertical="top" wrapText="1"/>
    </xf>
    <xf numFmtId="0" fontId="6" fillId="2" borderId="10"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6" xfId="0" applyFont="1" applyFill="1" applyBorder="1" applyAlignment="1">
      <alignment horizontal="left" vertical="center" wrapText="1"/>
    </xf>
    <xf numFmtId="179" fontId="6" fillId="2" borderId="10" xfId="0" applyNumberFormat="1" applyFont="1" applyFill="1" applyBorder="1" applyAlignment="1">
      <alignment horizontal="right" vertical="center" wrapText="1"/>
    </xf>
    <xf numFmtId="179" fontId="6" fillId="2" borderId="4" xfId="0" applyNumberFormat="1" applyFont="1" applyFill="1" applyBorder="1" applyAlignment="1">
      <alignment horizontal="right" vertical="center" wrapText="1"/>
    </xf>
    <xf numFmtId="179" fontId="6" fillId="2" borderId="49" xfId="0" applyNumberFormat="1" applyFont="1" applyFill="1" applyBorder="1" applyAlignment="1">
      <alignment horizontal="right" vertical="center" wrapText="1"/>
    </xf>
    <xf numFmtId="179" fontId="6" fillId="2" borderId="31" xfId="0" applyNumberFormat="1" applyFont="1" applyFill="1" applyBorder="1" applyAlignment="1">
      <alignment horizontal="center" vertical="center" wrapText="1"/>
    </xf>
    <xf numFmtId="179" fontId="6" fillId="2" borderId="32" xfId="0" applyNumberFormat="1" applyFont="1" applyFill="1" applyBorder="1" applyAlignment="1">
      <alignment horizontal="center" vertical="center" wrapText="1"/>
    </xf>
    <xf numFmtId="179" fontId="6" fillId="2" borderId="54" xfId="0" applyNumberFormat="1"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177" fontId="6" fillId="2" borderId="11" xfId="0" applyNumberFormat="1" applyFont="1" applyFill="1" applyBorder="1" applyAlignment="1">
      <alignment vertical="center"/>
    </xf>
    <xf numFmtId="177" fontId="6" fillId="2" borderId="10" xfId="0" applyNumberFormat="1" applyFont="1" applyFill="1" applyBorder="1" applyAlignment="1">
      <alignment vertical="center"/>
    </xf>
    <xf numFmtId="179" fontId="6" fillId="2" borderId="10" xfId="0" applyNumberFormat="1" applyFont="1" applyFill="1" applyBorder="1" applyAlignment="1">
      <alignment horizontal="right" vertical="center"/>
    </xf>
    <xf numFmtId="179" fontId="6" fillId="2" borderId="4" xfId="0" applyNumberFormat="1" applyFont="1" applyFill="1" applyBorder="1" applyAlignment="1">
      <alignment horizontal="right" vertical="center"/>
    </xf>
    <xf numFmtId="179" fontId="6" fillId="2" borderId="5" xfId="0" applyNumberFormat="1" applyFont="1" applyFill="1" applyBorder="1" applyAlignment="1">
      <alignment horizontal="right" vertical="center"/>
    </xf>
    <xf numFmtId="179" fontId="6" fillId="2" borderId="15" xfId="0" applyNumberFormat="1" applyFont="1" applyFill="1" applyBorder="1" applyAlignment="1">
      <alignment horizontal="center" vertical="center"/>
    </xf>
    <xf numFmtId="176" fontId="6" fillId="2" borderId="9" xfId="0" applyNumberFormat="1" applyFont="1" applyFill="1" applyBorder="1" applyAlignment="1">
      <alignment horizontal="center" vertical="center"/>
    </xf>
    <xf numFmtId="176" fontId="6" fillId="2" borderId="3"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xf>
    <xf numFmtId="38" fontId="6" fillId="2" borderId="10" xfId="2" applyFont="1" applyFill="1" applyBorder="1" applyAlignment="1">
      <alignment vertical="center"/>
    </xf>
    <xf numFmtId="38" fontId="6" fillId="2" borderId="4" xfId="2" applyFont="1" applyFill="1" applyBorder="1" applyAlignment="1">
      <alignment vertical="center"/>
    </xf>
    <xf numFmtId="38" fontId="6" fillId="2" borderId="5" xfId="2" applyFont="1" applyFill="1" applyBorder="1" applyAlignment="1">
      <alignment vertical="center"/>
    </xf>
    <xf numFmtId="38" fontId="6" fillId="2" borderId="9" xfId="2" applyFont="1" applyFill="1" applyBorder="1" applyAlignment="1">
      <alignment vertical="center"/>
    </xf>
    <xf numFmtId="38" fontId="6" fillId="2" borderId="3" xfId="2" applyFont="1" applyFill="1" applyBorder="1" applyAlignment="1">
      <alignment vertical="center"/>
    </xf>
    <xf numFmtId="38" fontId="6" fillId="2" borderId="1" xfId="2" applyFont="1" applyFill="1" applyBorder="1" applyAlignment="1">
      <alignment vertical="center"/>
    </xf>
    <xf numFmtId="0" fontId="6" fillId="2" borderId="16" xfId="0" applyFont="1" applyFill="1" applyBorder="1" applyAlignment="1">
      <alignment vertical="center"/>
    </xf>
    <xf numFmtId="0" fontId="6" fillId="2" borderId="17" xfId="0" applyFont="1" applyFill="1" applyBorder="1" applyAlignment="1">
      <alignment vertical="center"/>
    </xf>
    <xf numFmtId="0" fontId="6" fillId="2" borderId="18" xfId="0" applyFont="1" applyFill="1" applyBorder="1" applyAlignment="1">
      <alignment vertical="center"/>
    </xf>
    <xf numFmtId="0" fontId="0" fillId="2" borderId="19" xfId="0" applyFont="1" applyFill="1" applyBorder="1" applyAlignment="1">
      <alignment vertical="center"/>
    </xf>
    <xf numFmtId="0" fontId="0" fillId="2" borderId="20" xfId="0" applyFont="1" applyFill="1" applyBorder="1" applyAlignment="1">
      <alignment vertical="center"/>
    </xf>
    <xf numFmtId="0" fontId="0" fillId="2" borderId="21" xfId="0" applyFont="1" applyFill="1" applyBorder="1" applyAlignment="1">
      <alignment vertical="center"/>
    </xf>
    <xf numFmtId="177" fontId="6" fillId="2" borderId="10" xfId="2" applyNumberFormat="1" applyFont="1" applyFill="1" applyBorder="1" applyAlignment="1">
      <alignment horizontal="right" vertical="center"/>
    </xf>
    <xf numFmtId="177" fontId="6" fillId="2" borderId="4" xfId="2" applyNumberFormat="1" applyFont="1" applyFill="1" applyBorder="1" applyAlignment="1">
      <alignment horizontal="right" vertical="center"/>
    </xf>
    <xf numFmtId="179" fontId="6" fillId="0" borderId="16" xfId="0" applyNumberFormat="1" applyFont="1" applyFill="1" applyBorder="1" applyAlignment="1">
      <alignment horizontal="right" vertical="center"/>
    </xf>
    <xf numFmtId="179" fontId="6" fillId="0" borderId="17" xfId="0" applyNumberFormat="1" applyFont="1" applyFill="1" applyBorder="1" applyAlignment="1">
      <alignment horizontal="right" vertical="center"/>
    </xf>
    <xf numFmtId="179" fontId="6" fillId="0" borderId="18" xfId="0" applyNumberFormat="1" applyFont="1" applyFill="1" applyBorder="1" applyAlignment="1">
      <alignment horizontal="right" vertical="center"/>
    </xf>
    <xf numFmtId="179" fontId="6" fillId="0" borderId="19" xfId="0" applyNumberFormat="1" applyFont="1" applyFill="1" applyBorder="1" applyAlignment="1">
      <alignment horizontal="right" vertical="center"/>
    </xf>
    <xf numFmtId="179" fontId="6" fillId="0" borderId="20" xfId="0" applyNumberFormat="1" applyFont="1" applyFill="1" applyBorder="1" applyAlignment="1">
      <alignment horizontal="right" vertical="center"/>
    </xf>
    <xf numFmtId="179" fontId="6" fillId="0" borderId="21" xfId="0" applyNumberFormat="1" applyFont="1" applyFill="1" applyBorder="1" applyAlignment="1">
      <alignment horizontal="right" vertical="center"/>
    </xf>
    <xf numFmtId="0" fontId="7" fillId="2" borderId="10"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38" fontId="6" fillId="2" borderId="10" xfId="2" applyFont="1" applyFill="1" applyBorder="1" applyAlignment="1">
      <alignment horizontal="right" vertical="center"/>
    </xf>
    <xf numFmtId="38" fontId="6" fillId="2" borderId="4" xfId="2" applyFont="1" applyFill="1" applyBorder="1" applyAlignment="1">
      <alignment horizontal="right" vertical="center"/>
    </xf>
    <xf numFmtId="38" fontId="6" fillId="2" borderId="9" xfId="2" applyFont="1" applyFill="1" applyBorder="1" applyAlignment="1">
      <alignment horizontal="right" vertical="center"/>
    </xf>
    <xf numFmtId="38" fontId="6" fillId="2" borderId="3" xfId="2" applyFont="1" applyFill="1" applyBorder="1" applyAlignment="1">
      <alignment horizontal="right" vertical="center"/>
    </xf>
    <xf numFmtId="0" fontId="7" fillId="2" borderId="1" xfId="0" applyFont="1" applyFill="1" applyBorder="1" applyAlignment="1">
      <alignment horizontal="center" vertical="center" shrinkToFit="1"/>
    </xf>
    <xf numFmtId="38" fontId="6" fillId="2" borderId="3" xfId="2" applyFont="1" applyFill="1" applyBorder="1" applyAlignment="1">
      <alignment horizontal="right" vertical="center" shrinkToFit="1"/>
    </xf>
    <xf numFmtId="0" fontId="6" fillId="2" borderId="10"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9" xfId="0" applyFont="1" applyFill="1" applyBorder="1" applyAlignment="1">
      <alignment horizontal="left" vertical="center"/>
    </xf>
    <xf numFmtId="0" fontId="6" fillId="2" borderId="3" xfId="0" applyFont="1" applyFill="1" applyBorder="1" applyAlignment="1">
      <alignment horizontal="left" vertical="center"/>
    </xf>
    <xf numFmtId="0" fontId="6" fillId="2" borderId="1" xfId="0" applyFont="1" applyFill="1" applyBorder="1" applyAlignment="1">
      <alignment horizontal="left" vertical="center"/>
    </xf>
    <xf numFmtId="0" fontId="6" fillId="2" borderId="10" xfId="0" applyFont="1" applyFill="1" applyBorder="1" applyAlignment="1">
      <alignment vertical="center"/>
    </xf>
    <xf numFmtId="0" fontId="6" fillId="2" borderId="9" xfId="0" applyFont="1" applyFill="1" applyBorder="1" applyAlignment="1">
      <alignment vertical="center"/>
    </xf>
    <xf numFmtId="176" fontId="6" fillId="2" borderId="2" xfId="2" applyNumberFormat="1" applyFont="1" applyFill="1" applyBorder="1" applyAlignment="1">
      <alignment horizontal="right" vertical="center"/>
    </xf>
    <xf numFmtId="176" fontId="6" fillId="2" borderId="0" xfId="2" applyNumberFormat="1" applyFont="1" applyFill="1" applyBorder="1" applyAlignment="1">
      <alignment horizontal="right" vertical="center"/>
    </xf>
    <xf numFmtId="0" fontId="0" fillId="2" borderId="4" xfId="0" applyFont="1" applyFill="1" applyBorder="1" applyAlignment="1">
      <alignment horizontal="left" vertical="center"/>
    </xf>
    <xf numFmtId="0" fontId="0" fillId="2" borderId="5" xfId="0" applyFont="1" applyFill="1" applyBorder="1" applyAlignment="1">
      <alignment horizontal="left" vertical="center"/>
    </xf>
    <xf numFmtId="0" fontId="0" fillId="2" borderId="2" xfId="0" applyFont="1" applyFill="1" applyBorder="1" applyAlignment="1">
      <alignment horizontal="left" vertical="center"/>
    </xf>
    <xf numFmtId="0" fontId="0" fillId="2" borderId="0" xfId="0" applyFont="1" applyFill="1" applyAlignment="1">
      <alignment horizontal="left" vertical="center"/>
    </xf>
    <xf numFmtId="0" fontId="0" fillId="2" borderId="8" xfId="0" applyFont="1" applyFill="1" applyBorder="1" applyAlignment="1">
      <alignment horizontal="left" vertical="center"/>
    </xf>
    <xf numFmtId="177" fontId="6" fillId="2" borderId="5" xfId="2" applyNumberFormat="1" applyFont="1" applyFill="1" applyBorder="1" applyAlignment="1">
      <alignment horizontal="right" vertical="center"/>
    </xf>
    <xf numFmtId="0" fontId="6" fillId="2" borderId="19" xfId="0" applyFont="1" applyFill="1" applyBorder="1" applyAlignment="1">
      <alignment vertical="center"/>
    </xf>
    <xf numFmtId="0" fontId="6" fillId="2" borderId="20" xfId="0" applyFont="1" applyFill="1" applyBorder="1" applyAlignment="1">
      <alignment vertical="center"/>
    </xf>
    <xf numFmtId="0" fontId="6" fillId="2" borderId="21" xfId="0" applyFont="1" applyFill="1" applyBorder="1" applyAlignment="1">
      <alignment vertical="center"/>
    </xf>
    <xf numFmtId="0" fontId="6" fillId="2" borderId="2" xfId="0" applyFont="1" applyFill="1" applyBorder="1" applyAlignment="1">
      <alignment horizontal="left" vertical="center"/>
    </xf>
    <xf numFmtId="0" fontId="6" fillId="2" borderId="0" xfId="0" applyFont="1" applyFill="1" applyBorder="1" applyAlignment="1">
      <alignment horizontal="left" vertical="center"/>
    </xf>
    <xf numFmtId="0" fontId="6" fillId="2" borderId="8" xfId="0" applyFont="1" applyFill="1" applyBorder="1" applyAlignment="1">
      <alignment horizontal="left" vertical="center"/>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1" fillId="2" borderId="10"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2" fillId="2" borderId="0" xfId="0" applyFont="1" applyFill="1" applyBorder="1" applyAlignment="1">
      <alignment horizontal="left" vertical="center"/>
    </xf>
    <xf numFmtId="177" fontId="6" fillId="2" borderId="2" xfId="2" applyNumberFormat="1" applyFont="1" applyFill="1" applyBorder="1" applyAlignment="1">
      <alignment horizontal="right" vertical="center"/>
    </xf>
    <xf numFmtId="177" fontId="6" fillId="2" borderId="0" xfId="2" applyNumberFormat="1" applyFont="1" applyFill="1" applyBorder="1" applyAlignment="1">
      <alignment horizontal="right" vertical="center"/>
    </xf>
    <xf numFmtId="179" fontId="6" fillId="2" borderId="2" xfId="0" applyNumberFormat="1" applyFont="1" applyFill="1" applyBorder="1" applyAlignment="1">
      <alignment vertical="center"/>
    </xf>
    <xf numFmtId="179" fontId="6" fillId="2" borderId="0" xfId="0" applyNumberFormat="1" applyFont="1" applyFill="1" applyBorder="1" applyAlignment="1">
      <alignment vertical="center"/>
    </xf>
    <xf numFmtId="179" fontId="6" fillId="2" borderId="8" xfId="0" applyNumberFormat="1" applyFont="1" applyFill="1" applyBorder="1" applyAlignment="1">
      <alignment vertical="center"/>
    </xf>
    <xf numFmtId="0" fontId="21" fillId="2" borderId="9" xfId="0" applyFont="1" applyFill="1" applyBorder="1" applyAlignment="1">
      <alignment horizontal="right" vertical="center"/>
    </xf>
    <xf numFmtId="0" fontId="21" fillId="2" borderId="1" xfId="0" applyFont="1" applyFill="1" applyBorder="1" applyAlignment="1">
      <alignment horizontal="left" vertical="center"/>
    </xf>
    <xf numFmtId="177" fontId="6" fillId="0" borderId="10" xfId="2" applyNumberFormat="1" applyFont="1" applyFill="1" applyBorder="1" applyAlignment="1">
      <alignment horizontal="right" vertical="center"/>
    </xf>
    <xf numFmtId="177" fontId="6" fillId="0" borderId="4" xfId="2" applyNumberFormat="1" applyFont="1" applyFill="1" applyBorder="1" applyAlignment="1">
      <alignment horizontal="right" vertical="center"/>
    </xf>
    <xf numFmtId="179" fontId="6" fillId="0" borderId="10" xfId="0" applyNumberFormat="1" applyFont="1" applyFill="1" applyBorder="1" applyAlignment="1">
      <alignment horizontal="right" vertical="center"/>
    </xf>
    <xf numFmtId="179" fontId="6" fillId="0" borderId="4" xfId="0" applyNumberFormat="1" applyFont="1" applyFill="1" applyBorder="1" applyAlignment="1">
      <alignment horizontal="right" vertical="center"/>
    </xf>
    <xf numFmtId="179" fontId="6" fillId="0" borderId="5" xfId="0" applyNumberFormat="1" applyFont="1" applyFill="1" applyBorder="1" applyAlignment="1">
      <alignment horizontal="right" vertical="center"/>
    </xf>
    <xf numFmtId="0" fontId="6" fillId="0" borderId="2" xfId="0" applyFont="1" applyFill="1" applyBorder="1" applyAlignment="1">
      <alignment horizontal="left" vertical="center"/>
    </xf>
    <xf numFmtId="0" fontId="6" fillId="0" borderId="0" xfId="0" applyFont="1" applyFill="1" applyBorder="1" applyAlignment="1">
      <alignment horizontal="left" vertical="center"/>
    </xf>
    <xf numFmtId="0" fontId="6" fillId="0" borderId="16" xfId="0" applyFont="1" applyFill="1" applyBorder="1" applyAlignment="1">
      <alignment vertical="center"/>
    </xf>
    <xf numFmtId="0" fontId="6" fillId="0" borderId="17" xfId="0" applyFont="1" applyFill="1" applyBorder="1" applyAlignment="1">
      <alignment vertical="center"/>
    </xf>
    <xf numFmtId="0" fontId="6" fillId="0" borderId="18" xfId="0" applyFont="1" applyFill="1" applyBorder="1" applyAlignment="1">
      <alignment vertical="center"/>
    </xf>
    <xf numFmtId="0" fontId="6" fillId="0" borderId="19" xfId="0" applyFont="1" applyFill="1" applyBorder="1" applyAlignment="1">
      <alignment vertical="center"/>
    </xf>
    <xf numFmtId="0" fontId="6" fillId="0" borderId="20" xfId="0" applyFont="1" applyFill="1" applyBorder="1" applyAlignment="1">
      <alignment vertical="center"/>
    </xf>
    <xf numFmtId="0" fontId="6" fillId="0" borderId="21" xfId="0" applyFont="1" applyFill="1" applyBorder="1" applyAlignment="1">
      <alignment vertical="center"/>
    </xf>
    <xf numFmtId="179" fontId="6" fillId="0" borderId="2" xfId="0"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179" fontId="6" fillId="0" borderId="8" xfId="0" applyNumberFormat="1" applyFont="1" applyFill="1" applyBorder="1" applyAlignment="1">
      <alignment horizontal="right" vertical="center"/>
    </xf>
    <xf numFmtId="38" fontId="6" fillId="0" borderId="10" xfId="2" applyFont="1" applyFill="1" applyBorder="1" applyAlignment="1">
      <alignment horizontal="right" vertical="center"/>
    </xf>
    <xf numFmtId="38" fontId="6" fillId="0" borderId="4" xfId="2" applyFont="1" applyFill="1" applyBorder="1" applyAlignment="1">
      <alignment horizontal="right" vertical="center"/>
    </xf>
    <xf numFmtId="38" fontId="6" fillId="0" borderId="9" xfId="2" applyFont="1" applyFill="1" applyBorder="1" applyAlignment="1">
      <alignment horizontal="right" vertical="center"/>
    </xf>
    <xf numFmtId="38" fontId="6" fillId="0" borderId="3" xfId="2" applyFont="1" applyFill="1" applyBorder="1" applyAlignment="1">
      <alignment horizontal="right" vertical="center"/>
    </xf>
    <xf numFmtId="0" fontId="7" fillId="0" borderId="3" xfId="0" applyFont="1" applyFill="1" applyBorder="1" applyAlignment="1">
      <alignment horizontal="center" vertical="center" shrinkToFit="1"/>
    </xf>
    <xf numFmtId="0" fontId="6" fillId="0" borderId="10" xfId="0" applyFont="1" applyFill="1" applyBorder="1" applyAlignment="1">
      <alignment horizontal="left" vertical="center"/>
    </xf>
    <xf numFmtId="0" fontId="6" fillId="0" borderId="4" xfId="0" applyFont="1" applyFill="1" applyBorder="1" applyAlignment="1">
      <alignment horizontal="left" vertical="center"/>
    </xf>
    <xf numFmtId="0" fontId="6" fillId="2" borderId="4" xfId="0" applyFont="1" applyFill="1" applyBorder="1" applyAlignment="1">
      <alignment horizontal="right" vertical="center"/>
    </xf>
    <xf numFmtId="0" fontId="6" fillId="2" borderId="5" xfId="0" applyFont="1" applyFill="1" applyBorder="1" applyAlignment="1">
      <alignment horizontal="right" vertical="center"/>
    </xf>
    <xf numFmtId="176" fontId="6" fillId="4" borderId="2" xfId="2" applyNumberFormat="1" applyFont="1" applyFill="1" applyBorder="1" applyAlignment="1">
      <alignment horizontal="right" vertical="center"/>
    </xf>
    <xf numFmtId="176" fontId="6" fillId="4" borderId="0" xfId="2" applyNumberFormat="1" applyFont="1" applyFill="1" applyBorder="1" applyAlignment="1">
      <alignment horizontal="right" vertical="center"/>
    </xf>
    <xf numFmtId="176" fontId="6" fillId="4" borderId="9" xfId="0" applyNumberFormat="1" applyFont="1" applyFill="1" applyBorder="1" applyAlignment="1">
      <alignment horizontal="right" vertical="center"/>
    </xf>
    <xf numFmtId="0" fontId="6" fillId="4" borderId="3" xfId="0" applyFont="1" applyFill="1" applyBorder="1" applyAlignment="1">
      <alignment horizontal="right" vertical="center"/>
    </xf>
    <xf numFmtId="0" fontId="6" fillId="2" borderId="9"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1" xfId="0" applyFont="1" applyFill="1" applyBorder="1" applyAlignment="1">
      <alignment horizontal="left" vertical="center" wrapText="1"/>
    </xf>
    <xf numFmtId="0" fontId="7" fillId="2" borderId="4" xfId="0" applyFont="1" applyFill="1" applyBorder="1" applyAlignment="1">
      <alignment horizontal="left" vertical="center" shrinkToFit="1"/>
    </xf>
    <xf numFmtId="0" fontId="7" fillId="2" borderId="5" xfId="0" applyFont="1" applyFill="1" applyBorder="1" applyAlignment="1">
      <alignment horizontal="left" vertical="center" shrinkToFit="1"/>
    </xf>
    <xf numFmtId="0" fontId="7" fillId="2" borderId="3" xfId="0" applyFont="1" applyFill="1" applyBorder="1" applyAlignment="1">
      <alignment horizontal="left" vertical="center" shrinkToFit="1"/>
    </xf>
    <xf numFmtId="0" fontId="7" fillId="2" borderId="1" xfId="0" applyFont="1" applyFill="1" applyBorder="1" applyAlignment="1">
      <alignment horizontal="left" vertical="center" shrinkToFit="1"/>
    </xf>
    <xf numFmtId="176" fontId="6" fillId="3" borderId="2" xfId="2" applyNumberFormat="1" applyFont="1" applyFill="1" applyBorder="1" applyAlignment="1">
      <alignment horizontal="right" vertical="center"/>
    </xf>
    <xf numFmtId="176" fontId="6" fillId="3" borderId="0" xfId="2" applyNumberFormat="1" applyFont="1" applyFill="1" applyBorder="1" applyAlignment="1">
      <alignment horizontal="right" vertical="center"/>
    </xf>
    <xf numFmtId="0" fontId="6" fillId="2" borderId="16" xfId="0" applyFont="1" applyFill="1" applyBorder="1">
      <alignment vertical="center"/>
    </xf>
    <xf numFmtId="0" fontId="6" fillId="2" borderId="17" xfId="0" applyFont="1" applyFill="1" applyBorder="1">
      <alignment vertical="center"/>
    </xf>
    <xf numFmtId="0" fontId="6" fillId="2" borderId="18" xfId="0" applyFont="1" applyFill="1" applyBorder="1">
      <alignment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176" fontId="6" fillId="3" borderId="9" xfId="2" applyNumberFormat="1" applyFont="1" applyFill="1" applyBorder="1" applyAlignment="1">
      <alignment horizontal="right" vertical="center"/>
    </xf>
    <xf numFmtId="176" fontId="6" fillId="3" borderId="3" xfId="2" applyNumberFormat="1" applyFont="1" applyFill="1" applyBorder="1" applyAlignment="1">
      <alignment horizontal="right" vertical="center"/>
    </xf>
    <xf numFmtId="0" fontId="0" fillId="2" borderId="3" xfId="0" applyFont="1" applyFill="1" applyBorder="1" applyAlignment="1">
      <alignment vertical="center"/>
    </xf>
    <xf numFmtId="0" fontId="0" fillId="2" borderId="1" xfId="0" applyFont="1" applyFill="1" applyBorder="1" applyAlignment="1">
      <alignment vertical="center"/>
    </xf>
    <xf numFmtId="179" fontId="6" fillId="2" borderId="10" xfId="0" applyNumberFormat="1" applyFont="1" applyFill="1" applyBorder="1">
      <alignment vertical="center"/>
    </xf>
    <xf numFmtId="179" fontId="6" fillId="2" borderId="4" xfId="0" applyNumberFormat="1" applyFont="1" applyFill="1" applyBorder="1">
      <alignment vertical="center"/>
    </xf>
    <xf numFmtId="179" fontId="6" fillId="2" borderId="5" xfId="0" applyNumberFormat="1" applyFont="1" applyFill="1" applyBorder="1">
      <alignment vertical="center"/>
    </xf>
    <xf numFmtId="176" fontId="6" fillId="4" borderId="3" xfId="0" applyNumberFormat="1" applyFont="1" applyFill="1" applyBorder="1" applyAlignment="1">
      <alignment horizontal="right" vertical="center"/>
    </xf>
    <xf numFmtId="0" fontId="6" fillId="2" borderId="15"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7" fillId="2" borderId="4"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6" fillId="2" borderId="29"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6" xfId="0" applyFont="1" applyFill="1" applyBorder="1" applyAlignment="1">
      <alignment horizontal="center" vertical="center" wrapText="1"/>
    </xf>
    <xf numFmtId="179" fontId="6" fillId="2" borderId="10" xfId="0" applyNumberFormat="1" applyFont="1" applyFill="1" applyBorder="1" applyAlignment="1">
      <alignment horizontal="center" vertical="center" wrapText="1"/>
    </xf>
    <xf numFmtId="179" fontId="6" fillId="2" borderId="4" xfId="0" applyNumberFormat="1" applyFont="1" applyFill="1" applyBorder="1" applyAlignment="1">
      <alignment horizontal="center" vertical="center" wrapText="1"/>
    </xf>
    <xf numFmtId="179" fontId="6" fillId="2" borderId="5" xfId="0" applyNumberFormat="1" applyFont="1" applyFill="1" applyBorder="1" applyAlignment="1">
      <alignment horizontal="center" vertical="center" wrapText="1"/>
    </xf>
    <xf numFmtId="0" fontId="9" fillId="2" borderId="0" xfId="0" applyFont="1" applyFill="1" applyBorder="1" applyAlignment="1">
      <alignment horizontal="center" vertical="center" shrinkToFit="1"/>
    </xf>
    <xf numFmtId="176" fontId="6" fillId="0" borderId="29" xfId="0" applyNumberFormat="1" applyFont="1" applyFill="1" applyBorder="1" applyAlignment="1">
      <alignment horizontal="right" vertical="center"/>
    </xf>
    <xf numFmtId="176" fontId="6" fillId="0" borderId="28" xfId="0" applyNumberFormat="1" applyFont="1" applyFill="1" applyBorder="1" applyAlignment="1">
      <alignment horizontal="right" vertical="center"/>
    </xf>
    <xf numFmtId="176" fontId="6" fillId="0" borderId="48" xfId="0" applyNumberFormat="1" applyFont="1" applyFill="1" applyBorder="1" applyAlignment="1">
      <alignment horizontal="center" vertical="center"/>
    </xf>
    <xf numFmtId="176" fontId="6" fillId="0" borderId="28" xfId="0" applyNumberFormat="1" applyFont="1" applyFill="1" applyBorder="1" applyAlignment="1">
      <alignment horizontal="center" vertical="center"/>
    </xf>
    <xf numFmtId="176" fontId="6" fillId="0" borderId="34"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0" fontId="6" fillId="2" borderId="31" xfId="0" applyFont="1" applyFill="1" applyBorder="1" applyAlignment="1">
      <alignment horizontal="left" vertical="center" wrapText="1"/>
    </xf>
    <xf numFmtId="0" fontId="6" fillId="2" borderId="32" xfId="0" applyFont="1" applyFill="1" applyBorder="1" applyAlignment="1">
      <alignment horizontal="left" vertical="center" wrapText="1"/>
    </xf>
    <xf numFmtId="0" fontId="6" fillId="2" borderId="33" xfId="0" applyFont="1" applyFill="1" applyBorder="1" applyAlignment="1">
      <alignment horizontal="left" vertical="center" wrapText="1"/>
    </xf>
    <xf numFmtId="0" fontId="6" fillId="2" borderId="34" xfId="0" applyFont="1" applyFill="1" applyBorder="1" applyAlignment="1">
      <alignment horizontal="left" vertical="center" wrapText="1"/>
    </xf>
    <xf numFmtId="0" fontId="6" fillId="2" borderId="25" xfId="0" applyFont="1" applyFill="1" applyBorder="1" applyAlignment="1">
      <alignment horizontal="left" vertical="center" wrapText="1"/>
    </xf>
    <xf numFmtId="179" fontId="6" fillId="0" borderId="50" xfId="0" applyNumberFormat="1" applyFont="1" applyFill="1" applyBorder="1" applyAlignment="1">
      <alignment horizontal="right" vertical="center" wrapText="1"/>
    </xf>
    <xf numFmtId="179" fontId="6" fillId="0" borderId="0" xfId="0" applyNumberFormat="1" applyFont="1" applyFill="1" applyBorder="1" applyAlignment="1">
      <alignment horizontal="right" vertical="center" wrapText="1"/>
    </xf>
    <xf numFmtId="179" fontId="6" fillId="0" borderId="30" xfId="0" applyNumberFormat="1" applyFont="1" applyFill="1" applyBorder="1" applyAlignment="1">
      <alignment horizontal="right" vertical="center" wrapText="1"/>
    </xf>
    <xf numFmtId="179" fontId="6" fillId="0" borderId="50" xfId="0" applyNumberFormat="1" applyFont="1" applyFill="1" applyBorder="1" applyAlignment="1">
      <alignment horizontal="center" vertical="center" wrapText="1"/>
    </xf>
    <xf numFmtId="179" fontId="6" fillId="0" borderId="0" xfId="0" applyNumberFormat="1" applyFont="1" applyFill="1" applyBorder="1" applyAlignment="1">
      <alignment horizontal="center" vertical="center" wrapText="1"/>
    </xf>
    <xf numFmtId="179" fontId="6" fillId="0" borderId="8" xfId="0" applyNumberFormat="1" applyFont="1" applyFill="1" applyBorder="1" applyAlignment="1">
      <alignment horizontal="center" vertical="center" wrapText="1"/>
    </xf>
    <xf numFmtId="179" fontId="6" fillId="0" borderId="10" xfId="0" applyNumberFormat="1" applyFont="1" applyFill="1" applyBorder="1" applyAlignment="1">
      <alignment horizontal="center" vertical="center" wrapText="1"/>
    </xf>
    <xf numFmtId="179" fontId="6" fillId="0" borderId="4" xfId="0" applyNumberFormat="1" applyFont="1" applyFill="1" applyBorder="1" applyAlignment="1">
      <alignment horizontal="center" vertical="center" wrapText="1"/>
    </xf>
    <xf numFmtId="179" fontId="6" fillId="0" borderId="49" xfId="0" applyNumberFormat="1" applyFont="1" applyFill="1" applyBorder="1" applyAlignment="1">
      <alignment horizontal="center" vertical="center" wrapText="1"/>
    </xf>
    <xf numFmtId="179" fontId="6" fillId="0" borderId="41" xfId="0" applyNumberFormat="1" applyFont="1" applyFill="1" applyBorder="1" applyAlignment="1">
      <alignment horizontal="center" vertical="center" wrapText="1"/>
    </xf>
    <xf numFmtId="179" fontId="6" fillId="0" borderId="5" xfId="0" applyNumberFormat="1" applyFont="1" applyFill="1" applyBorder="1" applyAlignment="1">
      <alignment horizontal="center" vertical="center" wrapText="1"/>
    </xf>
    <xf numFmtId="176" fontId="6" fillId="0" borderId="48" xfId="0" applyNumberFormat="1" applyFont="1" applyFill="1" applyBorder="1" applyAlignment="1">
      <alignment horizontal="right" vertical="center"/>
    </xf>
    <xf numFmtId="0" fontId="6" fillId="2" borderId="41" xfId="0" applyFont="1" applyFill="1" applyBorder="1" applyAlignment="1">
      <alignment horizontal="right" vertical="center" wrapText="1"/>
    </xf>
    <xf numFmtId="0" fontId="6" fillId="2" borderId="4" xfId="0" applyFont="1" applyFill="1" applyBorder="1" applyAlignment="1">
      <alignment horizontal="right" vertical="center" wrapText="1"/>
    </xf>
    <xf numFmtId="0" fontId="6" fillId="2" borderId="49" xfId="0" applyFont="1" applyFill="1" applyBorder="1" applyAlignment="1">
      <alignment horizontal="right" vertical="center" wrapText="1"/>
    </xf>
    <xf numFmtId="0" fontId="6" fillId="2" borderId="48" xfId="0" applyFont="1" applyFill="1" applyBorder="1" applyAlignment="1">
      <alignment horizontal="right" vertical="center" wrapText="1"/>
    </xf>
    <xf numFmtId="0" fontId="6" fillId="2" borderId="28" xfId="0" applyFont="1" applyFill="1" applyBorder="1" applyAlignment="1">
      <alignment horizontal="right" vertical="center" wrapText="1"/>
    </xf>
    <xf numFmtId="0" fontId="6" fillId="2" borderId="27" xfId="0" applyFont="1" applyFill="1" applyBorder="1" applyAlignment="1">
      <alignment horizontal="right" vertical="center" wrapText="1"/>
    </xf>
    <xf numFmtId="0" fontId="6" fillId="2" borderId="31" xfId="0" applyFont="1" applyFill="1" applyBorder="1" applyAlignment="1">
      <alignment horizontal="right" vertical="center" wrapText="1"/>
    </xf>
    <xf numFmtId="0" fontId="6" fillId="2" borderId="32" xfId="0" applyFont="1" applyFill="1" applyBorder="1" applyAlignment="1">
      <alignment horizontal="right" vertical="center" wrapText="1"/>
    </xf>
    <xf numFmtId="0" fontId="6" fillId="2" borderId="33" xfId="0" applyFont="1" applyFill="1" applyBorder="1" applyAlignment="1">
      <alignment horizontal="right" vertical="center" wrapText="1"/>
    </xf>
    <xf numFmtId="0" fontId="6" fillId="2" borderId="34" xfId="0" applyFont="1" applyFill="1" applyBorder="1" applyAlignment="1">
      <alignment horizontal="right" vertical="center" wrapText="1"/>
    </xf>
    <xf numFmtId="0" fontId="6" fillId="2" borderId="3" xfId="0" applyFont="1" applyFill="1" applyBorder="1" applyAlignment="1">
      <alignment horizontal="right" vertical="center" wrapText="1"/>
    </xf>
    <xf numFmtId="0" fontId="6" fillId="2" borderId="25" xfId="0" applyFont="1" applyFill="1" applyBorder="1" applyAlignment="1">
      <alignment horizontal="right" vertical="center" wrapText="1"/>
    </xf>
    <xf numFmtId="179" fontId="6" fillId="0" borderId="35" xfId="0" applyNumberFormat="1" applyFont="1" applyFill="1" applyBorder="1" applyAlignment="1">
      <alignment horizontal="center" vertical="center" wrapText="1"/>
    </xf>
    <xf numFmtId="179" fontId="6" fillId="0" borderId="36" xfId="0" applyNumberFormat="1" applyFont="1" applyFill="1" applyBorder="1" applyAlignment="1">
      <alignment horizontal="center" vertical="center" wrapText="1"/>
    </xf>
    <xf numFmtId="179" fontId="6" fillId="0" borderId="37" xfId="0" applyNumberFormat="1" applyFont="1" applyFill="1" applyBorder="1" applyAlignment="1">
      <alignment horizontal="center" vertical="center" wrapText="1"/>
    </xf>
    <xf numFmtId="179" fontId="6" fillId="0" borderId="38" xfId="0" applyNumberFormat="1" applyFont="1" applyFill="1" applyBorder="1" applyAlignment="1">
      <alignment horizontal="center" vertical="center" wrapText="1"/>
    </xf>
    <xf numFmtId="179" fontId="6" fillId="0" borderId="39" xfId="0" applyNumberFormat="1" applyFont="1" applyFill="1" applyBorder="1" applyAlignment="1">
      <alignment horizontal="center" vertical="center" wrapText="1"/>
    </xf>
    <xf numFmtId="179" fontId="6" fillId="0" borderId="40" xfId="0" applyNumberFormat="1" applyFont="1" applyFill="1" applyBorder="1" applyAlignment="1">
      <alignment horizontal="center" vertical="center" wrapText="1"/>
    </xf>
    <xf numFmtId="179" fontId="6" fillId="0" borderId="42" xfId="0" applyNumberFormat="1" applyFont="1" applyFill="1" applyBorder="1" applyAlignment="1">
      <alignment horizontal="center" vertical="center" wrapText="1"/>
    </xf>
    <xf numFmtId="179" fontId="6" fillId="0" borderId="43" xfId="0" applyNumberFormat="1" applyFont="1" applyFill="1" applyBorder="1" applyAlignment="1">
      <alignment horizontal="center" vertical="center" wrapText="1"/>
    </xf>
    <xf numFmtId="179" fontId="6" fillId="0" borderId="44" xfId="0" applyNumberFormat="1" applyFont="1" applyFill="1" applyBorder="1" applyAlignment="1">
      <alignment horizontal="center" vertical="center" wrapText="1"/>
    </xf>
    <xf numFmtId="179" fontId="6" fillId="0" borderId="45" xfId="0" applyNumberFormat="1" applyFont="1" applyFill="1" applyBorder="1" applyAlignment="1">
      <alignment horizontal="center" vertical="center" wrapText="1"/>
    </xf>
    <xf numFmtId="179" fontId="6" fillId="0" borderId="46" xfId="0" applyNumberFormat="1" applyFont="1" applyFill="1" applyBorder="1" applyAlignment="1">
      <alignment horizontal="center" vertical="center" wrapText="1"/>
    </xf>
    <xf numFmtId="179" fontId="6" fillId="0" borderId="47" xfId="0" applyNumberFormat="1" applyFont="1" applyFill="1" applyBorder="1" applyAlignment="1">
      <alignment horizontal="center" vertical="center" wrapText="1"/>
    </xf>
    <xf numFmtId="176" fontId="6" fillId="0" borderId="34" xfId="0" applyNumberFormat="1" applyFont="1" applyFill="1" applyBorder="1" applyAlignment="1">
      <alignment horizontal="right" vertical="center"/>
    </xf>
    <xf numFmtId="0" fontId="6" fillId="0" borderId="1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8" xfId="0" applyFont="1" applyFill="1" applyBorder="1" applyAlignment="1">
      <alignment horizontal="center" vertical="center" wrapText="1"/>
    </xf>
    <xf numFmtId="181" fontId="6" fillId="0" borderId="2" xfId="0" applyNumberFormat="1" applyFont="1" applyFill="1" applyBorder="1" applyAlignment="1">
      <alignment horizontal="right" vertical="center" shrinkToFit="1"/>
    </xf>
    <xf numFmtId="181" fontId="6" fillId="0" borderId="0" xfId="0" applyNumberFormat="1" applyFont="1" applyFill="1" applyBorder="1" applyAlignment="1">
      <alignment horizontal="right" vertical="center" shrinkToFit="1"/>
    </xf>
    <xf numFmtId="182" fontId="6" fillId="0" borderId="2"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8" xfId="0" applyNumberFormat="1" applyFont="1" applyFill="1" applyBorder="1" applyAlignment="1">
      <alignment horizontal="right" vertical="center" shrinkToFit="1"/>
    </xf>
    <xf numFmtId="0" fontId="0" fillId="0" borderId="30" xfId="0" applyFont="1" applyFill="1" applyBorder="1" applyAlignment="1">
      <alignment horizontal="center" vertical="center" wrapText="1"/>
    </xf>
    <xf numFmtId="176" fontId="6" fillId="0" borderId="2" xfId="2" applyNumberFormat="1" applyFont="1" applyFill="1" applyBorder="1" applyAlignment="1">
      <alignment horizontal="right" vertical="center" shrinkToFit="1"/>
    </xf>
    <xf numFmtId="176" fontId="6" fillId="0" borderId="0" xfId="2" applyNumberFormat="1" applyFont="1" applyFill="1" applyBorder="1" applyAlignment="1">
      <alignment horizontal="right" vertical="center" shrinkToFit="1"/>
    </xf>
    <xf numFmtId="176" fontId="6" fillId="0" borderId="2" xfId="0" applyNumberFormat="1" applyFont="1" applyFill="1" applyBorder="1" applyAlignment="1">
      <alignment horizontal="right" vertical="center" shrinkToFit="1"/>
    </xf>
    <xf numFmtId="176" fontId="6" fillId="0" borderId="0" xfId="0" applyNumberFormat="1" applyFont="1" applyFill="1" applyBorder="1" applyAlignment="1">
      <alignment horizontal="right" vertical="center" shrinkToFit="1"/>
    </xf>
    <xf numFmtId="179" fontId="6" fillId="0" borderId="2" xfId="0" applyNumberFormat="1" applyFont="1" applyFill="1" applyBorder="1" applyAlignment="1">
      <alignment horizontal="right" vertical="center" shrinkToFit="1"/>
    </xf>
    <xf numFmtId="179" fontId="6" fillId="0" borderId="0" xfId="0" applyNumberFormat="1" applyFont="1" applyFill="1" applyBorder="1" applyAlignment="1">
      <alignment horizontal="right" vertical="center" shrinkToFit="1"/>
    </xf>
    <xf numFmtId="179" fontId="6" fillId="0" borderId="8" xfId="0" applyNumberFormat="1" applyFont="1" applyFill="1" applyBorder="1" applyAlignment="1">
      <alignment horizontal="right" vertical="center" shrinkToFit="1"/>
    </xf>
    <xf numFmtId="0" fontId="0" fillId="0" borderId="10"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1" xfId="0" applyFont="1" applyFill="1" applyBorder="1" applyAlignment="1">
      <alignment horizontal="left" vertical="center" wrapText="1"/>
    </xf>
    <xf numFmtId="0" fontId="6" fillId="3" borderId="0" xfId="0" applyFont="1" applyFill="1" applyAlignment="1">
      <alignment vertical="top" wrapText="1"/>
    </xf>
    <xf numFmtId="0" fontId="21" fillId="2" borderId="11"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7" xfId="0" applyFont="1" applyFill="1" applyBorder="1" applyAlignment="1">
      <alignment horizontal="center" vertical="center" wrapText="1"/>
    </xf>
  </cellXfs>
  <cellStyles count="13">
    <cellStyle name="パーセント 2" xfId="1" xr:uid="{00000000-0005-0000-0000-000000000000}"/>
    <cellStyle name="桁区切り" xfId="2" builtinId="6"/>
    <cellStyle name="桁区切り 10" xfId="3" xr:uid="{00000000-0005-0000-0000-000002000000}"/>
    <cellStyle name="桁区切り 2" xfId="4" xr:uid="{00000000-0005-0000-0000-000003000000}"/>
    <cellStyle name="桁区切り 2 2" xfId="5" xr:uid="{00000000-0005-0000-0000-000004000000}"/>
    <cellStyle name="桁区切り 2 3" xfId="6" xr:uid="{00000000-0005-0000-0000-000005000000}"/>
    <cellStyle name="桁区切り 2 4" xfId="7" xr:uid="{00000000-0005-0000-0000-000006000000}"/>
    <cellStyle name="桁区切り 3" xfId="8" xr:uid="{00000000-0005-0000-0000-000007000000}"/>
    <cellStyle name="標準" xfId="0" builtinId="0"/>
    <cellStyle name="標準 2" xfId="9" xr:uid="{00000000-0005-0000-0000-000009000000}"/>
    <cellStyle name="標準 2 2" xfId="10" xr:uid="{00000000-0005-0000-0000-00000A000000}"/>
    <cellStyle name="標準 2 3" xfId="11" xr:uid="{00000000-0005-0000-0000-00000B000000}"/>
    <cellStyle name="標準 3"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232</xdr:row>
      <xdr:rowOff>106680</xdr:rowOff>
    </xdr:from>
    <xdr:to>
      <xdr:col>34</xdr:col>
      <xdr:colOff>131709</xdr:colOff>
      <xdr:row>286</xdr:row>
      <xdr:rowOff>68581</xdr:rowOff>
    </xdr:to>
    <xdr:sp macro="" textlink="">
      <xdr:nvSpPr>
        <xdr:cNvPr id="2" name="大かっこ 1">
          <a:extLst>
            <a:ext uri="{FF2B5EF4-FFF2-40B4-BE49-F238E27FC236}">
              <a16:creationId xmlns:a16="http://schemas.microsoft.com/office/drawing/2014/main" id="{85D2B228-081B-4202-87A0-D72BACA2D4C4}"/>
            </a:ext>
          </a:extLst>
        </xdr:cNvPr>
        <xdr:cNvSpPr/>
      </xdr:nvSpPr>
      <xdr:spPr>
        <a:xfrm>
          <a:off x="0" y="39136320"/>
          <a:ext cx="6402969" cy="9898381"/>
        </a:xfrm>
        <a:prstGeom prst="bracketPair">
          <a:avLst>
            <a:gd name="adj" fmla="val 334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01&#22810;&#38754;&#30340;&#27231;&#33021;&#25903;&#25173;&#20132;&#20184;&#37329;\&#30010;&#35201;&#32177;\R01.09&#22793;&#26356;\&#30010;&#27096;&#24335;1_&#20107;&#26989;&#23455;&#26045;&#35336;&#30011;&#65288;&#22577;&#21578;&#65289;&#26360;&#12288;&#25913;&#23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事業計画書）R1.9改正"/>
      <sheetName val="別紙１（事業報告書）R1.9改正"/>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N292"/>
  <sheetViews>
    <sheetView showGridLines="0" tabSelected="1" view="pageBreakPreview" zoomScale="70" zoomScaleNormal="100" zoomScaleSheetLayoutView="70" workbookViewId="0">
      <selection activeCell="O10" sqref="O10"/>
    </sheetView>
  </sheetViews>
  <sheetFormatPr defaultColWidth="9" defaultRowHeight="13.2" x14ac:dyDescent="0.2"/>
  <cols>
    <col min="1" max="1" width="3.44140625" style="4" customWidth="1"/>
    <col min="2" max="12" width="2.6640625" style="4" customWidth="1"/>
    <col min="13" max="14" width="2.6640625" style="28" customWidth="1"/>
    <col min="15" max="19" width="2.6640625" style="4" customWidth="1"/>
    <col min="20" max="20" width="2.6640625" style="107" customWidth="1"/>
    <col min="21" max="34" width="2.6640625" style="4" customWidth="1"/>
    <col min="35" max="35" width="2.109375" style="4" customWidth="1"/>
    <col min="36" max="102" width="2.6640625" style="4" customWidth="1"/>
    <col min="103" max="16384" width="9" style="4"/>
  </cols>
  <sheetData>
    <row r="1" spans="1:66" ht="15" customHeight="1" x14ac:dyDescent="0.2">
      <c r="A1" s="32" t="s">
        <v>44</v>
      </c>
      <c r="B1" s="2"/>
      <c r="C1" s="2"/>
      <c r="D1" s="2"/>
      <c r="E1" s="2"/>
      <c r="F1" s="2"/>
      <c r="G1" s="2"/>
      <c r="H1" s="2"/>
      <c r="I1" s="2"/>
      <c r="J1" s="2"/>
      <c r="K1" s="2"/>
      <c r="L1" s="2"/>
      <c r="M1" s="3"/>
      <c r="N1" s="3"/>
      <c r="O1" s="2"/>
      <c r="P1" s="2"/>
      <c r="Q1" s="2"/>
      <c r="R1" s="2"/>
      <c r="S1" s="2"/>
      <c r="T1" s="2"/>
      <c r="U1" s="2"/>
      <c r="V1" s="2"/>
      <c r="W1" s="2"/>
      <c r="X1" s="2"/>
      <c r="Y1" s="2"/>
      <c r="Z1" s="2"/>
      <c r="AA1" s="2"/>
      <c r="AB1" s="2"/>
      <c r="AC1" s="2"/>
      <c r="AD1" s="2"/>
      <c r="AE1" s="2"/>
      <c r="AF1" s="2"/>
      <c r="AG1" s="2"/>
      <c r="AH1" s="2"/>
      <c r="AI1" s="2"/>
      <c r="AJ1" s="2"/>
    </row>
    <row r="2" spans="1:66" ht="14.1" customHeight="1" x14ac:dyDescent="0.2">
      <c r="A2" s="5"/>
      <c r="B2" s="477" t="s">
        <v>96</v>
      </c>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6"/>
      <c r="AJ2" s="7"/>
    </row>
    <row r="3" spans="1:66" ht="14.1" customHeight="1" x14ac:dyDescent="0.2">
      <c r="A3" s="7"/>
      <c r="B3" s="477"/>
      <c r="C3" s="477"/>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6"/>
      <c r="AJ3" s="7"/>
    </row>
    <row r="4" spans="1:66" ht="12.75" customHeight="1" x14ac:dyDescent="0.2">
      <c r="A4" s="7"/>
      <c r="B4" s="6"/>
      <c r="C4" s="6"/>
      <c r="D4" s="6"/>
      <c r="E4" s="6"/>
      <c r="F4" s="8"/>
      <c r="G4" s="8"/>
      <c r="H4" s="8"/>
      <c r="I4" s="8"/>
      <c r="J4" s="8"/>
      <c r="K4" s="8"/>
      <c r="L4" s="8"/>
      <c r="M4" s="9"/>
      <c r="N4" s="9"/>
      <c r="O4" s="8"/>
      <c r="P4" s="8"/>
      <c r="Q4" s="8"/>
      <c r="R4" s="8"/>
      <c r="S4" s="8"/>
      <c r="T4" s="10"/>
      <c r="U4" s="8"/>
      <c r="V4" s="8"/>
      <c r="W4" s="8"/>
      <c r="X4" s="8"/>
      <c r="Y4" s="8"/>
      <c r="Z4" s="8"/>
      <c r="AA4" s="8"/>
      <c r="AB4" s="8"/>
      <c r="AC4" s="8"/>
      <c r="AD4" s="8"/>
      <c r="AE4" s="6"/>
      <c r="AF4" s="6"/>
      <c r="AG4" s="6"/>
      <c r="AH4" s="6"/>
      <c r="AI4" s="6"/>
      <c r="AJ4" s="7"/>
    </row>
    <row r="5" spans="1:66" ht="12.9" customHeight="1" x14ac:dyDescent="0.2">
      <c r="A5" s="11" t="s">
        <v>0</v>
      </c>
      <c r="C5" s="6"/>
      <c r="D5" s="6"/>
      <c r="E5" s="6"/>
      <c r="F5" s="12"/>
      <c r="G5" s="12"/>
      <c r="H5" s="12"/>
      <c r="I5" s="12"/>
      <c r="J5" s="12"/>
      <c r="K5" s="12"/>
      <c r="L5" s="12"/>
      <c r="M5" s="13"/>
      <c r="N5" s="13"/>
      <c r="O5" s="12"/>
      <c r="P5" s="12"/>
      <c r="Q5" s="12"/>
      <c r="R5" s="12"/>
      <c r="S5" s="12"/>
      <c r="T5" s="14"/>
      <c r="U5" s="12"/>
      <c r="V5" s="12"/>
      <c r="W5" s="12"/>
      <c r="X5" s="12"/>
      <c r="Y5" s="12"/>
      <c r="Z5" s="12"/>
      <c r="AA5" s="12"/>
      <c r="AB5" s="12"/>
      <c r="AC5" s="12"/>
      <c r="AD5" s="12"/>
      <c r="AE5" s="6"/>
      <c r="AF5" s="6"/>
      <c r="AG5" s="6"/>
      <c r="AH5" s="6"/>
      <c r="AI5" s="6"/>
      <c r="AJ5" s="7"/>
    </row>
    <row r="6" spans="1:66" s="163" customFormat="1" ht="12.75" customHeight="1" x14ac:dyDescent="0.2">
      <c r="A6" s="14"/>
      <c r="B6" s="560" t="s">
        <v>93</v>
      </c>
      <c r="C6" s="560"/>
      <c r="D6" s="560"/>
      <c r="E6" s="560"/>
      <c r="F6" s="560"/>
      <c r="G6" s="560"/>
      <c r="H6" s="560"/>
      <c r="I6" s="560"/>
      <c r="J6" s="560"/>
      <c r="K6" s="560"/>
      <c r="L6" s="560"/>
      <c r="M6" s="560"/>
      <c r="N6" s="560"/>
      <c r="O6" s="560"/>
      <c r="P6" s="560"/>
      <c r="Q6" s="560"/>
      <c r="R6" s="560"/>
      <c r="S6" s="560"/>
      <c r="T6" s="560"/>
      <c r="U6" s="560"/>
      <c r="V6" s="560"/>
      <c r="W6" s="560"/>
      <c r="X6" s="560"/>
      <c r="Y6" s="560"/>
      <c r="Z6" s="560"/>
      <c r="AA6" s="560"/>
      <c r="AB6" s="560"/>
      <c r="AC6" s="560"/>
      <c r="AD6" s="560"/>
      <c r="AE6" s="560"/>
      <c r="AF6" s="560"/>
      <c r="AG6" s="560"/>
      <c r="AH6" s="12"/>
      <c r="AI6" s="12"/>
      <c r="AJ6" s="162"/>
    </row>
    <row r="7" spans="1:66" s="163" customFormat="1" ht="12.75" customHeight="1" x14ac:dyDescent="0.2">
      <c r="A7" s="14"/>
      <c r="B7" s="560"/>
      <c r="C7" s="560"/>
      <c r="D7" s="560"/>
      <c r="E7" s="560"/>
      <c r="F7" s="560"/>
      <c r="G7" s="560"/>
      <c r="H7" s="560"/>
      <c r="I7" s="560"/>
      <c r="J7" s="560"/>
      <c r="K7" s="560"/>
      <c r="L7" s="560"/>
      <c r="M7" s="560"/>
      <c r="N7" s="560"/>
      <c r="O7" s="560"/>
      <c r="P7" s="560"/>
      <c r="Q7" s="560"/>
      <c r="R7" s="560"/>
      <c r="S7" s="560"/>
      <c r="T7" s="560"/>
      <c r="U7" s="560"/>
      <c r="V7" s="560"/>
      <c r="W7" s="560"/>
      <c r="X7" s="560"/>
      <c r="Y7" s="560"/>
      <c r="Z7" s="560"/>
      <c r="AA7" s="560"/>
      <c r="AB7" s="560"/>
      <c r="AC7" s="560"/>
      <c r="AD7" s="560"/>
      <c r="AE7" s="560"/>
      <c r="AF7" s="560"/>
      <c r="AG7" s="560"/>
      <c r="AH7" s="12"/>
      <c r="AI7" s="12"/>
      <c r="AJ7" s="162"/>
    </row>
    <row r="8" spans="1:66" s="163" customFormat="1" ht="12.75" customHeight="1" x14ac:dyDescent="0.2">
      <c r="A8" s="14"/>
      <c r="B8" s="560"/>
      <c r="C8" s="560"/>
      <c r="D8" s="560"/>
      <c r="E8" s="560"/>
      <c r="F8" s="560"/>
      <c r="G8" s="560"/>
      <c r="H8" s="560"/>
      <c r="I8" s="560"/>
      <c r="J8" s="560"/>
      <c r="K8" s="560"/>
      <c r="L8" s="560"/>
      <c r="M8" s="560"/>
      <c r="N8" s="560"/>
      <c r="O8" s="560"/>
      <c r="P8" s="560"/>
      <c r="Q8" s="560"/>
      <c r="R8" s="560"/>
      <c r="S8" s="560"/>
      <c r="T8" s="560"/>
      <c r="U8" s="560"/>
      <c r="V8" s="560"/>
      <c r="W8" s="560"/>
      <c r="X8" s="560"/>
      <c r="Y8" s="560"/>
      <c r="Z8" s="560"/>
      <c r="AA8" s="560"/>
      <c r="AB8" s="560"/>
      <c r="AC8" s="560"/>
      <c r="AD8" s="560"/>
      <c r="AE8" s="560"/>
      <c r="AF8" s="560"/>
      <c r="AG8" s="560"/>
      <c r="AH8" s="12"/>
      <c r="AI8" s="12"/>
      <c r="AJ8" s="162"/>
    </row>
    <row r="9" spans="1:66" ht="12.75" customHeight="1" x14ac:dyDescent="0.2">
      <c r="A9" s="12" t="s">
        <v>26</v>
      </c>
      <c r="C9" s="15"/>
      <c r="D9" s="15"/>
      <c r="E9" s="15"/>
      <c r="F9" s="15"/>
      <c r="G9" s="15"/>
      <c r="H9" s="15"/>
      <c r="I9" s="15"/>
      <c r="J9" s="15"/>
      <c r="K9" s="15"/>
      <c r="L9" s="15"/>
      <c r="M9" s="16"/>
      <c r="N9" s="16"/>
      <c r="O9" s="15"/>
      <c r="P9" s="15"/>
      <c r="Q9" s="15"/>
      <c r="R9" s="15"/>
      <c r="S9" s="15"/>
      <c r="T9" s="11"/>
      <c r="U9" s="15"/>
      <c r="V9" s="15"/>
      <c r="W9" s="15"/>
      <c r="X9" s="15"/>
      <c r="Y9" s="15"/>
      <c r="Z9" s="15"/>
      <c r="AA9" s="15"/>
      <c r="AB9" s="15"/>
      <c r="AC9" s="15"/>
      <c r="AD9" s="15"/>
      <c r="AE9" s="15"/>
      <c r="AF9" s="15"/>
      <c r="AG9" s="15"/>
      <c r="AH9" s="15"/>
      <c r="AI9" s="15"/>
      <c r="AJ9" s="5"/>
    </row>
    <row r="10" spans="1:66" ht="12.6" customHeight="1" x14ac:dyDescent="0.2">
      <c r="A10" s="12"/>
      <c r="C10" s="15"/>
      <c r="D10" s="15"/>
      <c r="E10" s="15"/>
      <c r="F10" s="15"/>
      <c r="G10" s="15"/>
      <c r="H10" s="15"/>
      <c r="I10" s="15"/>
      <c r="J10" s="15"/>
      <c r="K10" s="15"/>
      <c r="L10" s="15"/>
      <c r="M10" s="16"/>
      <c r="N10" s="16"/>
      <c r="O10" s="15"/>
      <c r="P10" s="15"/>
      <c r="Q10" s="15"/>
      <c r="R10" s="15"/>
      <c r="S10" s="15"/>
      <c r="T10" s="11"/>
      <c r="U10" s="15"/>
      <c r="V10" s="15"/>
      <c r="W10" s="15"/>
      <c r="X10" s="15"/>
      <c r="Y10" s="15"/>
      <c r="Z10" s="15"/>
      <c r="AA10" s="15"/>
      <c r="AB10" s="15"/>
      <c r="AC10" s="15"/>
      <c r="AD10" s="15"/>
      <c r="AE10" s="15"/>
      <c r="AF10" s="15"/>
      <c r="AG10" s="15"/>
      <c r="AH10" s="15"/>
      <c r="AI10" s="15"/>
      <c r="AJ10" s="5"/>
    </row>
    <row r="11" spans="1:66" ht="12.6" customHeight="1" x14ac:dyDescent="0.2">
      <c r="A11" s="8" t="s">
        <v>53</v>
      </c>
      <c r="B11" s="8"/>
      <c r="C11" s="15"/>
      <c r="D11" s="15"/>
      <c r="E11" s="15"/>
      <c r="F11" s="15"/>
      <c r="G11" s="15"/>
      <c r="H11" s="15"/>
      <c r="I11" s="15"/>
      <c r="J11" s="15"/>
      <c r="K11" s="15"/>
      <c r="L11" s="15"/>
      <c r="M11" s="16"/>
      <c r="N11" s="16"/>
      <c r="O11" s="15"/>
      <c r="P11" s="15"/>
      <c r="Q11" s="15"/>
      <c r="R11" s="15"/>
      <c r="S11" s="15"/>
      <c r="T11" s="11"/>
      <c r="U11" s="15"/>
      <c r="V11" s="15"/>
      <c r="W11" s="15"/>
      <c r="X11" s="15"/>
      <c r="Y11" s="15"/>
      <c r="Z11" s="15"/>
      <c r="AA11" s="15"/>
      <c r="AB11" s="15"/>
      <c r="AC11" s="15"/>
      <c r="AD11" s="15"/>
      <c r="AE11" s="15"/>
      <c r="AF11" s="15"/>
      <c r="AG11" s="15"/>
      <c r="AH11" s="15"/>
      <c r="AI11" s="15"/>
      <c r="AJ11" s="5"/>
    </row>
    <row r="12" spans="1:66" ht="15" customHeight="1" x14ac:dyDescent="0.2">
      <c r="A12" s="12"/>
      <c r="B12" s="8" t="s">
        <v>52</v>
      </c>
      <c r="C12" s="15"/>
      <c r="D12" s="15"/>
      <c r="E12" s="15"/>
      <c r="F12" s="15"/>
      <c r="G12" s="15"/>
      <c r="H12" s="15"/>
      <c r="I12" s="15"/>
      <c r="J12" s="15"/>
      <c r="K12" s="15"/>
      <c r="L12" s="15"/>
      <c r="M12" s="16"/>
      <c r="N12" s="16"/>
      <c r="O12" s="15"/>
      <c r="P12" s="15"/>
      <c r="Q12" s="15"/>
      <c r="R12" s="15"/>
      <c r="S12" s="15"/>
      <c r="T12" s="11"/>
      <c r="U12" s="15"/>
      <c r="V12" s="15"/>
      <c r="W12" s="15"/>
      <c r="X12" s="15"/>
      <c r="Y12" s="15"/>
      <c r="Z12" s="15"/>
      <c r="AA12" s="15"/>
      <c r="AB12" s="15"/>
      <c r="AC12" s="15"/>
      <c r="AD12" s="15"/>
      <c r="AE12" s="15"/>
      <c r="AF12" s="15"/>
      <c r="AG12" s="15"/>
      <c r="AH12" s="15"/>
      <c r="AI12" s="15"/>
      <c r="AJ12" s="5"/>
    </row>
    <row r="13" spans="1:66" ht="12.6" customHeight="1" x14ac:dyDescent="0.2">
      <c r="A13" s="7"/>
      <c r="B13" s="189" t="s">
        <v>8</v>
      </c>
      <c r="C13" s="190"/>
      <c r="D13" s="190"/>
      <c r="E13" s="190"/>
      <c r="F13" s="190"/>
      <c r="G13" s="190"/>
      <c r="H13" s="191"/>
      <c r="I13" s="467" t="s">
        <v>16</v>
      </c>
      <c r="J13" s="467"/>
      <c r="K13" s="467"/>
      <c r="L13" s="467"/>
      <c r="M13" s="467"/>
      <c r="N13" s="467"/>
      <c r="O13" s="467" t="s">
        <v>32</v>
      </c>
      <c r="P13" s="467"/>
      <c r="Q13" s="467"/>
      <c r="R13" s="467"/>
      <c r="S13" s="467"/>
      <c r="T13" s="467"/>
      <c r="U13" s="385" t="s">
        <v>33</v>
      </c>
      <c r="V13" s="386"/>
      <c r="W13" s="386"/>
      <c r="X13" s="386"/>
      <c r="Y13" s="386"/>
      <c r="Z13" s="386"/>
      <c r="AA13" s="386"/>
      <c r="AB13" s="386"/>
      <c r="AC13" s="387"/>
      <c r="AD13" s="189" t="s">
        <v>10</v>
      </c>
      <c r="AE13" s="190"/>
      <c r="AF13" s="190"/>
      <c r="AG13" s="190"/>
      <c r="AH13" s="191"/>
      <c r="BN13" s="7"/>
    </row>
    <row r="14" spans="1:66" ht="12.6" customHeight="1" x14ac:dyDescent="0.2">
      <c r="A14" s="7"/>
      <c r="B14" s="207"/>
      <c r="C14" s="208"/>
      <c r="D14" s="208"/>
      <c r="E14" s="208"/>
      <c r="F14" s="208"/>
      <c r="G14" s="208"/>
      <c r="H14" s="209"/>
      <c r="I14" s="467"/>
      <c r="J14" s="467"/>
      <c r="K14" s="467"/>
      <c r="L14" s="467"/>
      <c r="M14" s="467"/>
      <c r="N14" s="467"/>
      <c r="O14" s="467"/>
      <c r="P14" s="467"/>
      <c r="Q14" s="467"/>
      <c r="R14" s="467"/>
      <c r="S14" s="467"/>
      <c r="T14" s="467"/>
      <c r="U14" s="388"/>
      <c r="V14" s="389"/>
      <c r="W14" s="389"/>
      <c r="X14" s="389"/>
      <c r="Y14" s="389"/>
      <c r="Z14" s="389"/>
      <c r="AA14" s="389"/>
      <c r="AB14" s="389"/>
      <c r="AC14" s="390"/>
      <c r="AD14" s="192"/>
      <c r="AE14" s="193"/>
      <c r="AF14" s="193"/>
      <c r="AG14" s="193"/>
      <c r="AH14" s="194"/>
      <c r="BN14" s="7"/>
    </row>
    <row r="15" spans="1:66" ht="12.6" customHeight="1" x14ac:dyDescent="0.2">
      <c r="A15" s="7"/>
      <c r="B15" s="363" t="s">
        <v>13</v>
      </c>
      <c r="C15" s="373"/>
      <c r="D15" s="373"/>
      <c r="E15" s="373"/>
      <c r="F15" s="373"/>
      <c r="G15" s="373"/>
      <c r="H15" s="374"/>
      <c r="I15" s="337"/>
      <c r="J15" s="338"/>
      <c r="K15" s="338"/>
      <c r="L15" s="338"/>
      <c r="M15" s="338"/>
      <c r="N15" s="339"/>
      <c r="O15" s="343">
        <f>O17</f>
        <v>0</v>
      </c>
      <c r="P15" s="344"/>
      <c r="Q15" s="344"/>
      <c r="R15" s="344"/>
      <c r="S15" s="344"/>
      <c r="T15" s="378"/>
      <c r="U15" s="324">
        <f>U17</f>
        <v>0</v>
      </c>
      <c r="V15" s="325"/>
      <c r="W15" s="325"/>
      <c r="X15" s="325"/>
      <c r="Y15" s="325"/>
      <c r="Z15" s="325"/>
      <c r="AA15" s="325"/>
      <c r="AB15" s="325"/>
      <c r="AC15" s="326"/>
      <c r="AD15" s="369"/>
      <c r="AE15" s="256"/>
      <c r="AF15" s="256"/>
      <c r="AG15" s="256"/>
      <c r="AH15" s="257"/>
      <c r="BD15" s="7"/>
    </row>
    <row r="16" spans="1:66" ht="12.6" customHeight="1" x14ac:dyDescent="0.2">
      <c r="A16" s="7"/>
      <c r="B16" s="375"/>
      <c r="C16" s="376"/>
      <c r="D16" s="376"/>
      <c r="E16" s="376"/>
      <c r="F16" s="376"/>
      <c r="G16" s="376"/>
      <c r="H16" s="377"/>
      <c r="I16" s="340"/>
      <c r="J16" s="341"/>
      <c r="K16" s="341"/>
      <c r="L16" s="341"/>
      <c r="M16" s="341"/>
      <c r="N16" s="342"/>
      <c r="O16" s="440">
        <f>O18</f>
        <v>0</v>
      </c>
      <c r="P16" s="441"/>
      <c r="Q16" s="441"/>
      <c r="R16" s="441"/>
      <c r="S16" s="441"/>
      <c r="T16" s="1" t="s">
        <v>27</v>
      </c>
      <c r="U16" s="442">
        <f>U18</f>
        <v>0</v>
      </c>
      <c r="V16" s="466"/>
      <c r="W16" s="466"/>
      <c r="X16" s="466"/>
      <c r="Y16" s="466"/>
      <c r="Z16" s="466"/>
      <c r="AA16" s="466"/>
      <c r="AB16" s="466"/>
      <c r="AC16" s="17" t="s">
        <v>28</v>
      </c>
      <c r="AD16" s="113"/>
      <c r="AE16" s="114"/>
      <c r="AF16" s="114"/>
      <c r="AG16" s="114"/>
      <c r="AH16" s="115"/>
      <c r="BD16" s="7"/>
    </row>
    <row r="17" spans="1:56" ht="12.6" customHeight="1" x14ac:dyDescent="0.2">
      <c r="B17" s="104"/>
      <c r="C17" s="363" t="s">
        <v>9</v>
      </c>
      <c r="D17" s="364"/>
      <c r="E17" s="364"/>
      <c r="F17" s="364"/>
      <c r="G17" s="364"/>
      <c r="H17" s="365"/>
      <c r="I17" s="357">
        <v>3000</v>
      </c>
      <c r="J17" s="358"/>
      <c r="K17" s="358"/>
      <c r="L17" s="358"/>
      <c r="M17" s="469" t="s">
        <v>29</v>
      </c>
      <c r="N17" s="470"/>
      <c r="O17" s="343"/>
      <c r="P17" s="344"/>
      <c r="Q17" s="344"/>
      <c r="R17" s="344"/>
      <c r="S17" s="344"/>
      <c r="T17" s="378"/>
      <c r="U17" s="324">
        <f>I17/10*O17</f>
        <v>0</v>
      </c>
      <c r="V17" s="325"/>
      <c r="W17" s="325"/>
      <c r="X17" s="325"/>
      <c r="Y17" s="325"/>
      <c r="Z17" s="325"/>
      <c r="AA17" s="325"/>
      <c r="AB17" s="325"/>
      <c r="AC17" s="326"/>
      <c r="AD17" s="369"/>
      <c r="AE17" s="256"/>
      <c r="AF17" s="256"/>
      <c r="AG17" s="256"/>
      <c r="AH17" s="257"/>
      <c r="AY17" s="18"/>
      <c r="AZ17" s="18"/>
      <c r="BD17" s="7"/>
    </row>
    <row r="18" spans="1:56" ht="12.6" customHeight="1" x14ac:dyDescent="0.2">
      <c r="B18" s="104"/>
      <c r="C18" s="366"/>
      <c r="D18" s="367"/>
      <c r="E18" s="367"/>
      <c r="F18" s="367"/>
      <c r="G18" s="367"/>
      <c r="H18" s="368"/>
      <c r="I18" s="359"/>
      <c r="J18" s="360"/>
      <c r="K18" s="360"/>
      <c r="L18" s="360"/>
      <c r="M18" s="258"/>
      <c r="N18" s="361"/>
      <c r="O18" s="451"/>
      <c r="P18" s="452"/>
      <c r="Q18" s="452"/>
      <c r="R18" s="452"/>
      <c r="S18" s="452"/>
      <c r="T18" s="1" t="s">
        <v>27</v>
      </c>
      <c r="U18" s="442">
        <f>ROUNDDOWN((I17/10*O18),0)</f>
        <v>0</v>
      </c>
      <c r="V18" s="466"/>
      <c r="W18" s="466"/>
      <c r="X18" s="466"/>
      <c r="Y18" s="466"/>
      <c r="Z18" s="466"/>
      <c r="AA18" s="466"/>
      <c r="AB18" s="466"/>
      <c r="AC18" s="164" t="s">
        <v>28</v>
      </c>
      <c r="AD18" s="370"/>
      <c r="AE18" s="254"/>
      <c r="AF18" s="254"/>
      <c r="AG18" s="254"/>
      <c r="AH18" s="255"/>
      <c r="BD18" s="7"/>
    </row>
    <row r="19" spans="1:56" ht="12.6" customHeight="1" x14ac:dyDescent="0.2">
      <c r="A19" s="7"/>
      <c r="B19" s="363" t="s">
        <v>12</v>
      </c>
      <c r="C19" s="373"/>
      <c r="D19" s="373"/>
      <c r="E19" s="373"/>
      <c r="F19" s="373"/>
      <c r="G19" s="373"/>
      <c r="H19" s="374"/>
      <c r="I19" s="453"/>
      <c r="J19" s="454"/>
      <c r="K19" s="454"/>
      <c r="L19" s="454"/>
      <c r="M19" s="454"/>
      <c r="N19" s="455"/>
      <c r="O19" s="343"/>
      <c r="P19" s="344"/>
      <c r="Q19" s="344"/>
      <c r="R19" s="344"/>
      <c r="S19" s="344"/>
      <c r="T19" s="378"/>
      <c r="U19" s="324"/>
      <c r="V19" s="325"/>
      <c r="W19" s="325"/>
      <c r="X19" s="325"/>
      <c r="Y19" s="325"/>
      <c r="Z19" s="325"/>
      <c r="AA19" s="325"/>
      <c r="AB19" s="325"/>
      <c r="AC19" s="326"/>
      <c r="AD19" s="369"/>
      <c r="AE19" s="256"/>
      <c r="AF19" s="256"/>
      <c r="AG19" s="256"/>
      <c r="AH19" s="257"/>
      <c r="AS19" s="19"/>
      <c r="BD19" s="7"/>
    </row>
    <row r="20" spans="1:56" ht="12.6" customHeight="1" x14ac:dyDescent="0.2">
      <c r="A20" s="7"/>
      <c r="B20" s="375"/>
      <c r="C20" s="376"/>
      <c r="D20" s="376"/>
      <c r="E20" s="376"/>
      <c r="F20" s="376"/>
      <c r="G20" s="376"/>
      <c r="H20" s="377"/>
      <c r="I20" s="456"/>
      <c r="J20" s="457"/>
      <c r="K20" s="457"/>
      <c r="L20" s="457"/>
      <c r="M20" s="457"/>
      <c r="N20" s="458"/>
      <c r="O20" s="440">
        <f>O22</f>
        <v>0</v>
      </c>
      <c r="P20" s="441"/>
      <c r="Q20" s="441"/>
      <c r="R20" s="441"/>
      <c r="S20" s="441"/>
      <c r="T20" s="1" t="s">
        <v>27</v>
      </c>
      <c r="U20" s="442">
        <f>U22</f>
        <v>0</v>
      </c>
      <c r="V20" s="466"/>
      <c r="W20" s="466"/>
      <c r="X20" s="466"/>
      <c r="Y20" s="466"/>
      <c r="Z20" s="466"/>
      <c r="AA20" s="466"/>
      <c r="AB20" s="466"/>
      <c r="AC20" s="17" t="s">
        <v>28</v>
      </c>
      <c r="AD20" s="370"/>
      <c r="AE20" s="254"/>
      <c r="AF20" s="254"/>
      <c r="AG20" s="254"/>
      <c r="AH20" s="255"/>
      <c r="BD20" s="7"/>
    </row>
    <row r="21" spans="1:56" ht="12.6" customHeight="1" x14ac:dyDescent="0.2">
      <c r="B21" s="104"/>
      <c r="C21" s="363" t="s">
        <v>9</v>
      </c>
      <c r="D21" s="364"/>
      <c r="E21" s="364"/>
      <c r="F21" s="364"/>
      <c r="G21" s="364"/>
      <c r="H21" s="365"/>
      <c r="I21" s="357">
        <v>2000</v>
      </c>
      <c r="J21" s="358"/>
      <c r="K21" s="358"/>
      <c r="L21" s="358"/>
      <c r="M21" s="469" t="s">
        <v>29</v>
      </c>
      <c r="N21" s="470"/>
      <c r="O21" s="343"/>
      <c r="P21" s="344"/>
      <c r="Q21" s="344"/>
      <c r="R21" s="344"/>
      <c r="S21" s="344"/>
      <c r="T21" s="378"/>
      <c r="U21" s="324"/>
      <c r="V21" s="325"/>
      <c r="W21" s="325"/>
      <c r="X21" s="325"/>
      <c r="Y21" s="325"/>
      <c r="Z21" s="325"/>
      <c r="AA21" s="325"/>
      <c r="AB21" s="325"/>
      <c r="AC21" s="326"/>
      <c r="AD21" s="369"/>
      <c r="AE21" s="256"/>
      <c r="AF21" s="256"/>
      <c r="AG21" s="256"/>
      <c r="AH21" s="257"/>
      <c r="BD21" s="7"/>
    </row>
    <row r="22" spans="1:56" ht="12.6" customHeight="1" x14ac:dyDescent="0.2">
      <c r="B22" s="106"/>
      <c r="C22" s="366"/>
      <c r="D22" s="367"/>
      <c r="E22" s="367"/>
      <c r="F22" s="367"/>
      <c r="G22" s="367"/>
      <c r="H22" s="368"/>
      <c r="I22" s="359"/>
      <c r="J22" s="360"/>
      <c r="K22" s="360"/>
      <c r="L22" s="360"/>
      <c r="M22" s="258"/>
      <c r="N22" s="361"/>
      <c r="O22" s="451"/>
      <c r="P22" s="452"/>
      <c r="Q22" s="452"/>
      <c r="R22" s="452"/>
      <c r="S22" s="452"/>
      <c r="T22" s="1" t="s">
        <v>27</v>
      </c>
      <c r="U22" s="442">
        <f>ROUNDDOWN((I21/10*O22),0)</f>
        <v>0</v>
      </c>
      <c r="V22" s="466"/>
      <c r="W22" s="466"/>
      <c r="X22" s="466"/>
      <c r="Y22" s="466"/>
      <c r="Z22" s="466"/>
      <c r="AA22" s="466"/>
      <c r="AB22" s="466"/>
      <c r="AC22" s="164" t="s">
        <v>28</v>
      </c>
      <c r="AD22" s="370"/>
      <c r="AE22" s="254"/>
      <c r="AF22" s="254"/>
      <c r="AG22" s="254"/>
      <c r="AH22" s="255"/>
      <c r="BD22" s="7"/>
    </row>
    <row r="23" spans="1:56" ht="12.6" customHeight="1" x14ac:dyDescent="0.2">
      <c r="A23" s="7"/>
      <c r="B23" s="363" t="s">
        <v>11</v>
      </c>
      <c r="C23" s="373"/>
      <c r="D23" s="373"/>
      <c r="E23" s="373"/>
      <c r="F23" s="373"/>
      <c r="G23" s="373"/>
      <c r="H23" s="374"/>
      <c r="I23" s="453"/>
      <c r="J23" s="454"/>
      <c r="K23" s="454"/>
      <c r="L23" s="454"/>
      <c r="M23" s="454"/>
      <c r="N23" s="455"/>
      <c r="O23" s="343">
        <f>O25</f>
        <v>0</v>
      </c>
      <c r="P23" s="344"/>
      <c r="Q23" s="344"/>
      <c r="R23" s="344"/>
      <c r="S23" s="344"/>
      <c r="T23" s="378"/>
      <c r="U23" s="324">
        <f>U25</f>
        <v>0</v>
      </c>
      <c r="V23" s="325"/>
      <c r="W23" s="325"/>
      <c r="X23" s="325"/>
      <c r="Y23" s="325"/>
      <c r="Z23" s="325"/>
      <c r="AA23" s="325"/>
      <c r="AB23" s="325"/>
      <c r="AC23" s="326"/>
      <c r="AD23" s="369"/>
      <c r="AE23" s="256"/>
      <c r="AF23" s="256"/>
      <c r="AG23" s="256"/>
      <c r="AH23" s="257"/>
      <c r="BD23" s="7"/>
    </row>
    <row r="24" spans="1:56" ht="12.6" customHeight="1" x14ac:dyDescent="0.2">
      <c r="A24" s="7"/>
      <c r="B24" s="375"/>
      <c r="C24" s="376"/>
      <c r="D24" s="376"/>
      <c r="E24" s="376"/>
      <c r="F24" s="376"/>
      <c r="G24" s="376"/>
      <c r="H24" s="377"/>
      <c r="I24" s="456"/>
      <c r="J24" s="457"/>
      <c r="K24" s="457"/>
      <c r="L24" s="457"/>
      <c r="M24" s="457"/>
      <c r="N24" s="458"/>
      <c r="O24" s="440">
        <f>O26</f>
        <v>0</v>
      </c>
      <c r="P24" s="441"/>
      <c r="Q24" s="441"/>
      <c r="R24" s="441"/>
      <c r="S24" s="441"/>
      <c r="T24" s="1" t="s">
        <v>27</v>
      </c>
      <c r="U24" s="442">
        <f>U26</f>
        <v>0</v>
      </c>
      <c r="V24" s="466"/>
      <c r="W24" s="466"/>
      <c r="X24" s="466"/>
      <c r="Y24" s="466"/>
      <c r="Z24" s="466"/>
      <c r="AA24" s="466"/>
      <c r="AB24" s="466"/>
      <c r="AC24" s="17" t="s">
        <v>28</v>
      </c>
      <c r="AD24" s="370"/>
      <c r="AE24" s="254"/>
      <c r="AF24" s="254"/>
      <c r="AG24" s="254"/>
      <c r="AH24" s="255"/>
      <c r="BD24" s="7"/>
    </row>
    <row r="25" spans="1:56" ht="12.6" customHeight="1" x14ac:dyDescent="0.2">
      <c r="B25" s="104"/>
      <c r="C25" s="363" t="s">
        <v>9</v>
      </c>
      <c r="D25" s="364"/>
      <c r="E25" s="364"/>
      <c r="F25" s="364"/>
      <c r="G25" s="364"/>
      <c r="H25" s="365"/>
      <c r="I25" s="357">
        <v>250</v>
      </c>
      <c r="J25" s="358"/>
      <c r="K25" s="358"/>
      <c r="L25" s="358"/>
      <c r="M25" s="469" t="s">
        <v>29</v>
      </c>
      <c r="N25" s="470"/>
      <c r="O25" s="343"/>
      <c r="P25" s="344"/>
      <c r="Q25" s="344"/>
      <c r="R25" s="344"/>
      <c r="S25" s="344"/>
      <c r="T25" s="378"/>
      <c r="U25" s="324">
        <f>I25/10*O25/2</f>
        <v>0</v>
      </c>
      <c r="V25" s="325"/>
      <c r="W25" s="325"/>
      <c r="X25" s="325"/>
      <c r="Y25" s="325"/>
      <c r="Z25" s="325"/>
      <c r="AA25" s="325"/>
      <c r="AB25" s="325"/>
      <c r="AC25" s="326"/>
      <c r="AD25" s="369"/>
      <c r="AE25" s="256"/>
      <c r="AF25" s="256"/>
      <c r="AG25" s="256"/>
      <c r="AH25" s="257"/>
      <c r="BD25" s="7"/>
    </row>
    <row r="26" spans="1:56" ht="12.6" customHeight="1" x14ac:dyDescent="0.2">
      <c r="B26" s="104"/>
      <c r="C26" s="366"/>
      <c r="D26" s="367"/>
      <c r="E26" s="367"/>
      <c r="F26" s="367"/>
      <c r="G26" s="367"/>
      <c r="H26" s="368"/>
      <c r="I26" s="359"/>
      <c r="J26" s="360"/>
      <c r="K26" s="360"/>
      <c r="L26" s="360"/>
      <c r="M26" s="258"/>
      <c r="N26" s="361"/>
      <c r="O26" s="451"/>
      <c r="P26" s="452"/>
      <c r="Q26" s="452"/>
      <c r="R26" s="452"/>
      <c r="S26" s="452"/>
      <c r="T26" s="1" t="s">
        <v>27</v>
      </c>
      <c r="U26" s="442">
        <f>ROUNDDOWN((I25/10*O26),0)</f>
        <v>0</v>
      </c>
      <c r="V26" s="466"/>
      <c r="W26" s="466"/>
      <c r="X26" s="466"/>
      <c r="Y26" s="466"/>
      <c r="Z26" s="466"/>
      <c r="AA26" s="466"/>
      <c r="AB26" s="466"/>
      <c r="AC26" s="164" t="s">
        <v>28</v>
      </c>
      <c r="AD26" s="370"/>
      <c r="AE26" s="254"/>
      <c r="AF26" s="254"/>
      <c r="AG26" s="254"/>
      <c r="AH26" s="255"/>
      <c r="BD26" s="7"/>
    </row>
    <row r="27" spans="1:56" ht="12.6" customHeight="1" x14ac:dyDescent="0.2">
      <c r="A27" s="15"/>
      <c r="B27" s="189" t="s">
        <v>14</v>
      </c>
      <c r="C27" s="190"/>
      <c r="D27" s="190"/>
      <c r="E27" s="190"/>
      <c r="F27" s="190"/>
      <c r="G27" s="190"/>
      <c r="H27" s="191"/>
      <c r="I27" s="263"/>
      <c r="J27" s="264"/>
      <c r="K27" s="264"/>
      <c r="L27" s="264"/>
      <c r="M27" s="264"/>
      <c r="N27" s="265"/>
      <c r="O27" s="343">
        <f>O23+O19+O15</f>
        <v>0</v>
      </c>
      <c r="P27" s="344"/>
      <c r="Q27" s="344"/>
      <c r="R27" s="344"/>
      <c r="S27" s="344"/>
      <c r="T27" s="378"/>
      <c r="U27" s="463">
        <f>U23+U19+U15</f>
        <v>0</v>
      </c>
      <c r="V27" s="464"/>
      <c r="W27" s="464"/>
      <c r="X27" s="464"/>
      <c r="Y27" s="464"/>
      <c r="Z27" s="464"/>
      <c r="AA27" s="464"/>
      <c r="AB27" s="464"/>
      <c r="AC27" s="465"/>
      <c r="AD27" s="369"/>
      <c r="AE27" s="256"/>
      <c r="AF27" s="256"/>
      <c r="AG27" s="256"/>
      <c r="AH27" s="257"/>
      <c r="AI27" s="30"/>
      <c r="AJ27" s="23"/>
      <c r="AK27" s="23"/>
      <c r="AL27" s="23"/>
      <c r="AM27" s="23"/>
      <c r="AN27" s="23"/>
      <c r="AO27" s="23"/>
      <c r="AP27" s="23"/>
      <c r="AQ27" s="23"/>
      <c r="AR27" s="23"/>
      <c r="AS27" s="23"/>
      <c r="AT27" s="23"/>
      <c r="AU27" s="23"/>
      <c r="AV27" s="23"/>
      <c r="AW27" s="23"/>
      <c r="AX27" s="23"/>
      <c r="AY27" s="23"/>
      <c r="AZ27" s="23"/>
    </row>
    <row r="28" spans="1:56" ht="12.6" customHeight="1" x14ac:dyDescent="0.2">
      <c r="A28" s="15"/>
      <c r="B28" s="192"/>
      <c r="C28" s="193"/>
      <c r="D28" s="193"/>
      <c r="E28" s="193"/>
      <c r="F28" s="193"/>
      <c r="G28" s="193"/>
      <c r="H28" s="194"/>
      <c r="I28" s="266"/>
      <c r="J28" s="267"/>
      <c r="K28" s="267"/>
      <c r="L28" s="267"/>
      <c r="M28" s="267"/>
      <c r="N28" s="268"/>
      <c r="O28" s="440">
        <f>O24+O20+O16</f>
        <v>0</v>
      </c>
      <c r="P28" s="441"/>
      <c r="Q28" s="441"/>
      <c r="R28" s="441"/>
      <c r="S28" s="441"/>
      <c r="T28" s="1" t="s">
        <v>27</v>
      </c>
      <c r="U28" s="442">
        <f>U24+U20+U16</f>
        <v>0</v>
      </c>
      <c r="V28" s="466"/>
      <c r="W28" s="466"/>
      <c r="X28" s="466"/>
      <c r="Y28" s="466"/>
      <c r="Z28" s="466"/>
      <c r="AA28" s="466"/>
      <c r="AB28" s="466"/>
      <c r="AC28" s="164" t="s">
        <v>28</v>
      </c>
      <c r="AD28" s="370"/>
      <c r="AE28" s="254"/>
      <c r="AF28" s="254"/>
      <c r="AG28" s="254"/>
      <c r="AH28" s="255"/>
      <c r="AI28" s="30"/>
      <c r="AJ28" s="23"/>
      <c r="AK28" s="23"/>
      <c r="AL28" s="23"/>
      <c r="AM28" s="23"/>
      <c r="AN28" s="23"/>
      <c r="AO28" s="23"/>
      <c r="AP28" s="23"/>
      <c r="AQ28" s="23"/>
      <c r="AR28" s="23"/>
      <c r="AS28" s="23"/>
      <c r="AT28" s="23"/>
      <c r="AU28" s="23"/>
      <c r="AV28" s="23"/>
      <c r="AW28" s="23"/>
      <c r="AX28" s="23"/>
      <c r="AY28" s="23"/>
      <c r="AZ28" s="23"/>
    </row>
    <row r="29" spans="1:56" ht="12.6" customHeight="1" x14ac:dyDescent="0.2">
      <c r="A29" s="15"/>
      <c r="B29" s="127" t="s">
        <v>59</v>
      </c>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6"/>
      <c r="AJ29" s="36"/>
      <c r="AK29" s="36"/>
      <c r="AL29" s="36"/>
      <c r="AM29" s="36"/>
      <c r="AN29" s="36"/>
      <c r="AO29" s="36"/>
      <c r="AP29" s="36"/>
      <c r="AQ29" s="36"/>
      <c r="AR29" s="36"/>
      <c r="AS29" s="36"/>
      <c r="AT29" s="36"/>
      <c r="AU29" s="36"/>
      <c r="AV29" s="36"/>
      <c r="AW29" s="36"/>
      <c r="AX29" s="36"/>
      <c r="AY29" s="36"/>
      <c r="AZ29" s="36"/>
    </row>
    <row r="30" spans="1:56" ht="12.6" customHeight="1" x14ac:dyDescent="0.2">
      <c r="A30" s="15"/>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row>
    <row r="31" spans="1:56" ht="12.6" customHeight="1" x14ac:dyDescent="0.2">
      <c r="A31" s="8" t="s">
        <v>54</v>
      </c>
      <c r="B31" s="8"/>
      <c r="C31" s="15"/>
      <c r="D31" s="15"/>
      <c r="E31" s="15"/>
      <c r="F31" s="15"/>
      <c r="G31" s="15"/>
      <c r="H31" s="15"/>
      <c r="I31" s="15"/>
      <c r="J31" s="15"/>
      <c r="K31" s="15"/>
      <c r="L31" s="15"/>
      <c r="M31" s="16"/>
      <c r="N31" s="16"/>
      <c r="O31" s="15"/>
      <c r="P31" s="15"/>
      <c r="Q31" s="15"/>
      <c r="R31" s="15"/>
      <c r="S31" s="15"/>
      <c r="T31" s="11"/>
      <c r="U31" s="15"/>
      <c r="V31" s="15"/>
      <c r="W31" s="15"/>
      <c r="X31" s="15"/>
      <c r="Y31" s="15"/>
      <c r="Z31" s="15"/>
      <c r="AA31" s="15"/>
      <c r="AB31" s="15"/>
      <c r="AC31" s="15"/>
      <c r="AD31" s="15"/>
      <c r="AE31" s="15"/>
      <c r="AF31" s="15"/>
      <c r="AG31" s="15"/>
      <c r="AH31" s="15"/>
      <c r="AI31" s="15"/>
      <c r="AJ31" s="5"/>
    </row>
    <row r="32" spans="1:56" ht="12.6" customHeight="1" x14ac:dyDescent="0.2">
      <c r="A32" s="12"/>
      <c r="B32" s="8"/>
      <c r="C32" s="15"/>
      <c r="D32" s="15"/>
      <c r="E32" s="15"/>
      <c r="F32" s="15"/>
      <c r="G32" s="15"/>
      <c r="H32" s="15"/>
      <c r="I32" s="15"/>
      <c r="J32" s="15"/>
      <c r="K32" s="15"/>
      <c r="L32" s="15"/>
      <c r="M32" s="16"/>
      <c r="N32" s="16"/>
      <c r="O32" s="15"/>
      <c r="P32" s="15"/>
      <c r="Q32" s="15"/>
      <c r="R32" s="15"/>
      <c r="S32" s="15"/>
      <c r="T32" s="11"/>
      <c r="U32" s="15"/>
      <c r="V32" s="15"/>
      <c r="W32" s="15"/>
      <c r="X32" s="15"/>
      <c r="Y32" s="15"/>
      <c r="Z32" s="15"/>
      <c r="AA32" s="15"/>
      <c r="AB32" s="15"/>
      <c r="AC32" s="15"/>
      <c r="AD32" s="15"/>
      <c r="AE32" s="15"/>
      <c r="AF32" s="15"/>
      <c r="AG32" s="15"/>
      <c r="AH32" s="15"/>
      <c r="AI32" s="15"/>
      <c r="AJ32" s="5"/>
    </row>
    <row r="33" spans="1:66" ht="12.6" customHeight="1" x14ac:dyDescent="0.2">
      <c r="A33" s="12"/>
      <c r="B33" s="8" t="s">
        <v>17</v>
      </c>
      <c r="C33" s="15"/>
      <c r="D33" s="15"/>
      <c r="E33" s="15"/>
      <c r="F33" s="15"/>
      <c r="G33" s="15"/>
      <c r="H33" s="15"/>
      <c r="I33" s="15"/>
      <c r="J33" s="15"/>
      <c r="K33" s="15"/>
      <c r="L33" s="15"/>
      <c r="M33" s="16"/>
      <c r="N33" s="16"/>
      <c r="O33" s="15"/>
      <c r="P33" s="15"/>
      <c r="Q33" s="15"/>
      <c r="R33" s="15"/>
      <c r="S33" s="15"/>
      <c r="T33" s="11"/>
      <c r="U33" s="15"/>
      <c r="V33" s="15"/>
      <c r="W33" s="15"/>
      <c r="X33" s="15"/>
      <c r="Y33" s="15"/>
      <c r="Z33" s="15"/>
      <c r="AA33" s="15"/>
      <c r="AB33" s="15"/>
      <c r="AC33" s="15"/>
      <c r="AD33" s="15"/>
      <c r="AE33" s="15"/>
      <c r="AF33" s="15"/>
      <c r="AG33" s="15"/>
      <c r="AH33" s="15"/>
      <c r="AI33" s="15"/>
      <c r="AJ33" s="5"/>
    </row>
    <row r="34" spans="1:66" ht="15" customHeight="1" x14ac:dyDescent="0.2">
      <c r="A34" s="12"/>
      <c r="B34" s="8"/>
      <c r="C34" s="8" t="s">
        <v>55</v>
      </c>
      <c r="D34" s="15"/>
      <c r="E34" s="15"/>
      <c r="F34" s="15"/>
      <c r="G34" s="15"/>
      <c r="H34" s="15"/>
      <c r="I34" s="15"/>
      <c r="J34" s="15"/>
      <c r="K34" s="15"/>
      <c r="L34" s="15"/>
      <c r="M34" s="16"/>
      <c r="N34" s="16"/>
      <c r="O34" s="15"/>
      <c r="P34" s="15"/>
      <c r="Q34" s="15"/>
      <c r="R34" s="15"/>
      <c r="S34" s="15"/>
      <c r="T34" s="11"/>
      <c r="U34" s="15"/>
      <c r="V34" s="15"/>
      <c r="W34" s="15"/>
      <c r="X34" s="15"/>
      <c r="Y34" s="15"/>
      <c r="Z34" s="15"/>
      <c r="AA34" s="15"/>
      <c r="AB34" s="15"/>
      <c r="AC34" s="15"/>
      <c r="AD34" s="15"/>
      <c r="AE34" s="15"/>
      <c r="AF34" s="15"/>
      <c r="AG34" s="15"/>
      <c r="AH34" s="15"/>
      <c r="AI34" s="15"/>
      <c r="AJ34" s="5"/>
    </row>
    <row r="35" spans="1:66" ht="12.6" customHeight="1" x14ac:dyDescent="0.2">
      <c r="A35" s="7"/>
      <c r="B35" s="189" t="s">
        <v>8</v>
      </c>
      <c r="C35" s="190"/>
      <c r="D35" s="190"/>
      <c r="E35" s="190"/>
      <c r="F35" s="190"/>
      <c r="G35" s="190"/>
      <c r="H35" s="191"/>
      <c r="I35" s="467" t="s">
        <v>16</v>
      </c>
      <c r="J35" s="467"/>
      <c r="K35" s="467"/>
      <c r="L35" s="467"/>
      <c r="M35" s="467"/>
      <c r="N35" s="467"/>
      <c r="O35" s="467" t="s">
        <v>32</v>
      </c>
      <c r="P35" s="467"/>
      <c r="Q35" s="467"/>
      <c r="R35" s="467"/>
      <c r="S35" s="467"/>
      <c r="T35" s="468"/>
      <c r="U35" s="467" t="s">
        <v>33</v>
      </c>
      <c r="V35" s="467"/>
      <c r="W35" s="467"/>
      <c r="X35" s="467"/>
      <c r="Y35" s="467"/>
      <c r="Z35" s="467"/>
      <c r="AA35" s="467"/>
      <c r="AB35" s="467"/>
      <c r="AC35" s="467"/>
      <c r="AD35" s="189" t="s">
        <v>10</v>
      </c>
      <c r="AE35" s="190"/>
      <c r="AF35" s="190"/>
      <c r="AG35" s="190"/>
      <c r="AH35" s="191"/>
      <c r="BN35" s="7"/>
    </row>
    <row r="36" spans="1:66" ht="12.6" customHeight="1" x14ac:dyDescent="0.2">
      <c r="A36" s="7"/>
      <c r="B36" s="207"/>
      <c r="C36" s="208"/>
      <c r="D36" s="208"/>
      <c r="E36" s="208"/>
      <c r="F36" s="208"/>
      <c r="G36" s="208"/>
      <c r="H36" s="209"/>
      <c r="I36" s="467"/>
      <c r="J36" s="467"/>
      <c r="K36" s="467"/>
      <c r="L36" s="467"/>
      <c r="M36" s="467"/>
      <c r="N36" s="467"/>
      <c r="O36" s="467"/>
      <c r="P36" s="467"/>
      <c r="Q36" s="467"/>
      <c r="R36" s="467"/>
      <c r="S36" s="467"/>
      <c r="T36" s="468"/>
      <c r="U36" s="467"/>
      <c r="V36" s="467"/>
      <c r="W36" s="467"/>
      <c r="X36" s="467"/>
      <c r="Y36" s="467"/>
      <c r="Z36" s="467"/>
      <c r="AA36" s="467"/>
      <c r="AB36" s="467"/>
      <c r="AC36" s="467"/>
      <c r="AD36" s="192"/>
      <c r="AE36" s="193"/>
      <c r="AF36" s="193"/>
      <c r="AG36" s="193"/>
      <c r="AH36" s="194"/>
      <c r="BN36" s="7"/>
    </row>
    <row r="37" spans="1:66" ht="12.6" customHeight="1" x14ac:dyDescent="0.2">
      <c r="A37" s="7"/>
      <c r="B37" s="363" t="s">
        <v>13</v>
      </c>
      <c r="C37" s="373"/>
      <c r="D37" s="373"/>
      <c r="E37" s="373"/>
      <c r="F37" s="373"/>
      <c r="G37" s="373"/>
      <c r="H37" s="374"/>
      <c r="I37" s="453"/>
      <c r="J37" s="454"/>
      <c r="K37" s="454"/>
      <c r="L37" s="454"/>
      <c r="M37" s="454"/>
      <c r="N37" s="455"/>
      <c r="O37" s="343"/>
      <c r="P37" s="344"/>
      <c r="Q37" s="344"/>
      <c r="R37" s="344"/>
      <c r="S37" s="344"/>
      <c r="T37" s="344"/>
      <c r="U37" s="324">
        <f>U39+U41+U43+U45</f>
        <v>0</v>
      </c>
      <c r="V37" s="438"/>
      <c r="W37" s="438"/>
      <c r="X37" s="438"/>
      <c r="Y37" s="438"/>
      <c r="Z37" s="438"/>
      <c r="AA37" s="438"/>
      <c r="AB37" s="438"/>
      <c r="AC37" s="439"/>
      <c r="AD37" s="189"/>
      <c r="AE37" s="190"/>
      <c r="AF37" s="190"/>
      <c r="AG37" s="190"/>
      <c r="AH37" s="191"/>
      <c r="BD37" s="7"/>
    </row>
    <row r="38" spans="1:66" ht="12.6" customHeight="1" x14ac:dyDescent="0.2">
      <c r="A38" s="7"/>
      <c r="B38" s="375"/>
      <c r="C38" s="376"/>
      <c r="D38" s="376"/>
      <c r="E38" s="376"/>
      <c r="F38" s="376"/>
      <c r="G38" s="376"/>
      <c r="H38" s="377"/>
      <c r="I38" s="456"/>
      <c r="J38" s="457"/>
      <c r="K38" s="457"/>
      <c r="L38" s="457"/>
      <c r="M38" s="457"/>
      <c r="N38" s="458"/>
      <c r="O38" s="440">
        <f>O40+O42+O44+O46</f>
        <v>0</v>
      </c>
      <c r="P38" s="441"/>
      <c r="Q38" s="441"/>
      <c r="R38" s="441"/>
      <c r="S38" s="441"/>
      <c r="T38" s="31" t="s">
        <v>27</v>
      </c>
      <c r="U38" s="442">
        <f>U40+U42+U44+U46</f>
        <v>0</v>
      </c>
      <c r="V38" s="443"/>
      <c r="W38" s="443"/>
      <c r="X38" s="443"/>
      <c r="Y38" s="443"/>
      <c r="Z38" s="443"/>
      <c r="AA38" s="443"/>
      <c r="AB38" s="443"/>
      <c r="AC38" s="128" t="s">
        <v>28</v>
      </c>
      <c r="AD38" s="192"/>
      <c r="AE38" s="193"/>
      <c r="AF38" s="193"/>
      <c r="AG38" s="193"/>
      <c r="AH38" s="194"/>
      <c r="BD38" s="7"/>
    </row>
    <row r="39" spans="1:66" ht="12.6" customHeight="1" x14ac:dyDescent="0.2">
      <c r="B39" s="104"/>
      <c r="C39" s="363" t="s">
        <v>9</v>
      </c>
      <c r="D39" s="364"/>
      <c r="E39" s="364"/>
      <c r="F39" s="364"/>
      <c r="G39" s="364"/>
      <c r="H39" s="365"/>
      <c r="I39" s="357">
        <v>2400</v>
      </c>
      <c r="J39" s="358"/>
      <c r="K39" s="358"/>
      <c r="L39" s="358"/>
      <c r="M39" s="447" t="s">
        <v>29</v>
      </c>
      <c r="N39" s="448"/>
      <c r="O39" s="343"/>
      <c r="P39" s="344"/>
      <c r="Q39" s="344"/>
      <c r="R39" s="344"/>
      <c r="S39" s="344"/>
      <c r="T39" s="344"/>
      <c r="U39" s="324">
        <f>ROUNDDOWN((I39/10*O39),0)</f>
        <v>0</v>
      </c>
      <c r="V39" s="438"/>
      <c r="W39" s="438"/>
      <c r="X39" s="438"/>
      <c r="Y39" s="438"/>
      <c r="Z39" s="438"/>
      <c r="AA39" s="438"/>
      <c r="AB39" s="438"/>
      <c r="AC39" s="439"/>
      <c r="AD39" s="369"/>
      <c r="AE39" s="256"/>
      <c r="AF39" s="256"/>
      <c r="AG39" s="256"/>
      <c r="AH39" s="257"/>
      <c r="BD39" s="7"/>
    </row>
    <row r="40" spans="1:66" ht="12.6" customHeight="1" x14ac:dyDescent="0.2">
      <c r="B40" s="104"/>
      <c r="C40" s="366"/>
      <c r="D40" s="367"/>
      <c r="E40" s="367"/>
      <c r="F40" s="367"/>
      <c r="G40" s="367"/>
      <c r="H40" s="368"/>
      <c r="I40" s="359"/>
      <c r="J40" s="360"/>
      <c r="K40" s="360"/>
      <c r="L40" s="360"/>
      <c r="M40" s="449"/>
      <c r="N40" s="450"/>
      <c r="O40" s="451"/>
      <c r="P40" s="452"/>
      <c r="Q40" s="452"/>
      <c r="R40" s="452"/>
      <c r="S40" s="452"/>
      <c r="T40" s="31" t="s">
        <v>27</v>
      </c>
      <c r="U40" s="442">
        <f>ROUNDDOWN((I39/10*O40),0)</f>
        <v>0</v>
      </c>
      <c r="V40" s="443"/>
      <c r="W40" s="443"/>
      <c r="X40" s="443"/>
      <c r="Y40" s="443"/>
      <c r="Z40" s="443"/>
      <c r="AA40" s="443"/>
      <c r="AB40" s="443"/>
      <c r="AC40" s="128" t="s">
        <v>28</v>
      </c>
      <c r="AD40" s="370"/>
      <c r="AE40" s="254"/>
      <c r="AF40" s="254"/>
      <c r="AG40" s="254"/>
      <c r="AH40" s="255"/>
      <c r="BD40" s="7"/>
    </row>
    <row r="41" spans="1:66" ht="12.6" customHeight="1" x14ac:dyDescent="0.2">
      <c r="B41" s="104"/>
      <c r="C41" s="363" t="s">
        <v>31</v>
      </c>
      <c r="D41" s="364"/>
      <c r="E41" s="364"/>
      <c r="F41" s="364"/>
      <c r="G41" s="364"/>
      <c r="H41" s="365"/>
      <c r="I41" s="357">
        <v>2000</v>
      </c>
      <c r="J41" s="358"/>
      <c r="K41" s="358"/>
      <c r="L41" s="358"/>
      <c r="M41" s="447" t="s">
        <v>29</v>
      </c>
      <c r="N41" s="448"/>
      <c r="O41" s="343"/>
      <c r="P41" s="344"/>
      <c r="Q41" s="344"/>
      <c r="R41" s="344"/>
      <c r="S41" s="344"/>
      <c r="T41" s="344"/>
      <c r="U41" s="324">
        <f>ROUNDDOWN((I41/10*O41),0)</f>
        <v>0</v>
      </c>
      <c r="V41" s="438"/>
      <c r="W41" s="438"/>
      <c r="X41" s="438"/>
      <c r="Y41" s="438"/>
      <c r="Z41" s="438"/>
      <c r="AA41" s="438"/>
      <c r="AB41" s="438"/>
      <c r="AC41" s="439"/>
      <c r="AD41" s="369"/>
      <c r="AE41" s="256"/>
      <c r="AF41" s="256"/>
      <c r="AG41" s="256"/>
      <c r="AH41" s="257"/>
      <c r="BD41" s="7"/>
    </row>
    <row r="42" spans="1:66" ht="12.6" customHeight="1" x14ac:dyDescent="0.2">
      <c r="B42" s="104"/>
      <c r="C42" s="366"/>
      <c r="D42" s="367"/>
      <c r="E42" s="367"/>
      <c r="F42" s="367"/>
      <c r="G42" s="367"/>
      <c r="H42" s="368"/>
      <c r="I42" s="359"/>
      <c r="J42" s="360"/>
      <c r="K42" s="360"/>
      <c r="L42" s="360"/>
      <c r="M42" s="449"/>
      <c r="N42" s="450"/>
      <c r="O42" s="451"/>
      <c r="P42" s="452"/>
      <c r="Q42" s="452"/>
      <c r="R42" s="452"/>
      <c r="S42" s="452"/>
      <c r="T42" s="31" t="s">
        <v>27</v>
      </c>
      <c r="U42" s="442">
        <f>ROUNDDOWN((I41/10*O42),0)</f>
        <v>0</v>
      </c>
      <c r="V42" s="443"/>
      <c r="W42" s="443"/>
      <c r="X42" s="443"/>
      <c r="Y42" s="443"/>
      <c r="Z42" s="443"/>
      <c r="AA42" s="443"/>
      <c r="AB42" s="443"/>
      <c r="AC42" s="128" t="s">
        <v>28</v>
      </c>
      <c r="AD42" s="370"/>
      <c r="AE42" s="254"/>
      <c r="AF42" s="254"/>
      <c r="AG42" s="254"/>
      <c r="AH42" s="255"/>
      <c r="BD42" s="7"/>
    </row>
    <row r="43" spans="1:66" ht="12.6" customHeight="1" x14ac:dyDescent="0.2">
      <c r="B43" s="104"/>
      <c r="C43" s="307" t="s">
        <v>15</v>
      </c>
      <c r="D43" s="308"/>
      <c r="E43" s="308"/>
      <c r="F43" s="308"/>
      <c r="G43" s="308"/>
      <c r="H43" s="309"/>
      <c r="I43" s="357">
        <v>1800</v>
      </c>
      <c r="J43" s="358"/>
      <c r="K43" s="358"/>
      <c r="L43" s="358"/>
      <c r="M43" s="447" t="s">
        <v>29</v>
      </c>
      <c r="N43" s="448"/>
      <c r="O43" s="343"/>
      <c r="P43" s="344"/>
      <c r="Q43" s="344"/>
      <c r="R43" s="344"/>
      <c r="S43" s="344"/>
      <c r="T43" s="344"/>
      <c r="U43" s="324">
        <f>ROUNDDOWN((I43/10*O43),0)</f>
        <v>0</v>
      </c>
      <c r="V43" s="438"/>
      <c r="W43" s="438"/>
      <c r="X43" s="438"/>
      <c r="Y43" s="438"/>
      <c r="Z43" s="438"/>
      <c r="AA43" s="438"/>
      <c r="AB43" s="438"/>
      <c r="AC43" s="439"/>
      <c r="AD43" s="369"/>
      <c r="AE43" s="256"/>
      <c r="AF43" s="256"/>
      <c r="AG43" s="256"/>
      <c r="AH43" s="257"/>
      <c r="BD43" s="7"/>
    </row>
    <row r="44" spans="1:66" ht="12.6" customHeight="1" x14ac:dyDescent="0.2">
      <c r="B44" s="104"/>
      <c r="C44" s="444"/>
      <c r="D44" s="445"/>
      <c r="E44" s="445"/>
      <c r="F44" s="445"/>
      <c r="G44" s="445"/>
      <c r="H44" s="446"/>
      <c r="I44" s="359"/>
      <c r="J44" s="360"/>
      <c r="K44" s="360"/>
      <c r="L44" s="360"/>
      <c r="M44" s="449"/>
      <c r="N44" s="450"/>
      <c r="O44" s="451"/>
      <c r="P44" s="452"/>
      <c r="Q44" s="452"/>
      <c r="R44" s="452"/>
      <c r="S44" s="452"/>
      <c r="T44" s="31" t="s">
        <v>27</v>
      </c>
      <c r="U44" s="442">
        <f>ROUNDDOWN((I43/10*O44),0)</f>
        <v>0</v>
      </c>
      <c r="V44" s="443"/>
      <c r="W44" s="443"/>
      <c r="X44" s="443"/>
      <c r="Y44" s="443"/>
      <c r="Z44" s="443"/>
      <c r="AA44" s="443"/>
      <c r="AB44" s="443"/>
      <c r="AC44" s="128" t="s">
        <v>28</v>
      </c>
      <c r="AD44" s="370"/>
      <c r="AE44" s="254"/>
      <c r="AF44" s="254"/>
      <c r="AG44" s="254"/>
      <c r="AH44" s="255"/>
      <c r="BD44" s="7"/>
    </row>
    <row r="45" spans="1:66" ht="12.6" customHeight="1" x14ac:dyDescent="0.2">
      <c r="B45" s="40"/>
      <c r="C45" s="307" t="s">
        <v>50</v>
      </c>
      <c r="D45" s="308"/>
      <c r="E45" s="308"/>
      <c r="F45" s="308"/>
      <c r="G45" s="308"/>
      <c r="H45" s="309"/>
      <c r="I45" s="357">
        <v>1500</v>
      </c>
      <c r="J45" s="358"/>
      <c r="K45" s="358"/>
      <c r="L45" s="358"/>
      <c r="M45" s="447" t="s">
        <v>29</v>
      </c>
      <c r="N45" s="448"/>
      <c r="O45" s="343"/>
      <c r="P45" s="344"/>
      <c r="Q45" s="344"/>
      <c r="R45" s="344"/>
      <c r="S45" s="344"/>
      <c r="T45" s="344"/>
      <c r="U45" s="324">
        <f>ROUNDDOWN((I45/10*O45),0)</f>
        <v>0</v>
      </c>
      <c r="V45" s="438"/>
      <c r="W45" s="438"/>
      <c r="X45" s="438"/>
      <c r="Y45" s="438"/>
      <c r="Z45" s="438"/>
      <c r="AA45" s="438"/>
      <c r="AB45" s="438"/>
      <c r="AC45" s="439"/>
      <c r="AD45" s="369"/>
      <c r="AE45" s="256"/>
      <c r="AF45" s="256"/>
      <c r="AG45" s="256"/>
      <c r="AH45" s="257"/>
      <c r="BD45" s="7"/>
    </row>
    <row r="46" spans="1:66" ht="12.6" customHeight="1" x14ac:dyDescent="0.2">
      <c r="B46" s="106"/>
      <c r="C46" s="444"/>
      <c r="D46" s="445"/>
      <c r="E46" s="445"/>
      <c r="F46" s="445"/>
      <c r="G46" s="445"/>
      <c r="H46" s="446"/>
      <c r="I46" s="359"/>
      <c r="J46" s="360"/>
      <c r="K46" s="360"/>
      <c r="L46" s="360"/>
      <c r="M46" s="449"/>
      <c r="N46" s="450"/>
      <c r="O46" s="459"/>
      <c r="P46" s="460"/>
      <c r="Q46" s="460"/>
      <c r="R46" s="460"/>
      <c r="S46" s="460"/>
      <c r="T46" s="31" t="s">
        <v>27</v>
      </c>
      <c r="U46" s="442">
        <f>ROUNDDOWN((I45/10*O46),0)</f>
        <v>0</v>
      </c>
      <c r="V46" s="443"/>
      <c r="W46" s="443"/>
      <c r="X46" s="443"/>
      <c r="Y46" s="443"/>
      <c r="Z46" s="443"/>
      <c r="AA46" s="443"/>
      <c r="AB46" s="443"/>
      <c r="AC46" s="128" t="s">
        <v>28</v>
      </c>
      <c r="AD46" s="370"/>
      <c r="AE46" s="254"/>
      <c r="AF46" s="254"/>
      <c r="AG46" s="254"/>
      <c r="AH46" s="255"/>
      <c r="BD46" s="7"/>
    </row>
    <row r="47" spans="1:66" ht="12.6" customHeight="1" x14ac:dyDescent="0.2">
      <c r="A47" s="7"/>
      <c r="B47" s="363" t="s">
        <v>12</v>
      </c>
      <c r="C47" s="373"/>
      <c r="D47" s="373"/>
      <c r="E47" s="373"/>
      <c r="F47" s="373"/>
      <c r="G47" s="373"/>
      <c r="H47" s="374"/>
      <c r="I47" s="453"/>
      <c r="J47" s="454"/>
      <c r="K47" s="454"/>
      <c r="L47" s="454"/>
      <c r="M47" s="454"/>
      <c r="N47" s="455"/>
      <c r="O47" s="343"/>
      <c r="P47" s="344"/>
      <c r="Q47" s="344"/>
      <c r="R47" s="344"/>
      <c r="S47" s="344"/>
      <c r="T47" s="344"/>
      <c r="U47" s="324">
        <f>U49+U51+U53+U55</f>
        <v>0</v>
      </c>
      <c r="V47" s="438"/>
      <c r="W47" s="438"/>
      <c r="X47" s="438"/>
      <c r="Y47" s="438"/>
      <c r="Z47" s="438"/>
      <c r="AA47" s="438"/>
      <c r="AB47" s="438"/>
      <c r="AC47" s="439"/>
      <c r="AD47" s="369"/>
      <c r="AE47" s="256"/>
      <c r="AF47" s="256"/>
      <c r="AG47" s="256"/>
      <c r="AH47" s="257"/>
      <c r="BD47" s="7"/>
    </row>
    <row r="48" spans="1:66" ht="12.6" customHeight="1" x14ac:dyDescent="0.2">
      <c r="A48" s="7"/>
      <c r="B48" s="375"/>
      <c r="C48" s="376"/>
      <c r="D48" s="376"/>
      <c r="E48" s="376"/>
      <c r="F48" s="376"/>
      <c r="G48" s="376"/>
      <c r="H48" s="377"/>
      <c r="I48" s="456"/>
      <c r="J48" s="457"/>
      <c r="K48" s="457"/>
      <c r="L48" s="457"/>
      <c r="M48" s="457"/>
      <c r="N48" s="458"/>
      <c r="O48" s="440">
        <f>O50+O52+O54+O56</f>
        <v>0</v>
      </c>
      <c r="P48" s="441"/>
      <c r="Q48" s="441"/>
      <c r="R48" s="441"/>
      <c r="S48" s="441"/>
      <c r="T48" s="31" t="s">
        <v>27</v>
      </c>
      <c r="U48" s="442">
        <f>U50+U52+U54+U56</f>
        <v>0</v>
      </c>
      <c r="V48" s="443"/>
      <c r="W48" s="443"/>
      <c r="X48" s="443"/>
      <c r="Y48" s="443"/>
      <c r="Z48" s="443"/>
      <c r="AA48" s="443"/>
      <c r="AB48" s="443"/>
      <c r="AC48" s="128" t="s">
        <v>51</v>
      </c>
      <c r="AD48" s="370"/>
      <c r="AE48" s="461"/>
      <c r="AF48" s="461"/>
      <c r="AG48" s="461"/>
      <c r="AH48" s="462"/>
      <c r="BD48" s="7"/>
    </row>
    <row r="49" spans="1:56" ht="12.6" customHeight="1" x14ac:dyDescent="0.2">
      <c r="A49" s="7"/>
      <c r="B49" s="104"/>
      <c r="C49" s="363" t="s">
        <v>9</v>
      </c>
      <c r="D49" s="364"/>
      <c r="E49" s="364"/>
      <c r="F49" s="364"/>
      <c r="G49" s="364"/>
      <c r="H49" s="365"/>
      <c r="I49" s="357">
        <v>1440</v>
      </c>
      <c r="J49" s="358"/>
      <c r="K49" s="358"/>
      <c r="L49" s="358"/>
      <c r="M49" s="447" t="s">
        <v>29</v>
      </c>
      <c r="N49" s="448"/>
      <c r="O49" s="343"/>
      <c r="P49" s="344"/>
      <c r="Q49" s="344"/>
      <c r="R49" s="344"/>
      <c r="S49" s="344"/>
      <c r="T49" s="344"/>
      <c r="U49" s="324">
        <f>ROUNDDOWN((I49/10*O49),0)</f>
        <v>0</v>
      </c>
      <c r="V49" s="438"/>
      <c r="W49" s="438"/>
      <c r="X49" s="438"/>
      <c r="Y49" s="438"/>
      <c r="Z49" s="438"/>
      <c r="AA49" s="438"/>
      <c r="AB49" s="438"/>
      <c r="AC49" s="439"/>
      <c r="AD49" s="369"/>
      <c r="AE49" s="256"/>
      <c r="AF49" s="256"/>
      <c r="AG49" s="256"/>
      <c r="AH49" s="257"/>
      <c r="BD49" s="7"/>
    </row>
    <row r="50" spans="1:56" ht="12.6" customHeight="1" x14ac:dyDescent="0.2">
      <c r="A50" s="7"/>
      <c r="B50" s="104"/>
      <c r="C50" s="366"/>
      <c r="D50" s="367"/>
      <c r="E50" s="367"/>
      <c r="F50" s="367"/>
      <c r="G50" s="367"/>
      <c r="H50" s="368"/>
      <c r="I50" s="359"/>
      <c r="J50" s="360"/>
      <c r="K50" s="360"/>
      <c r="L50" s="360"/>
      <c r="M50" s="449"/>
      <c r="N50" s="450"/>
      <c r="O50" s="451"/>
      <c r="P50" s="452"/>
      <c r="Q50" s="452"/>
      <c r="R50" s="452"/>
      <c r="S50" s="452"/>
      <c r="T50" s="31" t="s">
        <v>27</v>
      </c>
      <c r="U50" s="442">
        <f>ROUNDDOWN((I49/10*O50),0)</f>
        <v>0</v>
      </c>
      <c r="V50" s="443"/>
      <c r="W50" s="443"/>
      <c r="X50" s="443"/>
      <c r="Y50" s="443"/>
      <c r="Z50" s="443"/>
      <c r="AA50" s="443"/>
      <c r="AB50" s="443"/>
      <c r="AC50" s="128" t="s">
        <v>28</v>
      </c>
      <c r="AD50" s="370"/>
      <c r="AE50" s="254"/>
      <c r="AF50" s="254"/>
      <c r="AG50" s="254"/>
      <c r="AH50" s="255"/>
      <c r="BD50" s="7"/>
    </row>
    <row r="51" spans="1:56" ht="12.6" customHeight="1" x14ac:dyDescent="0.2">
      <c r="A51" s="7"/>
      <c r="B51" s="104"/>
      <c r="C51" s="363" t="s">
        <v>31</v>
      </c>
      <c r="D51" s="364"/>
      <c r="E51" s="364"/>
      <c r="F51" s="364"/>
      <c r="G51" s="364"/>
      <c r="H51" s="365"/>
      <c r="I51" s="357">
        <v>1200</v>
      </c>
      <c r="J51" s="358"/>
      <c r="K51" s="358"/>
      <c r="L51" s="358"/>
      <c r="M51" s="447" t="s">
        <v>29</v>
      </c>
      <c r="N51" s="448"/>
      <c r="O51" s="343"/>
      <c r="P51" s="344"/>
      <c r="Q51" s="344"/>
      <c r="R51" s="344"/>
      <c r="S51" s="344"/>
      <c r="T51" s="344"/>
      <c r="U51" s="324">
        <f>ROUNDDOWN((I51/10*O51),0)</f>
        <v>0</v>
      </c>
      <c r="V51" s="438"/>
      <c r="W51" s="438"/>
      <c r="X51" s="438"/>
      <c r="Y51" s="438"/>
      <c r="Z51" s="438"/>
      <c r="AA51" s="438"/>
      <c r="AB51" s="438"/>
      <c r="AC51" s="439"/>
      <c r="AD51" s="369"/>
      <c r="AE51" s="256"/>
      <c r="AF51" s="256"/>
      <c r="AG51" s="256"/>
      <c r="AH51" s="257"/>
      <c r="BD51" s="7"/>
    </row>
    <row r="52" spans="1:56" ht="12.6" customHeight="1" x14ac:dyDescent="0.2">
      <c r="A52" s="7"/>
      <c r="B52" s="104"/>
      <c r="C52" s="366"/>
      <c r="D52" s="367"/>
      <c r="E52" s="367"/>
      <c r="F52" s="367"/>
      <c r="G52" s="367"/>
      <c r="H52" s="368"/>
      <c r="I52" s="359"/>
      <c r="J52" s="360"/>
      <c r="K52" s="360"/>
      <c r="L52" s="360"/>
      <c r="M52" s="449"/>
      <c r="N52" s="450"/>
      <c r="O52" s="451"/>
      <c r="P52" s="452"/>
      <c r="Q52" s="452"/>
      <c r="R52" s="452"/>
      <c r="S52" s="452"/>
      <c r="T52" s="31" t="s">
        <v>27</v>
      </c>
      <c r="U52" s="442">
        <f>ROUNDDOWN((I51/10*O52),0)</f>
        <v>0</v>
      </c>
      <c r="V52" s="443"/>
      <c r="W52" s="443"/>
      <c r="X52" s="443"/>
      <c r="Y52" s="443"/>
      <c r="Z52" s="443"/>
      <c r="AA52" s="443"/>
      <c r="AB52" s="443"/>
      <c r="AC52" s="128" t="s">
        <v>28</v>
      </c>
      <c r="AD52" s="370"/>
      <c r="AE52" s="254"/>
      <c r="AF52" s="254"/>
      <c r="AG52" s="254"/>
      <c r="AH52" s="255"/>
      <c r="BD52" s="7"/>
    </row>
    <row r="53" spans="1:56" ht="12.6" customHeight="1" x14ac:dyDescent="0.2">
      <c r="B53" s="104"/>
      <c r="C53" s="307" t="s">
        <v>15</v>
      </c>
      <c r="D53" s="308"/>
      <c r="E53" s="308"/>
      <c r="F53" s="308"/>
      <c r="G53" s="308"/>
      <c r="H53" s="309"/>
      <c r="I53" s="357">
        <v>1080</v>
      </c>
      <c r="J53" s="358"/>
      <c r="K53" s="358"/>
      <c r="L53" s="358"/>
      <c r="M53" s="447" t="s">
        <v>29</v>
      </c>
      <c r="N53" s="448"/>
      <c r="O53" s="343"/>
      <c r="P53" s="344"/>
      <c r="Q53" s="344"/>
      <c r="R53" s="344"/>
      <c r="S53" s="344"/>
      <c r="T53" s="344"/>
      <c r="U53" s="324">
        <f>ROUNDDOWN((I53/10*O53),0)</f>
        <v>0</v>
      </c>
      <c r="V53" s="438"/>
      <c r="W53" s="438"/>
      <c r="X53" s="438"/>
      <c r="Y53" s="438"/>
      <c r="Z53" s="438"/>
      <c r="AA53" s="438"/>
      <c r="AB53" s="438"/>
      <c r="AC53" s="439"/>
      <c r="AD53" s="369"/>
      <c r="AE53" s="256"/>
      <c r="AF53" s="256"/>
      <c r="AG53" s="256"/>
      <c r="AH53" s="257"/>
      <c r="BD53" s="7"/>
    </row>
    <row r="54" spans="1:56" ht="12.6" customHeight="1" x14ac:dyDescent="0.2">
      <c r="B54" s="104"/>
      <c r="C54" s="444"/>
      <c r="D54" s="445"/>
      <c r="E54" s="445"/>
      <c r="F54" s="445"/>
      <c r="G54" s="445"/>
      <c r="H54" s="446"/>
      <c r="I54" s="359"/>
      <c r="J54" s="360"/>
      <c r="K54" s="360"/>
      <c r="L54" s="360"/>
      <c r="M54" s="449"/>
      <c r="N54" s="450"/>
      <c r="O54" s="451"/>
      <c r="P54" s="452"/>
      <c r="Q54" s="452"/>
      <c r="R54" s="452"/>
      <c r="S54" s="452"/>
      <c r="T54" s="31" t="s">
        <v>27</v>
      </c>
      <c r="U54" s="442">
        <f>ROUNDDOWN((I53/10*O54),0)</f>
        <v>0</v>
      </c>
      <c r="V54" s="443"/>
      <c r="W54" s="443"/>
      <c r="X54" s="443"/>
      <c r="Y54" s="443"/>
      <c r="Z54" s="443"/>
      <c r="AA54" s="443"/>
      <c r="AB54" s="443"/>
      <c r="AC54" s="128" t="s">
        <v>28</v>
      </c>
      <c r="AD54" s="370"/>
      <c r="AE54" s="254"/>
      <c r="AF54" s="254"/>
      <c r="AG54" s="254"/>
      <c r="AH54" s="255"/>
      <c r="BD54" s="7"/>
    </row>
    <row r="55" spans="1:56" ht="12.6" customHeight="1" x14ac:dyDescent="0.2">
      <c r="B55" s="40"/>
      <c r="C55" s="307" t="s">
        <v>50</v>
      </c>
      <c r="D55" s="308"/>
      <c r="E55" s="308"/>
      <c r="F55" s="308"/>
      <c r="G55" s="308"/>
      <c r="H55" s="309"/>
      <c r="I55" s="357">
        <v>900</v>
      </c>
      <c r="J55" s="358"/>
      <c r="K55" s="358"/>
      <c r="L55" s="358"/>
      <c r="M55" s="447" t="s">
        <v>29</v>
      </c>
      <c r="N55" s="448"/>
      <c r="O55" s="343"/>
      <c r="P55" s="344"/>
      <c r="Q55" s="344"/>
      <c r="R55" s="344"/>
      <c r="S55" s="344"/>
      <c r="T55" s="344"/>
      <c r="U55" s="324">
        <f>ROUNDDOWN((I55/10*O55),0)</f>
        <v>0</v>
      </c>
      <c r="V55" s="438"/>
      <c r="W55" s="438"/>
      <c r="X55" s="438"/>
      <c r="Y55" s="438"/>
      <c r="Z55" s="438"/>
      <c r="AA55" s="438"/>
      <c r="AB55" s="438"/>
      <c r="AC55" s="439"/>
      <c r="AD55" s="369"/>
      <c r="AE55" s="256"/>
      <c r="AF55" s="256"/>
      <c r="AG55" s="256"/>
      <c r="AH55" s="257"/>
      <c r="BD55" s="7"/>
    </row>
    <row r="56" spans="1:56" ht="12.6" customHeight="1" x14ac:dyDescent="0.2">
      <c r="B56" s="106"/>
      <c r="C56" s="444"/>
      <c r="D56" s="445"/>
      <c r="E56" s="445"/>
      <c r="F56" s="445"/>
      <c r="G56" s="445"/>
      <c r="H56" s="446"/>
      <c r="I56" s="359"/>
      <c r="J56" s="360"/>
      <c r="K56" s="360"/>
      <c r="L56" s="360"/>
      <c r="M56" s="449"/>
      <c r="N56" s="450"/>
      <c r="O56" s="459"/>
      <c r="P56" s="460"/>
      <c r="Q56" s="460"/>
      <c r="R56" s="460"/>
      <c r="S56" s="460"/>
      <c r="T56" s="31" t="s">
        <v>27</v>
      </c>
      <c r="U56" s="442">
        <f>ROUNDDOWN((I55/10*O56),0)</f>
        <v>0</v>
      </c>
      <c r="V56" s="443"/>
      <c r="W56" s="443"/>
      <c r="X56" s="443"/>
      <c r="Y56" s="443"/>
      <c r="Z56" s="443"/>
      <c r="AA56" s="443"/>
      <c r="AB56" s="443"/>
      <c r="AC56" s="128" t="s">
        <v>28</v>
      </c>
      <c r="AD56" s="370"/>
      <c r="AE56" s="254"/>
      <c r="AF56" s="254"/>
      <c r="AG56" s="254"/>
      <c r="AH56" s="255"/>
      <c r="BD56" s="7"/>
    </row>
    <row r="57" spans="1:56" ht="12.6" customHeight="1" x14ac:dyDescent="0.2">
      <c r="A57" s="7"/>
      <c r="B57" s="363" t="s">
        <v>11</v>
      </c>
      <c r="C57" s="373"/>
      <c r="D57" s="373"/>
      <c r="E57" s="373"/>
      <c r="F57" s="373"/>
      <c r="G57" s="373"/>
      <c r="H57" s="374"/>
      <c r="I57" s="453"/>
      <c r="J57" s="454"/>
      <c r="K57" s="454"/>
      <c r="L57" s="454"/>
      <c r="M57" s="454"/>
      <c r="N57" s="455"/>
      <c r="O57" s="343">
        <f>O59+O61+O63+O65</f>
        <v>0</v>
      </c>
      <c r="P57" s="344"/>
      <c r="Q57" s="344"/>
      <c r="R57" s="344"/>
      <c r="S57" s="344"/>
      <c r="T57" s="344"/>
      <c r="U57" s="324">
        <f>U59+U61+U63+U65</f>
        <v>0</v>
      </c>
      <c r="V57" s="438"/>
      <c r="W57" s="438"/>
      <c r="X57" s="438"/>
      <c r="Y57" s="438"/>
      <c r="Z57" s="438"/>
      <c r="AA57" s="438"/>
      <c r="AB57" s="438"/>
      <c r="AC57" s="439"/>
      <c r="AD57" s="369"/>
      <c r="AE57" s="256"/>
      <c r="AF57" s="256"/>
      <c r="AG57" s="256"/>
      <c r="AH57" s="257"/>
      <c r="BD57" s="7"/>
    </row>
    <row r="58" spans="1:56" ht="12.6" customHeight="1" x14ac:dyDescent="0.2">
      <c r="A58" s="7"/>
      <c r="B58" s="375"/>
      <c r="C58" s="376"/>
      <c r="D58" s="376"/>
      <c r="E58" s="376"/>
      <c r="F58" s="376"/>
      <c r="G58" s="376"/>
      <c r="H58" s="377"/>
      <c r="I58" s="456"/>
      <c r="J58" s="457"/>
      <c r="K58" s="457"/>
      <c r="L58" s="457"/>
      <c r="M58" s="457"/>
      <c r="N58" s="458"/>
      <c r="O58" s="440">
        <f>O60+O62+O64+O66</f>
        <v>0</v>
      </c>
      <c r="P58" s="441"/>
      <c r="Q58" s="441"/>
      <c r="R58" s="441"/>
      <c r="S58" s="441"/>
      <c r="T58" s="31" t="s">
        <v>27</v>
      </c>
      <c r="U58" s="442">
        <f>U60+U62+U64+U66</f>
        <v>0</v>
      </c>
      <c r="V58" s="443"/>
      <c r="W58" s="443"/>
      <c r="X58" s="443"/>
      <c r="Y58" s="443"/>
      <c r="Z58" s="443"/>
      <c r="AA58" s="443"/>
      <c r="AB58" s="443"/>
      <c r="AC58" s="128" t="s">
        <v>51</v>
      </c>
      <c r="AD58" s="20"/>
      <c r="AE58" s="120"/>
      <c r="AF58" s="120"/>
      <c r="AG58" s="120"/>
      <c r="AH58" s="121"/>
      <c r="BD58" s="7"/>
    </row>
    <row r="59" spans="1:56" ht="12.6" customHeight="1" x14ac:dyDescent="0.2">
      <c r="A59" s="7"/>
      <c r="B59" s="104"/>
      <c r="C59" s="363" t="s">
        <v>9</v>
      </c>
      <c r="D59" s="364"/>
      <c r="E59" s="364"/>
      <c r="F59" s="364"/>
      <c r="G59" s="364"/>
      <c r="H59" s="365"/>
      <c r="I59" s="357">
        <v>240</v>
      </c>
      <c r="J59" s="358"/>
      <c r="K59" s="358"/>
      <c r="L59" s="358"/>
      <c r="M59" s="447" t="s">
        <v>29</v>
      </c>
      <c r="N59" s="448"/>
      <c r="O59" s="343">
        <f>O60</f>
        <v>0</v>
      </c>
      <c r="P59" s="344"/>
      <c r="Q59" s="344"/>
      <c r="R59" s="344"/>
      <c r="S59" s="344"/>
      <c r="T59" s="344"/>
      <c r="U59" s="324">
        <f>ROUNDDOWN((I59/10*O59),0)</f>
        <v>0</v>
      </c>
      <c r="V59" s="438"/>
      <c r="W59" s="438"/>
      <c r="X59" s="438"/>
      <c r="Y59" s="438"/>
      <c r="Z59" s="438"/>
      <c r="AA59" s="438"/>
      <c r="AB59" s="438"/>
      <c r="AC59" s="439"/>
      <c r="AD59" s="369"/>
      <c r="AE59" s="256"/>
      <c r="AF59" s="256"/>
      <c r="AG59" s="256"/>
      <c r="AH59" s="257"/>
      <c r="BD59" s="7"/>
    </row>
    <row r="60" spans="1:56" ht="12.6" customHeight="1" x14ac:dyDescent="0.2">
      <c r="A60" s="7"/>
      <c r="B60" s="104"/>
      <c r="C60" s="366"/>
      <c r="D60" s="367"/>
      <c r="E60" s="367"/>
      <c r="F60" s="367"/>
      <c r="G60" s="367"/>
      <c r="H60" s="368"/>
      <c r="I60" s="359"/>
      <c r="J60" s="360"/>
      <c r="K60" s="360"/>
      <c r="L60" s="360"/>
      <c r="M60" s="449"/>
      <c r="N60" s="450"/>
      <c r="O60" s="451"/>
      <c r="P60" s="452"/>
      <c r="Q60" s="452"/>
      <c r="R60" s="452"/>
      <c r="S60" s="452"/>
      <c r="T60" s="31" t="s">
        <v>27</v>
      </c>
      <c r="U60" s="442">
        <f>ROUNDDOWN((I59/10*O60),0)</f>
        <v>0</v>
      </c>
      <c r="V60" s="443"/>
      <c r="W60" s="443"/>
      <c r="X60" s="443"/>
      <c r="Y60" s="443"/>
      <c r="Z60" s="443"/>
      <c r="AA60" s="443"/>
      <c r="AB60" s="443"/>
      <c r="AC60" s="128" t="s">
        <v>28</v>
      </c>
      <c r="AD60" s="370"/>
      <c r="AE60" s="254"/>
      <c r="AF60" s="254"/>
      <c r="AG60" s="254"/>
      <c r="AH60" s="255"/>
      <c r="BD60" s="7"/>
    </row>
    <row r="61" spans="1:56" ht="12.6" customHeight="1" x14ac:dyDescent="0.2">
      <c r="A61" s="7"/>
      <c r="B61" s="104"/>
      <c r="C61" s="363" t="s">
        <v>31</v>
      </c>
      <c r="D61" s="364"/>
      <c r="E61" s="364"/>
      <c r="F61" s="364"/>
      <c r="G61" s="364"/>
      <c r="H61" s="365"/>
      <c r="I61" s="357">
        <v>200</v>
      </c>
      <c r="J61" s="358"/>
      <c r="K61" s="358"/>
      <c r="L61" s="358"/>
      <c r="M61" s="447" t="s">
        <v>29</v>
      </c>
      <c r="N61" s="448"/>
      <c r="O61" s="343">
        <f>O62</f>
        <v>0</v>
      </c>
      <c r="P61" s="344"/>
      <c r="Q61" s="344"/>
      <c r="R61" s="344"/>
      <c r="S61" s="344"/>
      <c r="T61" s="344"/>
      <c r="U61" s="324">
        <f>ROUNDDOWN((I61/10*O61),0)</f>
        <v>0</v>
      </c>
      <c r="V61" s="438"/>
      <c r="W61" s="438"/>
      <c r="X61" s="438"/>
      <c r="Y61" s="438"/>
      <c r="Z61" s="438"/>
      <c r="AA61" s="438"/>
      <c r="AB61" s="438"/>
      <c r="AC61" s="439"/>
      <c r="AD61" s="369"/>
      <c r="AE61" s="256"/>
      <c r="AF61" s="256"/>
      <c r="AG61" s="256"/>
      <c r="AH61" s="257"/>
      <c r="BD61" s="7"/>
    </row>
    <row r="62" spans="1:56" ht="12.6" customHeight="1" x14ac:dyDescent="0.2">
      <c r="A62" s="7"/>
      <c r="B62" s="104"/>
      <c r="C62" s="366"/>
      <c r="D62" s="367"/>
      <c r="E62" s="367"/>
      <c r="F62" s="367"/>
      <c r="G62" s="367"/>
      <c r="H62" s="368"/>
      <c r="I62" s="359"/>
      <c r="J62" s="360"/>
      <c r="K62" s="360"/>
      <c r="L62" s="360"/>
      <c r="M62" s="449"/>
      <c r="N62" s="450"/>
      <c r="O62" s="451"/>
      <c r="P62" s="452"/>
      <c r="Q62" s="452"/>
      <c r="R62" s="452"/>
      <c r="S62" s="452"/>
      <c r="T62" s="31" t="s">
        <v>27</v>
      </c>
      <c r="U62" s="442">
        <f>ROUNDDOWN((I61/10*O62),0)</f>
        <v>0</v>
      </c>
      <c r="V62" s="443"/>
      <c r="W62" s="443"/>
      <c r="X62" s="443"/>
      <c r="Y62" s="443"/>
      <c r="Z62" s="443"/>
      <c r="AA62" s="443"/>
      <c r="AB62" s="443"/>
      <c r="AC62" s="128" t="s">
        <v>28</v>
      </c>
      <c r="AD62" s="370"/>
      <c r="AE62" s="254"/>
      <c r="AF62" s="254"/>
      <c r="AG62" s="254"/>
      <c r="AH62" s="255"/>
      <c r="BD62" s="7"/>
    </row>
    <row r="63" spans="1:56" ht="12.6" customHeight="1" x14ac:dyDescent="0.2">
      <c r="B63" s="104"/>
      <c r="C63" s="307" t="s">
        <v>15</v>
      </c>
      <c r="D63" s="308"/>
      <c r="E63" s="308"/>
      <c r="F63" s="308"/>
      <c r="G63" s="308"/>
      <c r="H63" s="309"/>
      <c r="I63" s="357">
        <v>180</v>
      </c>
      <c r="J63" s="358"/>
      <c r="K63" s="358"/>
      <c r="L63" s="358"/>
      <c r="M63" s="447" t="s">
        <v>29</v>
      </c>
      <c r="N63" s="448"/>
      <c r="O63" s="343">
        <f>O64</f>
        <v>0</v>
      </c>
      <c r="P63" s="344"/>
      <c r="Q63" s="344"/>
      <c r="R63" s="344"/>
      <c r="S63" s="344"/>
      <c r="T63" s="344"/>
      <c r="U63" s="324">
        <f>ROUNDDOWN((I63/10*O63),0)</f>
        <v>0</v>
      </c>
      <c r="V63" s="438"/>
      <c r="W63" s="438"/>
      <c r="X63" s="438"/>
      <c r="Y63" s="438"/>
      <c r="Z63" s="438"/>
      <c r="AA63" s="438"/>
      <c r="AB63" s="438"/>
      <c r="AC63" s="439"/>
      <c r="AD63" s="369"/>
      <c r="AE63" s="256"/>
      <c r="AF63" s="256"/>
      <c r="AG63" s="256"/>
      <c r="AH63" s="257"/>
      <c r="BD63" s="7"/>
    </row>
    <row r="64" spans="1:56" ht="12.6" customHeight="1" x14ac:dyDescent="0.2">
      <c r="B64" s="104"/>
      <c r="C64" s="444"/>
      <c r="D64" s="445"/>
      <c r="E64" s="445"/>
      <c r="F64" s="445"/>
      <c r="G64" s="445"/>
      <c r="H64" s="446"/>
      <c r="I64" s="359"/>
      <c r="J64" s="360"/>
      <c r="K64" s="360"/>
      <c r="L64" s="360"/>
      <c r="M64" s="449"/>
      <c r="N64" s="450"/>
      <c r="O64" s="451"/>
      <c r="P64" s="452"/>
      <c r="Q64" s="452"/>
      <c r="R64" s="452"/>
      <c r="S64" s="452"/>
      <c r="T64" s="31" t="s">
        <v>27</v>
      </c>
      <c r="U64" s="442">
        <f>ROUNDDOWN((I63/10*O64),0)</f>
        <v>0</v>
      </c>
      <c r="V64" s="443"/>
      <c r="W64" s="443"/>
      <c r="X64" s="443"/>
      <c r="Y64" s="443"/>
      <c r="Z64" s="443"/>
      <c r="AA64" s="443"/>
      <c r="AB64" s="443"/>
      <c r="AC64" s="128" t="s">
        <v>28</v>
      </c>
      <c r="AD64" s="370"/>
      <c r="AE64" s="254"/>
      <c r="AF64" s="254"/>
      <c r="AG64" s="254"/>
      <c r="AH64" s="255"/>
      <c r="BD64" s="7"/>
    </row>
    <row r="65" spans="1:56" ht="12.6" customHeight="1" x14ac:dyDescent="0.2">
      <c r="B65" s="40"/>
      <c r="C65" s="307" t="s">
        <v>50</v>
      </c>
      <c r="D65" s="308"/>
      <c r="E65" s="308"/>
      <c r="F65" s="308"/>
      <c r="G65" s="308"/>
      <c r="H65" s="309"/>
      <c r="I65" s="357">
        <v>150</v>
      </c>
      <c r="J65" s="358"/>
      <c r="K65" s="358"/>
      <c r="L65" s="358"/>
      <c r="M65" s="447" t="s">
        <v>29</v>
      </c>
      <c r="N65" s="448"/>
      <c r="O65" s="343">
        <f>O66</f>
        <v>0</v>
      </c>
      <c r="P65" s="344"/>
      <c r="Q65" s="344"/>
      <c r="R65" s="344"/>
      <c r="S65" s="344"/>
      <c r="T65" s="344"/>
      <c r="U65" s="324">
        <f>ROUNDDOWN((I65/10*O65),0)</f>
        <v>0</v>
      </c>
      <c r="V65" s="438"/>
      <c r="W65" s="438"/>
      <c r="X65" s="438"/>
      <c r="Y65" s="438"/>
      <c r="Z65" s="438"/>
      <c r="AA65" s="438"/>
      <c r="AB65" s="438"/>
      <c r="AC65" s="439"/>
      <c r="AD65" s="369"/>
      <c r="AE65" s="256"/>
      <c r="AF65" s="256"/>
      <c r="AG65" s="256"/>
      <c r="AH65" s="257"/>
      <c r="BD65" s="7"/>
    </row>
    <row r="66" spans="1:56" ht="12.6" customHeight="1" x14ac:dyDescent="0.2">
      <c r="B66" s="106"/>
      <c r="C66" s="444"/>
      <c r="D66" s="445"/>
      <c r="E66" s="445"/>
      <c r="F66" s="445"/>
      <c r="G66" s="445"/>
      <c r="H66" s="446"/>
      <c r="I66" s="359"/>
      <c r="J66" s="360"/>
      <c r="K66" s="360"/>
      <c r="L66" s="360"/>
      <c r="M66" s="449"/>
      <c r="N66" s="450"/>
      <c r="O66" s="451"/>
      <c r="P66" s="452"/>
      <c r="Q66" s="452"/>
      <c r="R66" s="452"/>
      <c r="S66" s="452"/>
      <c r="T66" s="31" t="s">
        <v>27</v>
      </c>
      <c r="U66" s="442">
        <f>ROUNDDOWN((I65/10*O66),0)</f>
        <v>0</v>
      </c>
      <c r="V66" s="443"/>
      <c r="W66" s="443"/>
      <c r="X66" s="443"/>
      <c r="Y66" s="443"/>
      <c r="Z66" s="443"/>
      <c r="AA66" s="443"/>
      <c r="AB66" s="443"/>
      <c r="AC66" s="128" t="s">
        <v>28</v>
      </c>
      <c r="AD66" s="370"/>
      <c r="AE66" s="254"/>
      <c r="AF66" s="254"/>
      <c r="AG66" s="254"/>
      <c r="AH66" s="255"/>
      <c r="BD66" s="7"/>
    </row>
    <row r="67" spans="1:56" ht="12.6" customHeight="1" x14ac:dyDescent="0.2">
      <c r="A67" s="15"/>
      <c r="B67" s="189" t="s">
        <v>14</v>
      </c>
      <c r="C67" s="190"/>
      <c r="D67" s="190"/>
      <c r="E67" s="190"/>
      <c r="F67" s="190"/>
      <c r="G67" s="190"/>
      <c r="H67" s="191"/>
      <c r="I67" s="263"/>
      <c r="J67" s="264"/>
      <c r="K67" s="264"/>
      <c r="L67" s="264"/>
      <c r="M67" s="264"/>
      <c r="N67" s="265"/>
      <c r="O67" s="343">
        <f>O57+O47+O37</f>
        <v>0</v>
      </c>
      <c r="P67" s="344"/>
      <c r="Q67" s="344"/>
      <c r="R67" s="344"/>
      <c r="S67" s="344"/>
      <c r="T67" s="344"/>
      <c r="U67" s="324">
        <f>U37+U47+U57</f>
        <v>0</v>
      </c>
      <c r="V67" s="438"/>
      <c r="W67" s="438"/>
      <c r="X67" s="438"/>
      <c r="Y67" s="438"/>
      <c r="Z67" s="438"/>
      <c r="AA67" s="438"/>
      <c r="AB67" s="438"/>
      <c r="AC67" s="439"/>
      <c r="AD67" s="189"/>
      <c r="AE67" s="190"/>
      <c r="AF67" s="190"/>
      <c r="AG67" s="190"/>
      <c r="AH67" s="191"/>
    </row>
    <row r="68" spans="1:56" ht="12.6" customHeight="1" x14ac:dyDescent="0.2">
      <c r="A68" s="15"/>
      <c r="B68" s="192"/>
      <c r="C68" s="193"/>
      <c r="D68" s="193"/>
      <c r="E68" s="193"/>
      <c r="F68" s="193"/>
      <c r="G68" s="193"/>
      <c r="H68" s="194"/>
      <c r="I68" s="266"/>
      <c r="J68" s="267"/>
      <c r="K68" s="267"/>
      <c r="L68" s="267"/>
      <c r="M68" s="267"/>
      <c r="N68" s="268"/>
      <c r="O68" s="440">
        <f>O58+O48+O38</f>
        <v>0</v>
      </c>
      <c r="P68" s="441"/>
      <c r="Q68" s="441"/>
      <c r="R68" s="441"/>
      <c r="S68" s="441"/>
      <c r="T68" s="31" t="s">
        <v>27</v>
      </c>
      <c r="U68" s="442">
        <f>U38+U48+U58</f>
        <v>0</v>
      </c>
      <c r="V68" s="443"/>
      <c r="W68" s="443"/>
      <c r="X68" s="443"/>
      <c r="Y68" s="443"/>
      <c r="Z68" s="443"/>
      <c r="AA68" s="443"/>
      <c r="AB68" s="443"/>
      <c r="AC68" s="128" t="s">
        <v>28</v>
      </c>
      <c r="AD68" s="192"/>
      <c r="AE68" s="193"/>
      <c r="AF68" s="193"/>
      <c r="AG68" s="193"/>
      <c r="AH68" s="194"/>
    </row>
    <row r="69" spans="1:56" ht="12.6" customHeight="1" x14ac:dyDescent="0.2">
      <c r="A69" s="15"/>
      <c r="B69" s="127" t="s">
        <v>59</v>
      </c>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row>
    <row r="70" spans="1:56" ht="12.6" customHeight="1" x14ac:dyDescent="0.2">
      <c r="A70" s="15"/>
      <c r="B70" s="118"/>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row>
    <row r="71" spans="1:56" ht="12.6" customHeight="1" x14ac:dyDescent="0.2">
      <c r="A71" s="15"/>
      <c r="B71" s="43"/>
      <c r="C71" s="46" t="s">
        <v>56</v>
      </c>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36"/>
      <c r="AE71" s="36"/>
      <c r="AF71" s="36"/>
      <c r="AG71" s="36"/>
      <c r="AH71" s="36"/>
    </row>
    <row r="72" spans="1:56" ht="15" customHeight="1" x14ac:dyDescent="0.2">
      <c r="A72" s="15"/>
      <c r="B72" s="46"/>
      <c r="C72" s="43"/>
      <c r="D72" s="46" t="s">
        <v>57</v>
      </c>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36"/>
      <c r="AE72" s="36"/>
      <c r="AF72" s="36"/>
      <c r="AG72" s="36"/>
      <c r="AH72" s="36"/>
    </row>
    <row r="73" spans="1:56" ht="12.6" customHeight="1" x14ac:dyDescent="0.2">
      <c r="A73" s="15"/>
      <c r="B73" s="189" t="s">
        <v>8</v>
      </c>
      <c r="C73" s="190"/>
      <c r="D73" s="190"/>
      <c r="E73" s="190"/>
      <c r="F73" s="190"/>
      <c r="G73" s="190"/>
      <c r="H73" s="190"/>
      <c r="I73" s="385" t="s">
        <v>16</v>
      </c>
      <c r="J73" s="386"/>
      <c r="K73" s="386"/>
      <c r="L73" s="386"/>
      <c r="M73" s="386"/>
      <c r="N73" s="386"/>
      <c r="O73" s="385" t="s">
        <v>32</v>
      </c>
      <c r="P73" s="386"/>
      <c r="Q73" s="386"/>
      <c r="R73" s="386"/>
      <c r="S73" s="386"/>
      <c r="T73" s="386"/>
      <c r="U73" s="385" t="s">
        <v>49</v>
      </c>
      <c r="V73" s="386"/>
      <c r="W73" s="386"/>
      <c r="X73" s="386"/>
      <c r="Y73" s="386"/>
      <c r="Z73" s="386"/>
      <c r="AA73" s="386"/>
      <c r="AB73" s="386"/>
      <c r="AC73" s="387"/>
      <c r="AD73" s="190" t="s">
        <v>10</v>
      </c>
      <c r="AE73" s="190"/>
      <c r="AF73" s="190"/>
      <c r="AG73" s="190"/>
      <c r="AH73" s="191"/>
    </row>
    <row r="74" spans="1:56" ht="12.6" customHeight="1" x14ac:dyDescent="0.2">
      <c r="A74" s="15"/>
      <c r="B74" s="207"/>
      <c r="C74" s="208"/>
      <c r="D74" s="208"/>
      <c r="E74" s="208"/>
      <c r="F74" s="208"/>
      <c r="G74" s="208"/>
      <c r="H74" s="208"/>
      <c r="I74" s="403"/>
      <c r="J74" s="404"/>
      <c r="K74" s="404"/>
      <c r="L74" s="404"/>
      <c r="M74" s="404"/>
      <c r="N74" s="404"/>
      <c r="O74" s="403"/>
      <c r="P74" s="404"/>
      <c r="Q74" s="404"/>
      <c r="R74" s="404"/>
      <c r="S74" s="404"/>
      <c r="T74" s="404"/>
      <c r="U74" s="403"/>
      <c r="V74" s="404"/>
      <c r="W74" s="404"/>
      <c r="X74" s="404"/>
      <c r="Y74" s="404"/>
      <c r="Z74" s="404"/>
      <c r="AA74" s="404"/>
      <c r="AB74" s="404"/>
      <c r="AC74" s="405"/>
      <c r="AD74" s="208"/>
      <c r="AE74" s="208"/>
      <c r="AF74" s="208"/>
      <c r="AG74" s="208"/>
      <c r="AH74" s="209"/>
    </row>
    <row r="75" spans="1:56" ht="12.6" customHeight="1" x14ac:dyDescent="0.2">
      <c r="A75" s="15"/>
      <c r="B75" s="363" t="s">
        <v>13</v>
      </c>
      <c r="C75" s="364"/>
      <c r="D75" s="364"/>
      <c r="E75" s="364"/>
      <c r="F75" s="364"/>
      <c r="G75" s="364"/>
      <c r="H75" s="364"/>
      <c r="I75" s="337"/>
      <c r="J75" s="338"/>
      <c r="K75" s="338"/>
      <c r="L75" s="338"/>
      <c r="M75" s="338"/>
      <c r="N75" s="339"/>
      <c r="O75" s="343">
        <f>O77</f>
        <v>0</v>
      </c>
      <c r="P75" s="344"/>
      <c r="Q75" s="344"/>
      <c r="R75" s="344"/>
      <c r="S75" s="344"/>
      <c r="T75" s="344"/>
      <c r="U75" s="324">
        <f>U77</f>
        <v>0</v>
      </c>
      <c r="V75" s="325"/>
      <c r="W75" s="325"/>
      <c r="X75" s="325"/>
      <c r="Y75" s="325"/>
      <c r="Z75" s="325"/>
      <c r="AA75" s="325"/>
      <c r="AB75" s="325"/>
      <c r="AC75" s="326"/>
      <c r="AD75" s="256"/>
      <c r="AE75" s="256"/>
      <c r="AF75" s="256"/>
      <c r="AG75" s="256"/>
      <c r="AH75" s="257"/>
    </row>
    <row r="76" spans="1:56" ht="12.6" customHeight="1" x14ac:dyDescent="0.2">
      <c r="A76" s="15"/>
      <c r="B76" s="382"/>
      <c r="C76" s="383"/>
      <c r="D76" s="383"/>
      <c r="E76" s="383"/>
      <c r="F76" s="383"/>
      <c r="G76" s="383"/>
      <c r="H76" s="383"/>
      <c r="I76" s="379"/>
      <c r="J76" s="380"/>
      <c r="K76" s="380"/>
      <c r="L76" s="380"/>
      <c r="M76" s="380"/>
      <c r="N76" s="381"/>
      <c r="O76" s="371">
        <f>O78</f>
        <v>0</v>
      </c>
      <c r="P76" s="372"/>
      <c r="Q76" s="372"/>
      <c r="R76" s="372"/>
      <c r="S76" s="372"/>
      <c r="T76" s="27" t="s">
        <v>27</v>
      </c>
      <c r="U76" s="203">
        <f>U78</f>
        <v>0</v>
      </c>
      <c r="V76" s="204"/>
      <c r="W76" s="204"/>
      <c r="X76" s="204"/>
      <c r="Y76" s="204"/>
      <c r="Z76" s="204"/>
      <c r="AA76" s="204"/>
      <c r="AB76" s="204"/>
      <c r="AC76" s="48" t="s">
        <v>28</v>
      </c>
      <c r="AD76" s="120"/>
      <c r="AE76" s="120"/>
      <c r="AF76" s="120"/>
      <c r="AG76" s="120"/>
      <c r="AH76" s="121"/>
    </row>
    <row r="77" spans="1:56" ht="12.6" customHeight="1" x14ac:dyDescent="0.2">
      <c r="A77" s="15"/>
      <c r="B77" s="104"/>
      <c r="C77" s="363" t="s">
        <v>45</v>
      </c>
      <c r="D77" s="364"/>
      <c r="E77" s="364"/>
      <c r="F77" s="364"/>
      <c r="G77" s="364"/>
      <c r="H77" s="364"/>
      <c r="I77" s="357"/>
      <c r="J77" s="358"/>
      <c r="K77" s="358"/>
      <c r="L77" s="358"/>
      <c r="M77" s="38"/>
      <c r="N77" s="38"/>
      <c r="O77" s="343"/>
      <c r="P77" s="344"/>
      <c r="Q77" s="344"/>
      <c r="R77" s="344"/>
      <c r="S77" s="344"/>
      <c r="T77" s="344"/>
      <c r="U77" s="417">
        <f>ROUNDDOWN((I77/10*O77),0)</f>
        <v>0</v>
      </c>
      <c r="V77" s="418"/>
      <c r="W77" s="418"/>
      <c r="X77" s="418"/>
      <c r="Y77" s="418"/>
      <c r="Z77" s="418"/>
      <c r="AA77" s="418"/>
      <c r="AB77" s="418"/>
      <c r="AC77" s="419"/>
      <c r="AD77" s="256"/>
      <c r="AE77" s="256"/>
      <c r="AF77" s="256"/>
      <c r="AG77" s="256"/>
      <c r="AH77" s="257"/>
    </row>
    <row r="78" spans="1:56" ht="12.6" customHeight="1" x14ac:dyDescent="0.2">
      <c r="A78" s="15"/>
      <c r="B78" s="104"/>
      <c r="C78" s="366"/>
      <c r="D78" s="367"/>
      <c r="E78" s="367"/>
      <c r="F78" s="367"/>
      <c r="G78" s="367"/>
      <c r="H78" s="367"/>
      <c r="I78" s="359"/>
      <c r="J78" s="360"/>
      <c r="K78" s="360"/>
      <c r="L78" s="360"/>
      <c r="M78" s="258" t="s">
        <v>46</v>
      </c>
      <c r="N78" s="258"/>
      <c r="O78" s="205"/>
      <c r="P78" s="206"/>
      <c r="Q78" s="206"/>
      <c r="R78" s="206"/>
      <c r="S78" s="206"/>
      <c r="T78" s="31" t="s">
        <v>27</v>
      </c>
      <c r="U78" s="201">
        <f>ROUNDDOWN((I77/10*O78),0)</f>
        <v>0</v>
      </c>
      <c r="V78" s="202"/>
      <c r="W78" s="202"/>
      <c r="X78" s="202"/>
      <c r="Y78" s="202"/>
      <c r="Z78" s="202"/>
      <c r="AA78" s="202"/>
      <c r="AB78" s="202"/>
      <c r="AC78" s="115" t="s">
        <v>28</v>
      </c>
      <c r="AD78" s="254"/>
      <c r="AE78" s="254"/>
      <c r="AF78" s="254"/>
      <c r="AG78" s="254"/>
      <c r="AH78" s="255"/>
    </row>
    <row r="79" spans="1:56" ht="12.6" customHeight="1" x14ac:dyDescent="0.2">
      <c r="A79" s="15"/>
      <c r="B79" s="436" t="s">
        <v>12</v>
      </c>
      <c r="C79" s="437"/>
      <c r="D79" s="437"/>
      <c r="E79" s="437"/>
      <c r="F79" s="437"/>
      <c r="G79" s="437"/>
      <c r="H79" s="437"/>
      <c r="I79" s="422"/>
      <c r="J79" s="423"/>
      <c r="K79" s="423"/>
      <c r="L79" s="423"/>
      <c r="M79" s="423"/>
      <c r="N79" s="424"/>
      <c r="O79" s="415">
        <f>O81</f>
        <v>0</v>
      </c>
      <c r="P79" s="416"/>
      <c r="Q79" s="416"/>
      <c r="R79" s="416"/>
      <c r="S79" s="416"/>
      <c r="T79" s="416"/>
      <c r="U79" s="417">
        <f>U81</f>
        <v>0</v>
      </c>
      <c r="V79" s="418"/>
      <c r="W79" s="418"/>
      <c r="X79" s="418"/>
      <c r="Y79" s="418"/>
      <c r="Z79" s="418"/>
      <c r="AA79" s="418"/>
      <c r="AB79" s="418"/>
      <c r="AC79" s="419"/>
      <c r="AD79" s="256"/>
      <c r="AE79" s="256"/>
      <c r="AF79" s="256"/>
      <c r="AG79" s="256"/>
      <c r="AH79" s="257"/>
    </row>
    <row r="80" spans="1:56" ht="12.6" customHeight="1" x14ac:dyDescent="0.2">
      <c r="A80" s="15"/>
      <c r="B80" s="420"/>
      <c r="C80" s="421"/>
      <c r="D80" s="421"/>
      <c r="E80" s="421"/>
      <c r="F80" s="421"/>
      <c r="G80" s="421"/>
      <c r="H80" s="421"/>
      <c r="I80" s="425"/>
      <c r="J80" s="426"/>
      <c r="K80" s="426"/>
      <c r="L80" s="426"/>
      <c r="M80" s="426"/>
      <c r="N80" s="427"/>
      <c r="O80" s="250">
        <f>O82</f>
        <v>0</v>
      </c>
      <c r="P80" s="251"/>
      <c r="Q80" s="251"/>
      <c r="R80" s="251"/>
      <c r="S80" s="251"/>
      <c r="T80" s="50" t="s">
        <v>27</v>
      </c>
      <c r="U80" s="252">
        <f>U82</f>
        <v>0</v>
      </c>
      <c r="V80" s="253"/>
      <c r="W80" s="253"/>
      <c r="X80" s="253"/>
      <c r="Y80" s="253"/>
      <c r="Z80" s="253"/>
      <c r="AA80" s="253"/>
      <c r="AB80" s="253"/>
      <c r="AC80" s="51" t="s">
        <v>28</v>
      </c>
      <c r="AD80" s="274"/>
      <c r="AE80" s="274"/>
      <c r="AF80" s="274"/>
      <c r="AG80" s="274"/>
      <c r="AH80" s="275"/>
    </row>
    <row r="81" spans="1:34" ht="12.6" customHeight="1" x14ac:dyDescent="0.2">
      <c r="A81" s="15"/>
      <c r="B81" s="52"/>
      <c r="C81" s="363" t="s">
        <v>45</v>
      </c>
      <c r="D81" s="364"/>
      <c r="E81" s="364"/>
      <c r="F81" s="364"/>
      <c r="G81" s="364"/>
      <c r="H81" s="364"/>
      <c r="I81" s="431"/>
      <c r="J81" s="432"/>
      <c r="K81" s="432"/>
      <c r="L81" s="432"/>
      <c r="M81" s="45"/>
      <c r="N81" s="45"/>
      <c r="O81" s="415"/>
      <c r="P81" s="416"/>
      <c r="Q81" s="416"/>
      <c r="R81" s="416"/>
      <c r="S81" s="416"/>
      <c r="T81" s="416"/>
      <c r="U81" s="417">
        <f>ROUNDDOWN((I81/10*O81),0)</f>
        <v>0</v>
      </c>
      <c r="V81" s="418"/>
      <c r="W81" s="418"/>
      <c r="X81" s="418"/>
      <c r="Y81" s="418"/>
      <c r="Z81" s="418"/>
      <c r="AA81" s="418"/>
      <c r="AB81" s="418"/>
      <c r="AC81" s="419"/>
      <c r="AD81" s="256"/>
      <c r="AE81" s="256"/>
      <c r="AF81" s="256"/>
      <c r="AG81" s="256"/>
      <c r="AH81" s="257"/>
    </row>
    <row r="82" spans="1:34" ht="12.6" customHeight="1" x14ac:dyDescent="0.2">
      <c r="A82" s="15"/>
      <c r="B82" s="53"/>
      <c r="C82" s="366"/>
      <c r="D82" s="367"/>
      <c r="E82" s="367"/>
      <c r="F82" s="367"/>
      <c r="G82" s="367"/>
      <c r="H82" s="367"/>
      <c r="I82" s="433"/>
      <c r="J82" s="434"/>
      <c r="K82" s="434"/>
      <c r="L82" s="434"/>
      <c r="M82" s="435" t="s">
        <v>46</v>
      </c>
      <c r="N82" s="435"/>
      <c r="O82" s="259"/>
      <c r="P82" s="260"/>
      <c r="Q82" s="260"/>
      <c r="R82" s="260"/>
      <c r="S82" s="260"/>
      <c r="T82" s="54" t="s">
        <v>27</v>
      </c>
      <c r="U82" s="201">
        <f>ROUNDDOWN((I81/10*O82),0)</f>
        <v>0</v>
      </c>
      <c r="V82" s="202"/>
      <c r="W82" s="202"/>
      <c r="X82" s="202"/>
      <c r="Y82" s="202"/>
      <c r="Z82" s="202"/>
      <c r="AA82" s="202"/>
      <c r="AB82" s="202"/>
      <c r="AC82" s="55" t="s">
        <v>28</v>
      </c>
      <c r="AD82" s="254"/>
      <c r="AE82" s="254"/>
      <c r="AF82" s="254"/>
      <c r="AG82" s="254"/>
      <c r="AH82" s="255"/>
    </row>
    <row r="83" spans="1:34" ht="12.6" customHeight="1" x14ac:dyDescent="0.2">
      <c r="A83" s="15"/>
      <c r="B83" s="420" t="s">
        <v>11</v>
      </c>
      <c r="C83" s="421"/>
      <c r="D83" s="421"/>
      <c r="E83" s="421"/>
      <c r="F83" s="421"/>
      <c r="G83" s="421"/>
      <c r="H83" s="421"/>
      <c r="I83" s="422"/>
      <c r="J83" s="423"/>
      <c r="K83" s="423"/>
      <c r="L83" s="423"/>
      <c r="M83" s="423"/>
      <c r="N83" s="424"/>
      <c r="O83" s="269">
        <f>O85</f>
        <v>0</v>
      </c>
      <c r="P83" s="270"/>
      <c r="Q83" s="270"/>
      <c r="R83" s="270"/>
      <c r="S83" s="270"/>
      <c r="T83" s="270"/>
      <c r="U83" s="428">
        <f>U85</f>
        <v>0</v>
      </c>
      <c r="V83" s="429"/>
      <c r="W83" s="429"/>
      <c r="X83" s="429"/>
      <c r="Y83" s="429"/>
      <c r="Z83" s="429"/>
      <c r="AA83" s="429"/>
      <c r="AB83" s="429"/>
      <c r="AC83" s="430"/>
      <c r="AD83" s="274"/>
      <c r="AE83" s="274"/>
      <c r="AF83" s="274"/>
      <c r="AG83" s="274"/>
      <c r="AH83" s="275"/>
    </row>
    <row r="84" spans="1:34" ht="12.6" customHeight="1" x14ac:dyDescent="0.2">
      <c r="A84" s="15"/>
      <c r="B84" s="420"/>
      <c r="C84" s="421"/>
      <c r="D84" s="421"/>
      <c r="E84" s="421"/>
      <c r="F84" s="421"/>
      <c r="G84" s="421"/>
      <c r="H84" s="421"/>
      <c r="I84" s="425"/>
      <c r="J84" s="426"/>
      <c r="K84" s="426"/>
      <c r="L84" s="426"/>
      <c r="M84" s="426"/>
      <c r="N84" s="427"/>
      <c r="O84" s="250">
        <f>O86</f>
        <v>0</v>
      </c>
      <c r="P84" s="251"/>
      <c r="Q84" s="251"/>
      <c r="R84" s="251"/>
      <c r="S84" s="251"/>
      <c r="T84" s="50" t="s">
        <v>27</v>
      </c>
      <c r="U84" s="252">
        <f>U86</f>
        <v>0</v>
      </c>
      <c r="V84" s="253"/>
      <c r="W84" s="253"/>
      <c r="X84" s="253"/>
      <c r="Y84" s="253"/>
      <c r="Z84" s="253"/>
      <c r="AA84" s="253"/>
      <c r="AB84" s="253"/>
      <c r="AC84" s="51" t="s">
        <v>28</v>
      </c>
      <c r="AD84" s="274"/>
      <c r="AE84" s="274"/>
      <c r="AF84" s="274"/>
      <c r="AG84" s="274"/>
      <c r="AH84" s="275"/>
    </row>
    <row r="85" spans="1:34" ht="12.6" customHeight="1" x14ac:dyDescent="0.2">
      <c r="A85" s="15"/>
      <c r="B85" s="52"/>
      <c r="C85" s="363" t="s">
        <v>45</v>
      </c>
      <c r="D85" s="364"/>
      <c r="E85" s="364"/>
      <c r="F85" s="364"/>
      <c r="G85" s="364"/>
      <c r="H85" s="364"/>
      <c r="I85" s="431"/>
      <c r="J85" s="432"/>
      <c r="K85" s="432"/>
      <c r="L85" s="432"/>
      <c r="M85" s="45"/>
      <c r="N85" s="45"/>
      <c r="O85" s="415"/>
      <c r="P85" s="416"/>
      <c r="Q85" s="416"/>
      <c r="R85" s="416"/>
      <c r="S85" s="416"/>
      <c r="T85" s="416"/>
      <c r="U85" s="417">
        <f>ROUNDDOWN((I85/10*O85),0)</f>
        <v>0</v>
      </c>
      <c r="V85" s="418"/>
      <c r="W85" s="418"/>
      <c r="X85" s="418"/>
      <c r="Y85" s="418"/>
      <c r="Z85" s="418"/>
      <c r="AA85" s="418"/>
      <c r="AB85" s="418"/>
      <c r="AC85" s="419"/>
      <c r="AD85" s="256"/>
      <c r="AE85" s="256"/>
      <c r="AF85" s="256"/>
      <c r="AG85" s="256"/>
      <c r="AH85" s="257"/>
    </row>
    <row r="86" spans="1:34" ht="12.6" customHeight="1" x14ac:dyDescent="0.2">
      <c r="A86" s="15"/>
      <c r="B86" s="53"/>
      <c r="C86" s="366"/>
      <c r="D86" s="367"/>
      <c r="E86" s="367"/>
      <c r="F86" s="367"/>
      <c r="G86" s="367"/>
      <c r="H86" s="367"/>
      <c r="I86" s="433"/>
      <c r="J86" s="434"/>
      <c r="K86" s="434"/>
      <c r="L86" s="434"/>
      <c r="M86" s="435" t="s">
        <v>46</v>
      </c>
      <c r="N86" s="435"/>
      <c r="O86" s="259"/>
      <c r="P86" s="260"/>
      <c r="Q86" s="260"/>
      <c r="R86" s="260"/>
      <c r="S86" s="260"/>
      <c r="T86" s="54" t="s">
        <v>27</v>
      </c>
      <c r="U86" s="201">
        <f>ROUNDDOWN((I85/10*O86),0)</f>
        <v>0</v>
      </c>
      <c r="V86" s="202"/>
      <c r="W86" s="202"/>
      <c r="X86" s="202"/>
      <c r="Y86" s="202"/>
      <c r="Z86" s="202"/>
      <c r="AA86" s="202"/>
      <c r="AB86" s="202"/>
      <c r="AC86" s="55" t="s">
        <v>28</v>
      </c>
      <c r="AD86" s="254"/>
      <c r="AE86" s="254"/>
      <c r="AF86" s="254"/>
      <c r="AG86" s="254"/>
      <c r="AH86" s="255"/>
    </row>
    <row r="87" spans="1:34" ht="12.6" customHeight="1" x14ac:dyDescent="0.2">
      <c r="A87" s="15"/>
      <c r="B87" s="406" t="s">
        <v>58</v>
      </c>
      <c r="C87" s="407"/>
      <c r="D87" s="407"/>
      <c r="E87" s="407"/>
      <c r="F87" s="407"/>
      <c r="G87" s="407"/>
      <c r="H87" s="407"/>
      <c r="I87" s="263"/>
      <c r="J87" s="264"/>
      <c r="K87" s="264"/>
      <c r="L87" s="264"/>
      <c r="M87" s="264"/>
      <c r="N87" s="265"/>
      <c r="O87" s="408">
        <f>O75+O79+O83</f>
        <v>0</v>
      </c>
      <c r="P87" s="409"/>
      <c r="Q87" s="409"/>
      <c r="R87" s="409"/>
      <c r="S87" s="409"/>
      <c r="T87" s="409"/>
      <c r="U87" s="410">
        <f>U75+U79+U83</f>
        <v>0</v>
      </c>
      <c r="V87" s="411"/>
      <c r="W87" s="411"/>
      <c r="X87" s="411"/>
      <c r="Y87" s="411"/>
      <c r="Z87" s="411"/>
      <c r="AA87" s="411"/>
      <c r="AB87" s="411"/>
      <c r="AC87" s="412"/>
      <c r="AD87" s="274"/>
      <c r="AE87" s="274"/>
      <c r="AF87" s="274"/>
      <c r="AG87" s="274"/>
      <c r="AH87" s="275"/>
    </row>
    <row r="88" spans="1:34" ht="12.6" customHeight="1" x14ac:dyDescent="0.2">
      <c r="A88" s="15"/>
      <c r="B88" s="242"/>
      <c r="C88" s="243"/>
      <c r="D88" s="243"/>
      <c r="E88" s="243"/>
      <c r="F88" s="243"/>
      <c r="G88" s="243"/>
      <c r="H88" s="243"/>
      <c r="I88" s="266"/>
      <c r="J88" s="267"/>
      <c r="K88" s="267"/>
      <c r="L88" s="267"/>
      <c r="M88" s="267"/>
      <c r="N88" s="268"/>
      <c r="O88" s="205">
        <f>O76+O80+O84</f>
        <v>0</v>
      </c>
      <c r="P88" s="206"/>
      <c r="Q88" s="206"/>
      <c r="R88" s="206"/>
      <c r="S88" s="206"/>
      <c r="T88" s="31" t="s">
        <v>27</v>
      </c>
      <c r="U88" s="201">
        <f>U76+U80+U84</f>
        <v>0</v>
      </c>
      <c r="V88" s="202"/>
      <c r="W88" s="202"/>
      <c r="X88" s="202"/>
      <c r="Y88" s="202"/>
      <c r="Z88" s="202"/>
      <c r="AA88" s="202"/>
      <c r="AB88" s="202"/>
      <c r="AC88" s="115" t="s">
        <v>28</v>
      </c>
      <c r="AD88" s="254"/>
      <c r="AE88" s="254"/>
      <c r="AF88" s="254"/>
      <c r="AG88" s="254"/>
      <c r="AH88" s="255"/>
    </row>
    <row r="89" spans="1:34" ht="12.6" customHeight="1" x14ac:dyDescent="0.2">
      <c r="A89" s="15"/>
      <c r="B89" s="118" t="s">
        <v>59</v>
      </c>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row>
    <row r="90" spans="1:34" ht="12.6" customHeight="1" x14ac:dyDescent="0.2">
      <c r="A90" s="15"/>
      <c r="B90" s="127"/>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row>
    <row r="91" spans="1:34" ht="12.6" customHeight="1" x14ac:dyDescent="0.2">
      <c r="A91" s="15"/>
      <c r="B91" s="561" t="s">
        <v>94</v>
      </c>
      <c r="C91" s="561"/>
      <c r="D91" s="561"/>
      <c r="E91" s="561"/>
      <c r="F91" s="561"/>
      <c r="G91" s="561"/>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row>
    <row r="92" spans="1:34" ht="12.6" customHeight="1" x14ac:dyDescent="0.2">
      <c r="A92" s="15"/>
      <c r="B92" s="562"/>
      <c r="C92" s="562"/>
      <c r="D92" s="562"/>
      <c r="E92" s="562"/>
      <c r="F92" s="562"/>
      <c r="G92" s="562"/>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row>
    <row r="93" spans="1:34" ht="12.6" customHeight="1" x14ac:dyDescent="0.2">
      <c r="A93" s="15"/>
      <c r="B93" s="563"/>
      <c r="C93" s="563"/>
      <c r="D93" s="563"/>
      <c r="E93" s="563"/>
      <c r="F93" s="563"/>
      <c r="G93" s="563"/>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row>
    <row r="94" spans="1:34" ht="12.6" customHeight="1" x14ac:dyDescent="0.2">
      <c r="A94" s="15"/>
      <c r="B94" s="173"/>
      <c r="C94" s="174"/>
      <c r="D94" s="174"/>
      <c r="E94" s="174"/>
      <c r="F94" s="174"/>
      <c r="G94" s="17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row>
    <row r="95" spans="1:34" ht="12.6" customHeight="1" x14ac:dyDescent="0.2">
      <c r="A95" s="15"/>
      <c r="B95" s="413"/>
      <c r="C95" s="180"/>
      <c r="D95" s="180"/>
      <c r="E95" s="180"/>
      <c r="F95" s="227" t="s">
        <v>48</v>
      </c>
      <c r="G95" s="414"/>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row>
    <row r="96" spans="1:34" ht="12.6" customHeight="1" x14ac:dyDescent="0.2">
      <c r="A96" s="15"/>
      <c r="B96" s="165"/>
      <c r="C96" s="165"/>
      <c r="D96" s="165"/>
      <c r="E96" s="165"/>
      <c r="F96" s="144"/>
      <c r="G96" s="144"/>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row>
    <row r="97" spans="1:36" ht="12.6" customHeight="1" x14ac:dyDescent="0.2">
      <c r="A97" s="129"/>
      <c r="B97" s="132"/>
      <c r="C97" s="130"/>
      <c r="D97" s="130"/>
      <c r="E97" s="130"/>
      <c r="F97" s="130"/>
      <c r="G97" s="130"/>
      <c r="H97" s="130"/>
      <c r="I97" s="130"/>
      <c r="J97" s="130"/>
      <c r="K97" s="130"/>
      <c r="L97" s="130"/>
      <c r="M97" s="130"/>
      <c r="N97" s="130"/>
      <c r="O97" s="130"/>
      <c r="P97" s="130"/>
      <c r="Q97" s="130"/>
      <c r="R97" s="130"/>
      <c r="S97" s="130"/>
      <c r="T97" s="130"/>
      <c r="U97" s="130"/>
      <c r="V97" s="130"/>
      <c r="W97" s="130"/>
      <c r="X97" s="130"/>
      <c r="Y97" s="130"/>
      <c r="Z97" s="130"/>
      <c r="AA97" s="130"/>
      <c r="AB97" s="130"/>
      <c r="AC97" s="130"/>
      <c r="AD97" s="130"/>
      <c r="AE97" s="130"/>
      <c r="AF97" s="130"/>
      <c r="AG97" s="130"/>
      <c r="AH97" s="130"/>
      <c r="AI97" s="131"/>
      <c r="AJ97" s="131"/>
    </row>
    <row r="98" spans="1:36" ht="15" customHeight="1" x14ac:dyDescent="0.2">
      <c r="A98" s="15"/>
      <c r="B98" s="47"/>
      <c r="C98" s="43"/>
      <c r="D98" s="46" t="s">
        <v>81</v>
      </c>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36"/>
      <c r="AE98" s="36"/>
      <c r="AF98" s="36"/>
      <c r="AG98" s="36"/>
      <c r="AH98" s="36"/>
    </row>
    <row r="99" spans="1:36" ht="12.6" customHeight="1" x14ac:dyDescent="0.2">
      <c r="A99" s="15"/>
      <c r="B99" s="189" t="s">
        <v>8</v>
      </c>
      <c r="C99" s="190"/>
      <c r="D99" s="190"/>
      <c r="E99" s="190"/>
      <c r="F99" s="190"/>
      <c r="G99" s="190"/>
      <c r="H99" s="190"/>
      <c r="I99" s="385" t="s">
        <v>16</v>
      </c>
      <c r="J99" s="386"/>
      <c r="K99" s="386"/>
      <c r="L99" s="386"/>
      <c r="M99" s="386"/>
      <c r="N99" s="386"/>
      <c r="O99" s="385" t="s">
        <v>32</v>
      </c>
      <c r="P99" s="386"/>
      <c r="Q99" s="386"/>
      <c r="R99" s="386"/>
      <c r="S99" s="386"/>
      <c r="T99" s="386"/>
      <c r="U99" s="385" t="s">
        <v>33</v>
      </c>
      <c r="V99" s="386"/>
      <c r="W99" s="386"/>
      <c r="X99" s="386"/>
      <c r="Y99" s="386"/>
      <c r="Z99" s="386"/>
      <c r="AA99" s="386"/>
      <c r="AB99" s="386"/>
      <c r="AC99" s="387"/>
      <c r="AD99" s="190" t="s">
        <v>10</v>
      </c>
      <c r="AE99" s="190"/>
      <c r="AF99" s="190"/>
      <c r="AG99" s="190"/>
      <c r="AH99" s="191"/>
    </row>
    <row r="100" spans="1:36" ht="12.6" customHeight="1" x14ac:dyDescent="0.2">
      <c r="A100" s="15"/>
      <c r="B100" s="207"/>
      <c r="C100" s="208"/>
      <c r="D100" s="208"/>
      <c r="E100" s="208"/>
      <c r="F100" s="208"/>
      <c r="G100" s="208"/>
      <c r="H100" s="208"/>
      <c r="I100" s="403"/>
      <c r="J100" s="404"/>
      <c r="K100" s="404"/>
      <c r="L100" s="404"/>
      <c r="M100" s="404"/>
      <c r="N100" s="404"/>
      <c r="O100" s="403"/>
      <c r="P100" s="404"/>
      <c r="Q100" s="404"/>
      <c r="R100" s="404"/>
      <c r="S100" s="404"/>
      <c r="T100" s="404"/>
      <c r="U100" s="403"/>
      <c r="V100" s="404"/>
      <c r="W100" s="404"/>
      <c r="X100" s="404"/>
      <c r="Y100" s="404"/>
      <c r="Z100" s="404"/>
      <c r="AA100" s="404"/>
      <c r="AB100" s="404"/>
      <c r="AC100" s="405"/>
      <c r="AD100" s="208"/>
      <c r="AE100" s="208"/>
      <c r="AF100" s="208"/>
      <c r="AG100" s="208"/>
      <c r="AH100" s="209"/>
    </row>
    <row r="101" spans="1:36" ht="12.6" customHeight="1" x14ac:dyDescent="0.2">
      <c r="A101" s="15"/>
      <c r="B101" s="363" t="s">
        <v>82</v>
      </c>
      <c r="C101" s="364"/>
      <c r="D101" s="364"/>
      <c r="E101" s="364"/>
      <c r="F101" s="364"/>
      <c r="G101" s="364"/>
      <c r="H101" s="364"/>
      <c r="I101" s="337"/>
      <c r="J101" s="338"/>
      <c r="K101" s="338"/>
      <c r="L101" s="338"/>
      <c r="M101" s="338"/>
      <c r="N101" s="339"/>
      <c r="O101" s="415">
        <f>O103</f>
        <v>0</v>
      </c>
      <c r="P101" s="416"/>
      <c r="Q101" s="416"/>
      <c r="R101" s="416"/>
      <c r="S101" s="416"/>
      <c r="T101" s="416"/>
      <c r="U101" s="417">
        <f>U103</f>
        <v>0</v>
      </c>
      <c r="V101" s="418"/>
      <c r="W101" s="418"/>
      <c r="X101" s="418"/>
      <c r="Y101" s="418"/>
      <c r="Z101" s="418"/>
      <c r="AA101" s="418"/>
      <c r="AB101" s="418"/>
      <c r="AC101" s="419"/>
      <c r="AD101" s="256"/>
      <c r="AE101" s="256"/>
      <c r="AF101" s="256"/>
      <c r="AG101" s="256"/>
      <c r="AH101" s="257"/>
    </row>
    <row r="102" spans="1:36" ht="12.6" customHeight="1" x14ac:dyDescent="0.2">
      <c r="A102" s="15"/>
      <c r="B102" s="382"/>
      <c r="C102" s="383"/>
      <c r="D102" s="383"/>
      <c r="E102" s="383"/>
      <c r="F102" s="383"/>
      <c r="G102" s="383"/>
      <c r="H102" s="383"/>
      <c r="I102" s="379"/>
      <c r="J102" s="380"/>
      <c r="K102" s="380"/>
      <c r="L102" s="380"/>
      <c r="M102" s="380"/>
      <c r="N102" s="381"/>
      <c r="O102" s="250">
        <f>O104</f>
        <v>0</v>
      </c>
      <c r="P102" s="251"/>
      <c r="Q102" s="251"/>
      <c r="R102" s="251"/>
      <c r="S102" s="251"/>
      <c r="T102" s="50" t="s">
        <v>27</v>
      </c>
      <c r="U102" s="252">
        <f>U104</f>
        <v>0</v>
      </c>
      <c r="V102" s="253"/>
      <c r="W102" s="253"/>
      <c r="X102" s="253"/>
      <c r="Y102" s="253"/>
      <c r="Z102" s="253"/>
      <c r="AA102" s="253"/>
      <c r="AB102" s="253"/>
      <c r="AC102" s="51" t="s">
        <v>28</v>
      </c>
      <c r="AD102" s="120"/>
      <c r="AE102" s="120"/>
      <c r="AF102" s="120"/>
      <c r="AG102" s="120"/>
      <c r="AH102" s="121"/>
    </row>
    <row r="103" spans="1:36" ht="12.6" customHeight="1" x14ac:dyDescent="0.2">
      <c r="A103" s="15"/>
      <c r="B103" s="104"/>
      <c r="C103" s="363" t="s">
        <v>45</v>
      </c>
      <c r="D103" s="364"/>
      <c r="E103" s="364"/>
      <c r="F103" s="364"/>
      <c r="G103" s="364"/>
      <c r="H103" s="364"/>
      <c r="I103" s="357"/>
      <c r="J103" s="358"/>
      <c r="K103" s="358"/>
      <c r="L103" s="358"/>
      <c r="M103" s="38"/>
      <c r="N103" s="38"/>
      <c r="O103" s="415"/>
      <c r="P103" s="416"/>
      <c r="Q103" s="416"/>
      <c r="R103" s="416"/>
      <c r="S103" s="416"/>
      <c r="T103" s="416"/>
      <c r="U103" s="417">
        <f>ROUNDDOWN((I103/10*O103),0)</f>
        <v>0</v>
      </c>
      <c r="V103" s="418"/>
      <c r="W103" s="418"/>
      <c r="X103" s="418"/>
      <c r="Y103" s="418"/>
      <c r="Z103" s="418"/>
      <c r="AA103" s="418"/>
      <c r="AB103" s="418"/>
      <c r="AC103" s="419"/>
      <c r="AD103" s="256"/>
      <c r="AE103" s="256"/>
      <c r="AF103" s="256"/>
      <c r="AG103" s="256"/>
      <c r="AH103" s="257"/>
    </row>
    <row r="104" spans="1:36" ht="12.6" customHeight="1" x14ac:dyDescent="0.2">
      <c r="A104" s="15"/>
      <c r="B104" s="104"/>
      <c r="C104" s="382"/>
      <c r="D104" s="383"/>
      <c r="E104" s="383"/>
      <c r="F104" s="383"/>
      <c r="G104" s="383"/>
      <c r="H104" s="383"/>
      <c r="I104" s="359"/>
      <c r="J104" s="360"/>
      <c r="K104" s="360"/>
      <c r="L104" s="360"/>
      <c r="M104" s="258" t="s">
        <v>46</v>
      </c>
      <c r="N104" s="258"/>
      <c r="O104" s="259"/>
      <c r="P104" s="260"/>
      <c r="Q104" s="260"/>
      <c r="R104" s="260"/>
      <c r="S104" s="260"/>
      <c r="T104" s="54" t="s">
        <v>27</v>
      </c>
      <c r="U104" s="261">
        <f>ROUNDDOWN((I103/10*O104),0)</f>
        <v>0</v>
      </c>
      <c r="V104" s="262"/>
      <c r="W104" s="262"/>
      <c r="X104" s="262"/>
      <c r="Y104" s="262"/>
      <c r="Z104" s="262"/>
      <c r="AA104" s="262"/>
      <c r="AB104" s="262"/>
      <c r="AC104" s="55" t="s">
        <v>28</v>
      </c>
      <c r="AD104" s="254"/>
      <c r="AE104" s="254"/>
      <c r="AF104" s="254"/>
      <c r="AG104" s="254"/>
      <c r="AH104" s="255"/>
    </row>
    <row r="105" spans="1:36" ht="12.6" customHeight="1" x14ac:dyDescent="0.2">
      <c r="A105" s="15"/>
      <c r="B105" s="239" t="s">
        <v>25</v>
      </c>
      <c r="C105" s="240"/>
      <c r="D105" s="240"/>
      <c r="E105" s="240"/>
      <c r="F105" s="240"/>
      <c r="G105" s="240"/>
      <c r="H105" s="241"/>
      <c r="I105" s="263"/>
      <c r="J105" s="264"/>
      <c r="K105" s="264"/>
      <c r="L105" s="264"/>
      <c r="M105" s="264"/>
      <c r="N105" s="265"/>
      <c r="O105" s="269">
        <f>O101</f>
        <v>0</v>
      </c>
      <c r="P105" s="270"/>
      <c r="Q105" s="270"/>
      <c r="R105" s="270"/>
      <c r="S105" s="270"/>
      <c r="T105" s="270"/>
      <c r="U105" s="271">
        <f>U101</f>
        <v>0</v>
      </c>
      <c r="V105" s="272"/>
      <c r="W105" s="272"/>
      <c r="X105" s="272"/>
      <c r="Y105" s="272"/>
      <c r="Z105" s="272"/>
      <c r="AA105" s="272"/>
      <c r="AB105" s="272"/>
      <c r="AC105" s="273"/>
      <c r="AD105" s="274"/>
      <c r="AE105" s="274"/>
      <c r="AF105" s="274"/>
      <c r="AG105" s="274"/>
      <c r="AH105" s="275"/>
    </row>
    <row r="106" spans="1:36" ht="12.6" customHeight="1" x14ac:dyDescent="0.2">
      <c r="A106" s="15"/>
      <c r="B106" s="242"/>
      <c r="C106" s="243"/>
      <c r="D106" s="243"/>
      <c r="E106" s="243"/>
      <c r="F106" s="243"/>
      <c r="G106" s="243"/>
      <c r="H106" s="244"/>
      <c r="I106" s="266"/>
      <c r="J106" s="267"/>
      <c r="K106" s="267"/>
      <c r="L106" s="267"/>
      <c r="M106" s="267"/>
      <c r="N106" s="268"/>
      <c r="O106" s="259">
        <f>O102</f>
        <v>0</v>
      </c>
      <c r="P106" s="260"/>
      <c r="Q106" s="260"/>
      <c r="R106" s="260"/>
      <c r="S106" s="260"/>
      <c r="T106" s="54" t="s">
        <v>27</v>
      </c>
      <c r="U106" s="261">
        <f>U102</f>
        <v>0</v>
      </c>
      <c r="V106" s="262"/>
      <c r="W106" s="262"/>
      <c r="X106" s="262"/>
      <c r="Y106" s="262"/>
      <c r="Z106" s="262"/>
      <c r="AA106" s="262"/>
      <c r="AB106" s="262"/>
      <c r="AC106" s="55" t="s">
        <v>28</v>
      </c>
      <c r="AD106" s="254"/>
      <c r="AE106" s="254"/>
      <c r="AF106" s="254"/>
      <c r="AG106" s="254"/>
      <c r="AH106" s="255"/>
    </row>
    <row r="107" spans="1:36" ht="12.6" customHeight="1" x14ac:dyDescent="0.2">
      <c r="A107" s="15"/>
      <c r="B107" s="118" t="s">
        <v>59</v>
      </c>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row>
    <row r="108" spans="1:36" ht="12.6" customHeight="1" x14ac:dyDescent="0.2">
      <c r="A108" s="15"/>
      <c r="B108" s="127"/>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row>
    <row r="109" spans="1:36" ht="12.6" customHeight="1" x14ac:dyDescent="0.2">
      <c r="A109" s="15"/>
      <c r="B109" s="561" t="s">
        <v>94</v>
      </c>
      <c r="C109" s="561"/>
      <c r="D109" s="561"/>
      <c r="E109" s="561"/>
      <c r="F109" s="561"/>
      <c r="G109" s="561"/>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row>
    <row r="110" spans="1:36" ht="12.6" customHeight="1" x14ac:dyDescent="0.2">
      <c r="A110" s="15"/>
      <c r="B110" s="562"/>
      <c r="C110" s="562"/>
      <c r="D110" s="562"/>
      <c r="E110" s="562"/>
      <c r="F110" s="562"/>
      <c r="G110" s="562"/>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row>
    <row r="111" spans="1:36" ht="12.6" customHeight="1" x14ac:dyDescent="0.2">
      <c r="A111" s="15"/>
      <c r="B111" s="563"/>
      <c r="C111" s="563"/>
      <c r="D111" s="563"/>
      <c r="E111" s="563"/>
      <c r="F111" s="563"/>
      <c r="G111" s="563"/>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row>
    <row r="112" spans="1:36" ht="12.6" customHeight="1" x14ac:dyDescent="0.2">
      <c r="A112" s="15"/>
      <c r="B112" s="173"/>
      <c r="C112" s="174"/>
      <c r="D112" s="174"/>
      <c r="E112" s="174"/>
      <c r="F112" s="174"/>
      <c r="G112" s="17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row>
    <row r="113" spans="1:34" ht="12.6" customHeight="1" x14ac:dyDescent="0.2">
      <c r="A113" s="15"/>
      <c r="B113" s="413"/>
      <c r="C113" s="180"/>
      <c r="D113" s="180"/>
      <c r="E113" s="180"/>
      <c r="F113" s="227" t="s">
        <v>48</v>
      </c>
      <c r="G113" s="414"/>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row>
    <row r="114" spans="1:34" ht="12.6" customHeight="1" x14ac:dyDescent="0.2">
      <c r="A114" s="15"/>
      <c r="B114" s="127"/>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row>
    <row r="115" spans="1:34" ht="12.6" customHeight="1" x14ac:dyDescent="0.2">
      <c r="A115" s="15"/>
      <c r="B115" s="133"/>
      <c r="C115" s="134"/>
      <c r="D115" s="135" t="s">
        <v>83</v>
      </c>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36"/>
      <c r="AE115" s="36"/>
      <c r="AF115" s="36"/>
      <c r="AG115" s="36"/>
      <c r="AH115" s="36"/>
    </row>
    <row r="116" spans="1:34" ht="12.6" customHeight="1" x14ac:dyDescent="0.2">
      <c r="A116" s="15"/>
      <c r="B116" s="397" t="s">
        <v>8</v>
      </c>
      <c r="C116" s="398"/>
      <c r="D116" s="398"/>
      <c r="E116" s="398"/>
      <c r="F116" s="398"/>
      <c r="G116" s="398"/>
      <c r="H116" s="399"/>
      <c r="I116" s="219" t="s">
        <v>16</v>
      </c>
      <c r="J116" s="213"/>
      <c r="K116" s="213"/>
      <c r="L116" s="213"/>
      <c r="M116" s="213"/>
      <c r="N116" s="214"/>
      <c r="O116" s="219" t="s">
        <v>32</v>
      </c>
      <c r="P116" s="213"/>
      <c r="Q116" s="213"/>
      <c r="R116" s="213"/>
      <c r="S116" s="213"/>
      <c r="T116" s="213"/>
      <c r="U116" s="385" t="s">
        <v>33</v>
      </c>
      <c r="V116" s="386"/>
      <c r="W116" s="386"/>
      <c r="X116" s="386"/>
      <c r="Y116" s="386"/>
      <c r="Z116" s="386"/>
      <c r="AA116" s="386"/>
      <c r="AB116" s="386"/>
      <c r="AC116" s="387"/>
      <c r="AD116" s="189" t="s">
        <v>10</v>
      </c>
      <c r="AE116" s="190"/>
      <c r="AF116" s="190"/>
      <c r="AG116" s="190"/>
      <c r="AH116" s="191"/>
    </row>
    <row r="117" spans="1:34" ht="12.6" customHeight="1" x14ac:dyDescent="0.2">
      <c r="A117" s="15"/>
      <c r="B117" s="400"/>
      <c r="C117" s="401"/>
      <c r="D117" s="401"/>
      <c r="E117" s="401"/>
      <c r="F117" s="401"/>
      <c r="G117" s="401"/>
      <c r="H117" s="402"/>
      <c r="I117" s="221"/>
      <c r="J117" s="217"/>
      <c r="K117" s="217"/>
      <c r="L117" s="217"/>
      <c r="M117" s="217"/>
      <c r="N117" s="218"/>
      <c r="O117" s="221"/>
      <c r="P117" s="217"/>
      <c r="Q117" s="217"/>
      <c r="R117" s="217"/>
      <c r="S117" s="217"/>
      <c r="T117" s="217"/>
      <c r="U117" s="403"/>
      <c r="V117" s="404"/>
      <c r="W117" s="404"/>
      <c r="X117" s="404"/>
      <c r="Y117" s="404"/>
      <c r="Z117" s="404"/>
      <c r="AA117" s="404"/>
      <c r="AB117" s="404"/>
      <c r="AC117" s="405"/>
      <c r="AD117" s="192"/>
      <c r="AE117" s="193"/>
      <c r="AF117" s="193"/>
      <c r="AG117" s="193"/>
      <c r="AH117" s="194"/>
    </row>
    <row r="118" spans="1:34" ht="12.6" customHeight="1" x14ac:dyDescent="0.2">
      <c r="A118" s="15"/>
      <c r="B118" s="245" t="s">
        <v>84</v>
      </c>
      <c r="C118" s="245"/>
      <c r="D118" s="245"/>
      <c r="E118" s="245"/>
      <c r="F118" s="245"/>
      <c r="G118" s="245"/>
      <c r="H118" s="245"/>
      <c r="I118" s="246">
        <v>800</v>
      </c>
      <c r="J118" s="169"/>
      <c r="K118" s="169"/>
      <c r="L118" s="169"/>
      <c r="M118" s="136"/>
      <c r="N118" s="137"/>
      <c r="O118" s="231">
        <f>O120</f>
        <v>0</v>
      </c>
      <c r="P118" s="232"/>
      <c r="Q118" s="232"/>
      <c r="R118" s="232"/>
      <c r="S118" s="232"/>
      <c r="T118" s="232"/>
      <c r="U118" s="248">
        <f>U120</f>
        <v>0</v>
      </c>
      <c r="V118" s="177"/>
      <c r="W118" s="177"/>
      <c r="X118" s="177"/>
      <c r="Y118" s="177"/>
      <c r="Z118" s="177"/>
      <c r="AA118" s="177"/>
      <c r="AB118" s="177"/>
      <c r="AC118" s="177"/>
      <c r="AD118" s="151"/>
      <c r="AE118" s="35"/>
      <c r="AF118" s="35"/>
      <c r="AG118" s="35"/>
      <c r="AH118" s="152"/>
    </row>
    <row r="119" spans="1:34" ht="12.6" customHeight="1" x14ac:dyDescent="0.2">
      <c r="A119" s="15"/>
      <c r="B119" s="245"/>
      <c r="C119" s="245"/>
      <c r="D119" s="245"/>
      <c r="E119" s="245"/>
      <c r="F119" s="245"/>
      <c r="G119" s="245"/>
      <c r="H119" s="245"/>
      <c r="I119" s="247"/>
      <c r="J119" s="170"/>
      <c r="K119" s="170"/>
      <c r="L119" s="170"/>
      <c r="M119" s="184" t="s">
        <v>46</v>
      </c>
      <c r="N119" s="185"/>
      <c r="O119" s="186">
        <f>O121</f>
        <v>0</v>
      </c>
      <c r="P119" s="187"/>
      <c r="Q119" s="187"/>
      <c r="R119" s="187"/>
      <c r="S119" s="187"/>
      <c r="T119" s="138" t="s">
        <v>27</v>
      </c>
      <c r="U119" s="182">
        <f>U121</f>
        <v>0</v>
      </c>
      <c r="V119" s="183"/>
      <c r="W119" s="183"/>
      <c r="X119" s="183"/>
      <c r="Y119" s="183"/>
      <c r="Z119" s="183"/>
      <c r="AA119" s="183"/>
      <c r="AB119" s="183"/>
      <c r="AC119" s="150" t="s">
        <v>28</v>
      </c>
      <c r="AD119" s="153"/>
      <c r="AE119" s="149"/>
      <c r="AF119" s="149"/>
      <c r="AG119" s="149"/>
      <c r="AH119" s="154"/>
    </row>
    <row r="120" spans="1:34" ht="12.6" customHeight="1" x14ac:dyDescent="0.2">
      <c r="A120" s="15"/>
      <c r="B120" s="245" t="s">
        <v>85</v>
      </c>
      <c r="C120" s="245"/>
      <c r="D120" s="245"/>
      <c r="E120" s="245"/>
      <c r="F120" s="245"/>
      <c r="G120" s="245"/>
      <c r="H120" s="245"/>
      <c r="I120" s="169">
        <v>4000</v>
      </c>
      <c r="J120" s="169"/>
      <c r="K120" s="169"/>
      <c r="L120" s="169"/>
      <c r="M120" s="136"/>
      <c r="N120" s="137"/>
      <c r="O120" s="231"/>
      <c r="P120" s="232"/>
      <c r="Q120" s="232"/>
      <c r="R120" s="232"/>
      <c r="S120" s="232"/>
      <c r="T120" s="232"/>
      <c r="U120" s="228">
        <f>ROUNDDOWN((I120/10*O120),0)</f>
        <v>0</v>
      </c>
      <c r="V120" s="229"/>
      <c r="W120" s="229"/>
      <c r="X120" s="229"/>
      <c r="Y120" s="229"/>
      <c r="Z120" s="229"/>
      <c r="AA120" s="229"/>
      <c r="AB120" s="229"/>
      <c r="AC120" s="230"/>
      <c r="AD120" s="151"/>
      <c r="AE120" s="35"/>
      <c r="AF120" s="35"/>
      <c r="AG120" s="35"/>
      <c r="AH120" s="152"/>
    </row>
    <row r="121" spans="1:34" ht="12.6" customHeight="1" x14ac:dyDescent="0.2">
      <c r="A121" s="15"/>
      <c r="B121" s="245"/>
      <c r="C121" s="245"/>
      <c r="D121" s="245"/>
      <c r="E121" s="245"/>
      <c r="F121" s="245"/>
      <c r="G121" s="245"/>
      <c r="H121" s="245"/>
      <c r="I121" s="170"/>
      <c r="J121" s="170"/>
      <c r="K121" s="170"/>
      <c r="L121" s="170"/>
      <c r="M121" s="184" t="s">
        <v>46</v>
      </c>
      <c r="N121" s="185"/>
      <c r="O121" s="186"/>
      <c r="P121" s="187"/>
      <c r="Q121" s="187"/>
      <c r="R121" s="187"/>
      <c r="S121" s="187"/>
      <c r="T121" s="138" t="s">
        <v>27</v>
      </c>
      <c r="U121" s="188">
        <f>ROUNDDOWN((I120/10*O121),0)</f>
        <v>0</v>
      </c>
      <c r="V121" s="179"/>
      <c r="W121" s="179"/>
      <c r="X121" s="179"/>
      <c r="Y121" s="179"/>
      <c r="Z121" s="179"/>
      <c r="AA121" s="179"/>
      <c r="AB121" s="179"/>
      <c r="AC121" s="140" t="s">
        <v>28</v>
      </c>
      <c r="AD121" s="153"/>
      <c r="AE121" s="149"/>
      <c r="AF121" s="149"/>
      <c r="AG121" s="149"/>
      <c r="AH121" s="154"/>
    </row>
    <row r="122" spans="1:34" ht="12.6" customHeight="1" x14ac:dyDescent="0.2">
      <c r="A122" s="15"/>
      <c r="B122" s="245" t="s">
        <v>86</v>
      </c>
      <c r="C122" s="245"/>
      <c r="D122" s="245"/>
      <c r="E122" s="245"/>
      <c r="F122" s="245"/>
      <c r="G122" s="245"/>
      <c r="H122" s="245"/>
      <c r="I122" s="246">
        <v>8000</v>
      </c>
      <c r="J122" s="169"/>
      <c r="K122" s="169"/>
      <c r="L122" s="169"/>
      <c r="M122" s="136"/>
      <c r="N122" s="137"/>
      <c r="O122" s="231">
        <f>O124</f>
        <v>0</v>
      </c>
      <c r="P122" s="232"/>
      <c r="Q122" s="232"/>
      <c r="R122" s="232"/>
      <c r="S122" s="232"/>
      <c r="T122" s="232"/>
      <c r="U122" s="248">
        <f>U124</f>
        <v>0</v>
      </c>
      <c r="V122" s="177"/>
      <c r="W122" s="177"/>
      <c r="X122" s="177"/>
      <c r="Y122" s="177"/>
      <c r="Z122" s="177"/>
      <c r="AA122" s="177"/>
      <c r="AB122" s="177"/>
      <c r="AC122" s="249"/>
      <c r="AD122" s="151"/>
      <c r="AE122" s="35"/>
      <c r="AF122" s="35"/>
      <c r="AG122" s="35"/>
      <c r="AH122" s="152"/>
    </row>
    <row r="123" spans="1:34" ht="12.6" customHeight="1" x14ac:dyDescent="0.2">
      <c r="A123" s="15"/>
      <c r="B123" s="245"/>
      <c r="C123" s="245"/>
      <c r="D123" s="245"/>
      <c r="E123" s="245"/>
      <c r="F123" s="245"/>
      <c r="G123" s="245"/>
      <c r="H123" s="245"/>
      <c r="I123" s="247"/>
      <c r="J123" s="170"/>
      <c r="K123" s="170"/>
      <c r="L123" s="170"/>
      <c r="M123" s="184" t="s">
        <v>46</v>
      </c>
      <c r="N123" s="185"/>
      <c r="O123" s="186">
        <f>O125</f>
        <v>0</v>
      </c>
      <c r="P123" s="187"/>
      <c r="Q123" s="187"/>
      <c r="R123" s="187"/>
      <c r="S123" s="187"/>
      <c r="T123" s="138" t="s">
        <v>27</v>
      </c>
      <c r="U123" s="182">
        <f>U125</f>
        <v>0</v>
      </c>
      <c r="V123" s="183"/>
      <c r="W123" s="183"/>
      <c r="X123" s="183"/>
      <c r="Y123" s="183"/>
      <c r="Z123" s="183"/>
      <c r="AA123" s="183"/>
      <c r="AB123" s="183"/>
      <c r="AC123" s="139" t="s">
        <v>28</v>
      </c>
      <c r="AD123" s="153"/>
      <c r="AE123" s="149"/>
      <c r="AF123" s="149"/>
      <c r="AG123" s="149"/>
      <c r="AH123" s="154"/>
    </row>
    <row r="124" spans="1:34" ht="12.6" customHeight="1" x14ac:dyDescent="0.2">
      <c r="A124" s="15"/>
      <c r="B124" s="245" t="s">
        <v>87</v>
      </c>
      <c r="C124" s="245"/>
      <c r="D124" s="245"/>
      <c r="E124" s="245"/>
      <c r="F124" s="245"/>
      <c r="G124" s="245"/>
      <c r="H124" s="245"/>
      <c r="I124" s="169">
        <v>3000</v>
      </c>
      <c r="J124" s="169"/>
      <c r="K124" s="169"/>
      <c r="L124" s="169"/>
      <c r="M124" s="136"/>
      <c r="N124" s="137"/>
      <c r="O124" s="231"/>
      <c r="P124" s="232"/>
      <c r="Q124" s="232"/>
      <c r="R124" s="232"/>
      <c r="S124" s="232"/>
      <c r="T124" s="232"/>
      <c r="U124" s="228">
        <f>ROUNDDOWN((I124/10*O124),0)</f>
        <v>0</v>
      </c>
      <c r="V124" s="229"/>
      <c r="W124" s="229"/>
      <c r="X124" s="229"/>
      <c r="Y124" s="229"/>
      <c r="Z124" s="229"/>
      <c r="AA124" s="229"/>
      <c r="AB124" s="229"/>
      <c r="AC124" s="230"/>
      <c r="AD124" s="151"/>
      <c r="AE124" s="35"/>
      <c r="AF124" s="35"/>
      <c r="AG124" s="35"/>
      <c r="AH124" s="152"/>
    </row>
    <row r="125" spans="1:34" ht="12.6" customHeight="1" x14ac:dyDescent="0.2">
      <c r="A125" s="15"/>
      <c r="B125" s="245"/>
      <c r="C125" s="245"/>
      <c r="D125" s="245"/>
      <c r="E125" s="245"/>
      <c r="F125" s="245"/>
      <c r="G125" s="245"/>
      <c r="H125" s="245"/>
      <c r="I125" s="170"/>
      <c r="J125" s="170"/>
      <c r="K125" s="170"/>
      <c r="L125" s="170"/>
      <c r="M125" s="184" t="s">
        <v>46</v>
      </c>
      <c r="N125" s="185"/>
      <c r="O125" s="186"/>
      <c r="P125" s="187"/>
      <c r="Q125" s="187"/>
      <c r="R125" s="187"/>
      <c r="S125" s="187"/>
      <c r="T125" s="138" t="s">
        <v>27</v>
      </c>
      <c r="U125" s="188">
        <f>ROUNDDOWN((I124/10*O125),0)</f>
        <v>0</v>
      </c>
      <c r="V125" s="179"/>
      <c r="W125" s="179"/>
      <c r="X125" s="179"/>
      <c r="Y125" s="179"/>
      <c r="Z125" s="179"/>
      <c r="AA125" s="179"/>
      <c r="AB125" s="179"/>
      <c r="AC125" s="140" t="s">
        <v>28</v>
      </c>
      <c r="AD125" s="153"/>
      <c r="AE125" s="149"/>
      <c r="AF125" s="149"/>
      <c r="AG125" s="149"/>
      <c r="AH125" s="154"/>
    </row>
    <row r="126" spans="1:34" ht="12.6" customHeight="1" x14ac:dyDescent="0.2">
      <c r="A126" s="15"/>
      <c r="B126" s="222" t="s">
        <v>88</v>
      </c>
      <c r="C126" s="223"/>
      <c r="D126" s="223"/>
      <c r="E126" s="223"/>
      <c r="F126" s="233" t="s">
        <v>89</v>
      </c>
      <c r="G126" s="234"/>
      <c r="H126" s="235"/>
      <c r="I126" s="246">
        <v>4000</v>
      </c>
      <c r="J126" s="169"/>
      <c r="K126" s="169"/>
      <c r="L126" s="169"/>
      <c r="M126" s="136"/>
      <c r="N126" s="137"/>
      <c r="O126" s="231">
        <f>O128</f>
        <v>0</v>
      </c>
      <c r="P126" s="232"/>
      <c r="Q126" s="232"/>
      <c r="R126" s="232"/>
      <c r="S126" s="232"/>
      <c r="T126" s="232"/>
      <c r="U126" s="248">
        <f>U128</f>
        <v>0</v>
      </c>
      <c r="V126" s="177"/>
      <c r="W126" s="177"/>
      <c r="X126" s="177"/>
      <c r="Y126" s="177"/>
      <c r="Z126" s="177"/>
      <c r="AA126" s="177"/>
      <c r="AB126" s="177"/>
      <c r="AC126" s="249"/>
      <c r="AD126" s="151"/>
      <c r="AE126" s="35"/>
      <c r="AF126" s="35"/>
      <c r="AG126" s="35"/>
      <c r="AH126" s="152"/>
    </row>
    <row r="127" spans="1:34" ht="12.6" customHeight="1" x14ac:dyDescent="0.2">
      <c r="A127" s="15"/>
      <c r="B127" s="224"/>
      <c r="C127" s="225"/>
      <c r="D127" s="225"/>
      <c r="E127" s="225"/>
      <c r="F127" s="236"/>
      <c r="G127" s="237"/>
      <c r="H127" s="238"/>
      <c r="I127" s="247"/>
      <c r="J127" s="170"/>
      <c r="K127" s="170"/>
      <c r="L127" s="170"/>
      <c r="M127" s="184" t="s">
        <v>46</v>
      </c>
      <c r="N127" s="185"/>
      <c r="O127" s="186">
        <f>O129</f>
        <v>0</v>
      </c>
      <c r="P127" s="187"/>
      <c r="Q127" s="187"/>
      <c r="R127" s="187"/>
      <c r="S127" s="187"/>
      <c r="T127" s="138" t="s">
        <v>27</v>
      </c>
      <c r="U127" s="182">
        <f>U129</f>
        <v>0</v>
      </c>
      <c r="V127" s="183"/>
      <c r="W127" s="183"/>
      <c r="X127" s="183"/>
      <c r="Y127" s="183"/>
      <c r="Z127" s="183"/>
      <c r="AA127" s="183"/>
      <c r="AB127" s="183"/>
      <c r="AC127" s="139" t="s">
        <v>28</v>
      </c>
      <c r="AD127" s="153"/>
      <c r="AE127" s="149"/>
      <c r="AF127" s="149"/>
      <c r="AG127" s="149"/>
      <c r="AH127" s="154"/>
    </row>
    <row r="128" spans="1:34" ht="12.6" customHeight="1" x14ac:dyDescent="0.2">
      <c r="A128" s="15"/>
      <c r="B128" s="224"/>
      <c r="C128" s="225"/>
      <c r="D128" s="225"/>
      <c r="E128" s="225"/>
      <c r="F128" s="233" t="s">
        <v>90</v>
      </c>
      <c r="G128" s="234"/>
      <c r="H128" s="235"/>
      <c r="I128" s="169">
        <v>3000</v>
      </c>
      <c r="J128" s="169"/>
      <c r="K128" s="169"/>
      <c r="L128" s="169"/>
      <c r="M128" s="136"/>
      <c r="N128" s="137"/>
      <c r="O128" s="231"/>
      <c r="P128" s="232"/>
      <c r="Q128" s="232"/>
      <c r="R128" s="232"/>
      <c r="S128" s="232"/>
      <c r="T128" s="232"/>
      <c r="U128" s="228">
        <f>ROUNDDOWN((I128/10*O128),0)</f>
        <v>0</v>
      </c>
      <c r="V128" s="229"/>
      <c r="W128" s="229"/>
      <c r="X128" s="229"/>
      <c r="Y128" s="229"/>
      <c r="Z128" s="229"/>
      <c r="AA128" s="229"/>
      <c r="AB128" s="229"/>
      <c r="AC128" s="230"/>
      <c r="AD128" s="151"/>
      <c r="AE128" s="35"/>
      <c r="AF128" s="35"/>
      <c r="AG128" s="35"/>
      <c r="AH128" s="152"/>
    </row>
    <row r="129" spans="1:66" ht="12.75" customHeight="1" x14ac:dyDescent="0.2">
      <c r="A129" s="15"/>
      <c r="B129" s="226"/>
      <c r="C129" s="227"/>
      <c r="D129" s="227"/>
      <c r="E129" s="227"/>
      <c r="F129" s="236"/>
      <c r="G129" s="237"/>
      <c r="H129" s="238"/>
      <c r="I129" s="170"/>
      <c r="J129" s="170"/>
      <c r="K129" s="170"/>
      <c r="L129" s="170"/>
      <c r="M129" s="184" t="s">
        <v>46</v>
      </c>
      <c r="N129" s="185"/>
      <c r="O129" s="186"/>
      <c r="P129" s="187"/>
      <c r="Q129" s="187"/>
      <c r="R129" s="187"/>
      <c r="S129" s="187"/>
      <c r="T129" s="138" t="s">
        <v>27</v>
      </c>
      <c r="U129" s="188">
        <f>ROUNDDOWN((I128/10*O129),0)</f>
        <v>0</v>
      </c>
      <c r="V129" s="179"/>
      <c r="W129" s="179"/>
      <c r="X129" s="179"/>
      <c r="Y129" s="179"/>
      <c r="Z129" s="179"/>
      <c r="AA129" s="179"/>
      <c r="AB129" s="179"/>
      <c r="AC129" s="140" t="s">
        <v>28</v>
      </c>
      <c r="AD129" s="153"/>
      <c r="AE129" s="149"/>
      <c r="AF129" s="149"/>
      <c r="AG129" s="149"/>
      <c r="AH129" s="154"/>
    </row>
    <row r="130" spans="1:66" ht="12.75" customHeight="1" x14ac:dyDescent="0.2">
      <c r="A130" s="15"/>
      <c r="B130" s="144"/>
      <c r="C130" s="144"/>
      <c r="D130" s="144"/>
      <c r="E130" s="144"/>
      <c r="F130" s="145"/>
      <c r="G130" s="145"/>
      <c r="H130" s="145"/>
      <c r="I130" s="141"/>
      <c r="J130" s="141"/>
      <c r="K130" s="141"/>
      <c r="L130" s="141"/>
      <c r="M130" s="146"/>
      <c r="N130" s="146"/>
      <c r="O130" s="142"/>
      <c r="P130" s="142"/>
      <c r="Q130" s="142"/>
      <c r="R130" s="142"/>
      <c r="S130" s="142"/>
      <c r="T130" s="143"/>
      <c r="U130" s="147"/>
      <c r="V130" s="147"/>
      <c r="W130" s="147"/>
      <c r="X130" s="147"/>
      <c r="Y130" s="147"/>
      <c r="Z130" s="147"/>
      <c r="AA130" s="147"/>
      <c r="AB130" s="147"/>
      <c r="AC130" s="148"/>
      <c r="AD130" s="36"/>
      <c r="AE130" s="36"/>
      <c r="AF130" s="36"/>
      <c r="AG130" s="36"/>
      <c r="AH130" s="36"/>
    </row>
    <row r="131" spans="1:66" ht="12.75" customHeight="1" x14ac:dyDescent="0.2">
      <c r="A131" s="15"/>
      <c r="B131" s="219" t="s">
        <v>95</v>
      </c>
      <c r="C131" s="213"/>
      <c r="D131" s="213"/>
      <c r="E131" s="213"/>
      <c r="F131" s="213"/>
      <c r="G131" s="213"/>
      <c r="H131" s="213"/>
      <c r="I131" s="214"/>
      <c r="J131" s="141"/>
      <c r="K131" s="141"/>
      <c r="L131" s="141"/>
      <c r="M131" s="146"/>
      <c r="N131" s="146"/>
      <c r="O131" s="142"/>
      <c r="P131" s="142"/>
      <c r="Q131" s="142"/>
      <c r="R131" s="142"/>
      <c r="S131" s="142"/>
      <c r="T131" s="143"/>
      <c r="U131" s="147"/>
      <c r="V131" s="147"/>
      <c r="W131" s="147"/>
      <c r="X131" s="147"/>
      <c r="Y131" s="147"/>
      <c r="Z131" s="147"/>
      <c r="AA131" s="147"/>
      <c r="AB131" s="147"/>
      <c r="AC131" s="148"/>
      <c r="AD131" s="36"/>
      <c r="AE131" s="36"/>
      <c r="AF131" s="36"/>
      <c r="AG131" s="36"/>
      <c r="AH131" s="36"/>
    </row>
    <row r="132" spans="1:66" ht="12.75" customHeight="1" x14ac:dyDescent="0.2">
      <c r="A132" s="15"/>
      <c r="B132" s="220"/>
      <c r="C132" s="215"/>
      <c r="D132" s="215"/>
      <c r="E132" s="215"/>
      <c r="F132" s="215"/>
      <c r="G132" s="215"/>
      <c r="H132" s="215"/>
      <c r="I132" s="216"/>
      <c r="J132" s="141"/>
      <c r="K132" s="141"/>
      <c r="L132" s="141"/>
      <c r="M132" s="146"/>
      <c r="N132" s="146"/>
      <c r="O132" s="142"/>
      <c r="P132" s="142"/>
      <c r="Q132" s="142"/>
      <c r="R132" s="142"/>
      <c r="S132" s="142"/>
      <c r="T132" s="143"/>
      <c r="U132" s="147"/>
      <c r="V132" s="147"/>
      <c r="W132" s="147"/>
      <c r="X132" s="147"/>
      <c r="Y132" s="147"/>
      <c r="Z132" s="147"/>
      <c r="AA132" s="147"/>
      <c r="AB132" s="147"/>
      <c r="AC132" s="148"/>
      <c r="AD132" s="36"/>
      <c r="AE132" s="36"/>
      <c r="AF132" s="36"/>
      <c r="AG132" s="36"/>
      <c r="AH132" s="36"/>
    </row>
    <row r="133" spans="1:66" ht="12.75" customHeight="1" x14ac:dyDescent="0.2">
      <c r="A133" s="15"/>
      <c r="B133" s="220"/>
      <c r="C133" s="215"/>
      <c r="D133" s="215"/>
      <c r="E133" s="215"/>
      <c r="F133" s="215"/>
      <c r="G133" s="215"/>
      <c r="H133" s="215"/>
      <c r="I133" s="216"/>
      <c r="J133" s="141"/>
      <c r="K133" s="141"/>
      <c r="L133" s="141"/>
      <c r="M133" s="146"/>
      <c r="N133" s="146"/>
      <c r="O133" s="142"/>
      <c r="P133" s="142"/>
      <c r="Q133" s="142"/>
      <c r="R133" s="142"/>
      <c r="S133" s="142"/>
      <c r="T133" s="143"/>
      <c r="U133" s="147"/>
      <c r="V133" s="147"/>
      <c r="W133" s="147"/>
      <c r="X133" s="147"/>
      <c r="Y133" s="147"/>
      <c r="Z133" s="147"/>
      <c r="AA133" s="147"/>
      <c r="AB133" s="147"/>
      <c r="AC133" s="148"/>
      <c r="AD133" s="36"/>
      <c r="AE133" s="36"/>
      <c r="AF133" s="36"/>
      <c r="AG133" s="36"/>
      <c r="AH133" s="36"/>
    </row>
    <row r="134" spans="1:66" ht="12.75" customHeight="1" x14ac:dyDescent="0.2">
      <c r="A134" s="15"/>
      <c r="B134" s="220"/>
      <c r="C134" s="215"/>
      <c r="D134" s="215"/>
      <c r="E134" s="215"/>
      <c r="F134" s="215"/>
      <c r="G134" s="215"/>
      <c r="H134" s="215"/>
      <c r="I134" s="216"/>
      <c r="J134" s="141"/>
      <c r="K134" s="141"/>
      <c r="L134" s="141"/>
      <c r="M134" s="146"/>
      <c r="N134" s="146"/>
      <c r="O134" s="142"/>
      <c r="P134" s="142"/>
      <c r="Q134" s="142"/>
      <c r="R134" s="142"/>
      <c r="S134" s="142"/>
      <c r="T134" s="143"/>
      <c r="U134" s="147"/>
      <c r="V134" s="147"/>
      <c r="W134" s="147"/>
      <c r="X134" s="147"/>
      <c r="Y134" s="147"/>
      <c r="Z134" s="147"/>
      <c r="AA134" s="147"/>
      <c r="AB134" s="147"/>
      <c r="AC134" s="148"/>
      <c r="AD134" s="36"/>
      <c r="AE134" s="36"/>
      <c r="AF134" s="36"/>
      <c r="AG134" s="36"/>
      <c r="AH134" s="36"/>
    </row>
    <row r="135" spans="1:66" ht="12.75" customHeight="1" x14ac:dyDescent="0.2">
      <c r="A135" s="15"/>
      <c r="B135" s="173"/>
      <c r="C135" s="174"/>
      <c r="D135" s="174"/>
      <c r="E135" s="174"/>
      <c r="F135" s="174"/>
      <c r="G135" s="174"/>
      <c r="H135" s="174"/>
      <c r="I135" s="175"/>
      <c r="J135" s="141"/>
      <c r="K135" s="141"/>
      <c r="L135" s="141"/>
      <c r="M135" s="146"/>
      <c r="N135" s="146"/>
      <c r="O135" s="142"/>
      <c r="P135" s="142"/>
      <c r="Q135" s="142"/>
      <c r="R135" s="142"/>
      <c r="S135" s="142"/>
      <c r="T135" s="143"/>
      <c r="U135" s="147"/>
      <c r="V135" s="147"/>
      <c r="W135" s="147"/>
      <c r="X135" s="147"/>
      <c r="Y135" s="147"/>
      <c r="Z135" s="147"/>
      <c r="AA135" s="147"/>
      <c r="AB135" s="147"/>
      <c r="AC135" s="148"/>
      <c r="AD135" s="36"/>
      <c r="AE135" s="36"/>
      <c r="AF135" s="36"/>
      <c r="AG135" s="36"/>
      <c r="AH135" s="36"/>
    </row>
    <row r="136" spans="1:66" ht="12.75" customHeight="1" x14ac:dyDescent="0.2">
      <c r="A136" s="15"/>
      <c r="B136" s="413"/>
      <c r="C136" s="180"/>
      <c r="D136" s="180"/>
      <c r="E136" s="180"/>
      <c r="F136" s="180"/>
      <c r="G136" s="180"/>
      <c r="H136" s="227" t="s">
        <v>48</v>
      </c>
      <c r="I136" s="414"/>
      <c r="J136" s="141"/>
      <c r="K136" s="141"/>
      <c r="L136" s="141"/>
      <c r="M136" s="146"/>
      <c r="N136" s="146"/>
      <c r="O136" s="142"/>
      <c r="P136" s="142"/>
      <c r="Q136" s="142"/>
      <c r="R136" s="142"/>
      <c r="S136" s="142"/>
      <c r="T136" s="143"/>
      <c r="U136" s="147"/>
      <c r="V136" s="147"/>
      <c r="W136" s="147"/>
      <c r="X136" s="147"/>
      <c r="Y136" s="147"/>
      <c r="Z136" s="147"/>
      <c r="AA136" s="147"/>
      <c r="AB136" s="147"/>
      <c r="AC136" s="148"/>
      <c r="AD136" s="36"/>
      <c r="AE136" s="36"/>
      <c r="AF136" s="36"/>
      <c r="AG136" s="36"/>
      <c r="AH136" s="36"/>
    </row>
    <row r="137" spans="1:66" ht="12.75" customHeight="1" x14ac:dyDescent="0.2">
      <c r="A137" s="15"/>
      <c r="B137" s="165"/>
      <c r="C137" s="165"/>
      <c r="D137" s="165"/>
      <c r="E137" s="165"/>
      <c r="F137" s="165"/>
      <c r="G137" s="165"/>
      <c r="H137" s="144"/>
      <c r="I137" s="144"/>
      <c r="J137" s="141"/>
      <c r="K137" s="141"/>
      <c r="L137" s="141"/>
      <c r="M137" s="146"/>
      <c r="N137" s="146"/>
      <c r="O137" s="142"/>
      <c r="P137" s="142"/>
      <c r="Q137" s="142"/>
      <c r="R137" s="142"/>
      <c r="S137" s="142"/>
      <c r="T137" s="143"/>
      <c r="U137" s="147"/>
      <c r="V137" s="147"/>
      <c r="W137" s="147"/>
      <c r="X137" s="147"/>
      <c r="Y137" s="147"/>
      <c r="Z137" s="147"/>
      <c r="AA137" s="147"/>
      <c r="AB137" s="147"/>
      <c r="AC137" s="148"/>
      <c r="AD137" s="36"/>
      <c r="AE137" s="36"/>
      <c r="AF137" s="36"/>
      <c r="AG137" s="36"/>
      <c r="AH137" s="36"/>
    </row>
    <row r="138" spans="1:66" ht="12.75" customHeight="1" x14ac:dyDescent="0.2">
      <c r="A138" s="12"/>
      <c r="B138" s="8" t="s">
        <v>18</v>
      </c>
      <c r="C138" s="15"/>
      <c r="D138" s="15"/>
      <c r="E138" s="15"/>
      <c r="F138" s="15"/>
      <c r="G138" s="15"/>
      <c r="H138" s="15"/>
      <c r="I138" s="15"/>
      <c r="J138" s="15"/>
      <c r="K138" s="15"/>
      <c r="L138" s="15"/>
      <c r="M138" s="16"/>
      <c r="N138" s="16"/>
      <c r="O138" s="15"/>
      <c r="P138" s="15"/>
      <c r="Q138" s="15"/>
      <c r="R138" s="15"/>
      <c r="S138" s="15"/>
      <c r="T138" s="11"/>
      <c r="U138" s="15"/>
      <c r="V138" s="15"/>
      <c r="W138" s="15"/>
      <c r="X138" s="15"/>
      <c r="Y138" s="15"/>
      <c r="Z138" s="15"/>
      <c r="AA138" s="15"/>
      <c r="AB138" s="15"/>
      <c r="AC138" s="15"/>
      <c r="AD138" s="15"/>
      <c r="AE138" s="15"/>
      <c r="AF138" s="15"/>
      <c r="AG138" s="15"/>
      <c r="AH138" s="15"/>
      <c r="AI138" s="15"/>
      <c r="AJ138" s="5"/>
    </row>
    <row r="139" spans="1:66" ht="12.75" customHeight="1" x14ac:dyDescent="0.2">
      <c r="A139" s="7"/>
      <c r="B139" s="189" t="s">
        <v>8</v>
      </c>
      <c r="C139" s="190"/>
      <c r="D139" s="190"/>
      <c r="E139" s="190"/>
      <c r="F139" s="190"/>
      <c r="G139" s="190"/>
      <c r="H139" s="191"/>
      <c r="I139" s="385" t="s">
        <v>16</v>
      </c>
      <c r="J139" s="386"/>
      <c r="K139" s="386"/>
      <c r="L139" s="386"/>
      <c r="M139" s="386"/>
      <c r="N139" s="387"/>
      <c r="O139" s="385" t="s">
        <v>32</v>
      </c>
      <c r="P139" s="386"/>
      <c r="Q139" s="386"/>
      <c r="R139" s="386"/>
      <c r="S139" s="386"/>
      <c r="T139" s="387"/>
      <c r="U139" s="391" t="s">
        <v>71</v>
      </c>
      <c r="V139" s="392"/>
      <c r="W139" s="392"/>
      <c r="X139" s="392"/>
      <c r="Y139" s="392"/>
      <c r="Z139" s="392"/>
      <c r="AA139" s="392"/>
      <c r="AB139" s="392"/>
      <c r="AC139" s="393"/>
      <c r="AD139" s="189" t="s">
        <v>10</v>
      </c>
      <c r="AE139" s="190"/>
      <c r="AF139" s="190"/>
      <c r="AG139" s="190"/>
      <c r="AH139" s="191"/>
      <c r="BN139" s="7"/>
    </row>
    <row r="140" spans="1:66" ht="12.75" customHeight="1" x14ac:dyDescent="0.2">
      <c r="A140" s="7"/>
      <c r="B140" s="192"/>
      <c r="C140" s="193"/>
      <c r="D140" s="193"/>
      <c r="E140" s="193"/>
      <c r="F140" s="193"/>
      <c r="G140" s="193"/>
      <c r="H140" s="194"/>
      <c r="I140" s="388"/>
      <c r="J140" s="389"/>
      <c r="K140" s="389"/>
      <c r="L140" s="389"/>
      <c r="M140" s="389"/>
      <c r="N140" s="390"/>
      <c r="O140" s="388"/>
      <c r="P140" s="389"/>
      <c r="Q140" s="389"/>
      <c r="R140" s="389"/>
      <c r="S140" s="389"/>
      <c r="T140" s="390"/>
      <c r="U140" s="394"/>
      <c r="V140" s="395"/>
      <c r="W140" s="395"/>
      <c r="X140" s="395"/>
      <c r="Y140" s="395"/>
      <c r="Z140" s="395"/>
      <c r="AA140" s="395"/>
      <c r="AB140" s="395"/>
      <c r="AC140" s="396"/>
      <c r="AD140" s="192"/>
      <c r="AE140" s="193"/>
      <c r="AF140" s="193"/>
      <c r="AG140" s="193"/>
      <c r="AH140" s="194"/>
      <c r="BN140" s="7"/>
    </row>
    <row r="141" spans="1:66" ht="12.75" customHeight="1" x14ac:dyDescent="0.2">
      <c r="A141" s="7"/>
      <c r="B141" s="363" t="s">
        <v>13</v>
      </c>
      <c r="C141" s="364"/>
      <c r="D141" s="364"/>
      <c r="E141" s="364"/>
      <c r="F141" s="364"/>
      <c r="G141" s="364"/>
      <c r="H141" s="365"/>
      <c r="I141" s="337"/>
      <c r="J141" s="338"/>
      <c r="K141" s="338"/>
      <c r="L141" s="338"/>
      <c r="M141" s="338"/>
      <c r="N141" s="339"/>
      <c r="O141" s="343">
        <f>O143</f>
        <v>0</v>
      </c>
      <c r="P141" s="344"/>
      <c r="Q141" s="344"/>
      <c r="R141" s="344"/>
      <c r="S141" s="344"/>
      <c r="T141" s="378"/>
      <c r="U141" s="324">
        <f>U143+U145</f>
        <v>0</v>
      </c>
      <c r="V141" s="325"/>
      <c r="W141" s="325"/>
      <c r="X141" s="325"/>
      <c r="Y141" s="325"/>
      <c r="Z141" s="325"/>
      <c r="AA141" s="325"/>
      <c r="AB141" s="325"/>
      <c r="AC141" s="326"/>
      <c r="AD141" s="369"/>
      <c r="AE141" s="256"/>
      <c r="AF141" s="256"/>
      <c r="AG141" s="256"/>
      <c r="AH141" s="257"/>
      <c r="BD141" s="7"/>
    </row>
    <row r="142" spans="1:66" ht="12.75" customHeight="1" x14ac:dyDescent="0.2">
      <c r="A142" s="7"/>
      <c r="B142" s="382"/>
      <c r="C142" s="383"/>
      <c r="D142" s="383"/>
      <c r="E142" s="383"/>
      <c r="F142" s="383"/>
      <c r="G142" s="383"/>
      <c r="H142" s="384"/>
      <c r="I142" s="379"/>
      <c r="J142" s="380"/>
      <c r="K142" s="380"/>
      <c r="L142" s="380"/>
      <c r="M142" s="380"/>
      <c r="N142" s="381"/>
      <c r="O142" s="205">
        <f>O144</f>
        <v>0</v>
      </c>
      <c r="P142" s="206"/>
      <c r="Q142" s="206"/>
      <c r="R142" s="206"/>
      <c r="S142" s="206"/>
      <c r="T142" s="31" t="s">
        <v>27</v>
      </c>
      <c r="U142" s="201">
        <f>U144+U146</f>
        <v>0</v>
      </c>
      <c r="V142" s="202"/>
      <c r="W142" s="202"/>
      <c r="X142" s="202"/>
      <c r="Y142" s="202"/>
      <c r="Z142" s="202"/>
      <c r="AA142" s="202"/>
      <c r="AB142" s="202"/>
      <c r="AC142" s="123" t="s">
        <v>28</v>
      </c>
      <c r="AD142" s="366"/>
      <c r="AE142" s="367"/>
      <c r="AF142" s="367"/>
      <c r="AG142" s="367"/>
      <c r="AH142" s="368"/>
      <c r="BD142" s="7"/>
    </row>
    <row r="143" spans="1:66" ht="12.75" customHeight="1" x14ac:dyDescent="0.2">
      <c r="B143" s="122"/>
      <c r="C143" s="363" t="s">
        <v>16</v>
      </c>
      <c r="D143" s="364"/>
      <c r="E143" s="364"/>
      <c r="F143" s="364"/>
      <c r="G143" s="364"/>
      <c r="H143" s="365"/>
      <c r="I143" s="357"/>
      <c r="J143" s="358"/>
      <c r="K143" s="358"/>
      <c r="L143" s="358"/>
      <c r="M143" s="38"/>
      <c r="N143" s="39"/>
      <c r="O143" s="343"/>
      <c r="P143" s="344"/>
      <c r="Q143" s="344"/>
      <c r="R143" s="344"/>
      <c r="S143" s="344"/>
      <c r="T143" s="378"/>
      <c r="U143" s="324">
        <f>ROUNDDOWN((I143/10*O143),0)</f>
        <v>0</v>
      </c>
      <c r="V143" s="325"/>
      <c r="W143" s="325"/>
      <c r="X143" s="325"/>
      <c r="Y143" s="325"/>
      <c r="Z143" s="325"/>
      <c r="AA143" s="325"/>
      <c r="AB143" s="325"/>
      <c r="AC143" s="326"/>
      <c r="AD143" s="369"/>
      <c r="AE143" s="256"/>
      <c r="AF143" s="256"/>
      <c r="AG143" s="256"/>
      <c r="AH143" s="257"/>
      <c r="BD143" s="7"/>
    </row>
    <row r="144" spans="1:66" ht="12.75" customHeight="1" x14ac:dyDescent="0.2">
      <c r="B144" s="122"/>
      <c r="C144" s="366"/>
      <c r="D144" s="367"/>
      <c r="E144" s="367"/>
      <c r="F144" s="367"/>
      <c r="G144" s="367"/>
      <c r="H144" s="368"/>
      <c r="I144" s="359"/>
      <c r="J144" s="360"/>
      <c r="K144" s="360"/>
      <c r="L144" s="360"/>
      <c r="M144" s="258" t="s">
        <v>29</v>
      </c>
      <c r="N144" s="361"/>
      <c r="O144" s="205"/>
      <c r="P144" s="206"/>
      <c r="Q144" s="206"/>
      <c r="R144" s="206"/>
      <c r="S144" s="206"/>
      <c r="T144" s="31" t="s">
        <v>27</v>
      </c>
      <c r="U144" s="201">
        <f>ROUNDDOWN((I143/10*O144),0)</f>
        <v>0</v>
      </c>
      <c r="V144" s="202"/>
      <c r="W144" s="202"/>
      <c r="X144" s="202"/>
      <c r="Y144" s="202"/>
      <c r="Z144" s="202"/>
      <c r="AA144" s="202"/>
      <c r="AB144" s="202"/>
      <c r="AC144" s="123" t="s">
        <v>28</v>
      </c>
      <c r="AD144" s="370"/>
      <c r="AE144" s="254"/>
      <c r="AF144" s="254"/>
      <c r="AG144" s="254"/>
      <c r="AH144" s="255"/>
      <c r="BD144" s="7"/>
    </row>
    <row r="145" spans="1:56" ht="12.75" customHeight="1" x14ac:dyDescent="0.2">
      <c r="B145" s="122"/>
      <c r="C145" s="363" t="s">
        <v>60</v>
      </c>
      <c r="D145" s="364"/>
      <c r="E145" s="364"/>
      <c r="F145" s="364"/>
      <c r="G145" s="364"/>
      <c r="H145" s="365"/>
      <c r="I145" s="357"/>
      <c r="J145" s="358"/>
      <c r="K145" s="358"/>
      <c r="L145" s="358"/>
      <c r="M145" s="38"/>
      <c r="N145" s="39"/>
      <c r="O145" s="343"/>
      <c r="P145" s="344"/>
      <c r="Q145" s="344"/>
      <c r="R145" s="344"/>
      <c r="S145" s="344"/>
      <c r="T145" s="378"/>
      <c r="U145" s="324">
        <f>ROUNDDOWN((I145/10*O145),0)</f>
        <v>0</v>
      </c>
      <c r="V145" s="325"/>
      <c r="W145" s="325"/>
      <c r="X145" s="325"/>
      <c r="Y145" s="325"/>
      <c r="Z145" s="325"/>
      <c r="AA145" s="325"/>
      <c r="AB145" s="325"/>
      <c r="AC145" s="326"/>
      <c r="AD145" s="369"/>
      <c r="AE145" s="256"/>
      <c r="AF145" s="256"/>
      <c r="AG145" s="256"/>
      <c r="AH145" s="257"/>
      <c r="BD145" s="7"/>
    </row>
    <row r="146" spans="1:56" ht="12.75" customHeight="1" x14ac:dyDescent="0.2">
      <c r="B146" s="122"/>
      <c r="C146" s="366"/>
      <c r="D146" s="367"/>
      <c r="E146" s="367"/>
      <c r="F146" s="367"/>
      <c r="G146" s="367"/>
      <c r="H146" s="368"/>
      <c r="I146" s="359"/>
      <c r="J146" s="360"/>
      <c r="K146" s="360"/>
      <c r="L146" s="360"/>
      <c r="M146" s="258" t="s">
        <v>29</v>
      </c>
      <c r="N146" s="361"/>
      <c r="O146" s="205"/>
      <c r="P146" s="206"/>
      <c r="Q146" s="206"/>
      <c r="R146" s="206"/>
      <c r="S146" s="206"/>
      <c r="T146" s="31" t="s">
        <v>27</v>
      </c>
      <c r="U146" s="201">
        <f>ROUNDDOWN((I145/10*O146),0)</f>
        <v>0</v>
      </c>
      <c r="V146" s="202"/>
      <c r="W146" s="202"/>
      <c r="X146" s="202"/>
      <c r="Y146" s="202"/>
      <c r="Z146" s="202"/>
      <c r="AA146" s="202"/>
      <c r="AB146" s="202"/>
      <c r="AC146" s="123" t="s">
        <v>28</v>
      </c>
      <c r="AD146" s="370"/>
      <c r="AE146" s="254"/>
      <c r="AF146" s="254"/>
      <c r="AG146" s="254"/>
      <c r="AH146" s="255"/>
      <c r="BD146" s="7"/>
    </row>
    <row r="147" spans="1:56" ht="12.75" customHeight="1" x14ac:dyDescent="0.2">
      <c r="B147" s="122"/>
      <c r="C147" s="331" t="s">
        <v>61</v>
      </c>
      <c r="D147" s="332"/>
      <c r="E147" s="332"/>
      <c r="F147" s="332"/>
      <c r="G147" s="332"/>
      <c r="H147" s="333"/>
      <c r="I147" s="337"/>
      <c r="J147" s="338"/>
      <c r="K147" s="338"/>
      <c r="L147" s="338"/>
      <c r="M147" s="338"/>
      <c r="N147" s="339"/>
      <c r="O147" s="343"/>
      <c r="P147" s="344"/>
      <c r="Q147" s="344"/>
      <c r="R147" s="344"/>
      <c r="S147" s="344"/>
      <c r="T147" s="378"/>
      <c r="U147" s="345"/>
      <c r="V147" s="346"/>
      <c r="W147" s="346"/>
      <c r="X147" s="346"/>
      <c r="Y147" s="346"/>
      <c r="Z147" s="346"/>
      <c r="AA147" s="346"/>
      <c r="AB147" s="346"/>
      <c r="AC147" s="347"/>
      <c r="AD147" s="20"/>
      <c r="AE147" s="124"/>
      <c r="AF147" s="124"/>
      <c r="AG147" s="124"/>
      <c r="AH147" s="125"/>
      <c r="BD147" s="7"/>
    </row>
    <row r="148" spans="1:56" ht="12.75" customHeight="1" x14ac:dyDescent="0.2">
      <c r="B148" s="122"/>
      <c r="C148" s="334"/>
      <c r="D148" s="335"/>
      <c r="E148" s="335"/>
      <c r="F148" s="335"/>
      <c r="G148" s="335"/>
      <c r="H148" s="336"/>
      <c r="I148" s="379"/>
      <c r="J148" s="380"/>
      <c r="K148" s="380"/>
      <c r="L148" s="380"/>
      <c r="M148" s="380"/>
      <c r="N148" s="381"/>
      <c r="O148" s="205"/>
      <c r="P148" s="206"/>
      <c r="Q148" s="206"/>
      <c r="R148" s="206"/>
      <c r="S148" s="206"/>
      <c r="T148" s="31" t="s">
        <v>27</v>
      </c>
      <c r="U148" s="348"/>
      <c r="V148" s="349"/>
      <c r="W148" s="349"/>
      <c r="X148" s="349"/>
      <c r="Y148" s="349"/>
      <c r="Z148" s="349"/>
      <c r="AA148" s="349"/>
      <c r="AB148" s="349"/>
      <c r="AC148" s="350"/>
      <c r="AD148" s="20"/>
      <c r="AE148" s="124"/>
      <c r="AF148" s="124"/>
      <c r="AG148" s="124"/>
      <c r="AH148" s="125"/>
      <c r="BD148" s="7"/>
    </row>
    <row r="149" spans="1:56" ht="12.75" customHeight="1" x14ac:dyDescent="0.2">
      <c r="A149" s="7"/>
      <c r="B149" s="363" t="s">
        <v>12</v>
      </c>
      <c r="C149" s="364"/>
      <c r="D149" s="364"/>
      <c r="E149" s="364"/>
      <c r="F149" s="364"/>
      <c r="G149" s="364"/>
      <c r="H149" s="365"/>
      <c r="I149" s="337"/>
      <c r="J149" s="338"/>
      <c r="K149" s="338"/>
      <c r="L149" s="338"/>
      <c r="M149" s="338"/>
      <c r="N149" s="339"/>
      <c r="O149" s="343">
        <f>O151</f>
        <v>0</v>
      </c>
      <c r="P149" s="344"/>
      <c r="Q149" s="344"/>
      <c r="R149" s="344"/>
      <c r="S149" s="344"/>
      <c r="T149" s="378"/>
      <c r="U149" s="324">
        <f>U151+U153</f>
        <v>0</v>
      </c>
      <c r="V149" s="325"/>
      <c r="W149" s="325"/>
      <c r="X149" s="325"/>
      <c r="Y149" s="325"/>
      <c r="Z149" s="325"/>
      <c r="AA149" s="325"/>
      <c r="AB149" s="325"/>
      <c r="AC149" s="326"/>
      <c r="AD149" s="369"/>
      <c r="AE149" s="256"/>
      <c r="AF149" s="256"/>
      <c r="AG149" s="256"/>
      <c r="AH149" s="257"/>
      <c r="BD149" s="7"/>
    </row>
    <row r="150" spans="1:56" ht="12.75" customHeight="1" x14ac:dyDescent="0.2">
      <c r="A150" s="7"/>
      <c r="B150" s="382"/>
      <c r="C150" s="383"/>
      <c r="D150" s="383"/>
      <c r="E150" s="383"/>
      <c r="F150" s="383"/>
      <c r="G150" s="383"/>
      <c r="H150" s="384"/>
      <c r="I150" s="379"/>
      <c r="J150" s="380"/>
      <c r="K150" s="380"/>
      <c r="L150" s="380"/>
      <c r="M150" s="380"/>
      <c r="N150" s="381"/>
      <c r="O150" s="205">
        <f>O152</f>
        <v>0</v>
      </c>
      <c r="P150" s="206"/>
      <c r="Q150" s="206"/>
      <c r="R150" s="206"/>
      <c r="S150" s="206"/>
      <c r="T150" s="31" t="s">
        <v>27</v>
      </c>
      <c r="U150" s="201">
        <f>U152+U154</f>
        <v>0</v>
      </c>
      <c r="V150" s="202"/>
      <c r="W150" s="202"/>
      <c r="X150" s="202"/>
      <c r="Y150" s="202"/>
      <c r="Z150" s="202"/>
      <c r="AA150" s="202"/>
      <c r="AB150" s="202"/>
      <c r="AC150" s="123" t="s">
        <v>28</v>
      </c>
      <c r="AD150" s="192"/>
      <c r="AE150" s="193"/>
      <c r="AF150" s="193"/>
      <c r="AG150" s="193"/>
      <c r="AH150" s="194"/>
      <c r="BD150" s="7"/>
    </row>
    <row r="151" spans="1:56" ht="12.75" customHeight="1" x14ac:dyDescent="0.2">
      <c r="A151" s="7"/>
      <c r="B151" s="122"/>
      <c r="C151" s="363" t="s">
        <v>16</v>
      </c>
      <c r="D151" s="364"/>
      <c r="E151" s="364"/>
      <c r="F151" s="364"/>
      <c r="G151" s="364"/>
      <c r="H151" s="365"/>
      <c r="I151" s="357"/>
      <c r="J151" s="358"/>
      <c r="K151" s="358"/>
      <c r="L151" s="358"/>
      <c r="M151" s="38"/>
      <c r="N151" s="39"/>
      <c r="O151" s="343"/>
      <c r="P151" s="344"/>
      <c r="Q151" s="344"/>
      <c r="R151" s="344"/>
      <c r="S151" s="344"/>
      <c r="T151" s="378"/>
      <c r="U151" s="324">
        <f>ROUNDDOWN((I151/10*O151),0)</f>
        <v>0</v>
      </c>
      <c r="V151" s="325"/>
      <c r="W151" s="325"/>
      <c r="X151" s="325"/>
      <c r="Y151" s="325"/>
      <c r="Z151" s="325"/>
      <c r="AA151" s="325"/>
      <c r="AB151" s="325"/>
      <c r="AC151" s="326"/>
      <c r="AD151" s="369"/>
      <c r="AE151" s="256"/>
      <c r="AF151" s="256"/>
      <c r="AG151" s="256"/>
      <c r="AH151" s="257"/>
      <c r="BD151" s="7"/>
    </row>
    <row r="152" spans="1:56" ht="12.75" customHeight="1" x14ac:dyDescent="0.2">
      <c r="A152" s="7"/>
      <c r="B152" s="122"/>
      <c r="C152" s="366"/>
      <c r="D152" s="367"/>
      <c r="E152" s="367"/>
      <c r="F152" s="367"/>
      <c r="G152" s="367"/>
      <c r="H152" s="368"/>
      <c r="I152" s="359"/>
      <c r="J152" s="360"/>
      <c r="K152" s="360"/>
      <c r="L152" s="360"/>
      <c r="M152" s="258" t="s">
        <v>29</v>
      </c>
      <c r="N152" s="361"/>
      <c r="O152" s="205"/>
      <c r="P152" s="206"/>
      <c r="Q152" s="206"/>
      <c r="R152" s="206"/>
      <c r="S152" s="206"/>
      <c r="T152" s="31" t="s">
        <v>27</v>
      </c>
      <c r="U152" s="201">
        <f>ROUNDDOWN((I151/10*O152),0)</f>
        <v>0</v>
      </c>
      <c r="V152" s="202"/>
      <c r="W152" s="202"/>
      <c r="X152" s="202"/>
      <c r="Y152" s="202"/>
      <c r="Z152" s="202"/>
      <c r="AA152" s="202"/>
      <c r="AB152" s="202"/>
      <c r="AC152" s="123" t="s">
        <v>28</v>
      </c>
      <c r="AD152" s="370"/>
      <c r="AE152" s="254"/>
      <c r="AF152" s="254"/>
      <c r="AG152" s="254"/>
      <c r="AH152" s="255"/>
      <c r="BD152" s="7"/>
    </row>
    <row r="153" spans="1:56" ht="12.6" customHeight="1" x14ac:dyDescent="0.2">
      <c r="A153" s="7"/>
      <c r="B153" s="40"/>
      <c r="C153" s="363" t="s">
        <v>60</v>
      </c>
      <c r="D153" s="364"/>
      <c r="E153" s="364"/>
      <c r="F153" s="364"/>
      <c r="G153" s="364"/>
      <c r="H153" s="365"/>
      <c r="I153" s="357"/>
      <c r="J153" s="358"/>
      <c r="K153" s="358"/>
      <c r="L153" s="358"/>
      <c r="M153" s="38"/>
      <c r="N153" s="39"/>
      <c r="O153" s="343"/>
      <c r="P153" s="344"/>
      <c r="Q153" s="344"/>
      <c r="R153" s="344"/>
      <c r="S153" s="344"/>
      <c r="T153" s="344"/>
      <c r="U153" s="324">
        <f>ROUNDDOWN((I153/10*O153),0)</f>
        <v>0</v>
      </c>
      <c r="V153" s="325"/>
      <c r="W153" s="325"/>
      <c r="X153" s="325"/>
      <c r="Y153" s="325"/>
      <c r="Z153" s="325"/>
      <c r="AA153" s="325"/>
      <c r="AB153" s="325"/>
      <c r="AC153" s="326"/>
      <c r="AD153" s="369"/>
      <c r="AE153" s="256"/>
      <c r="AF153" s="256"/>
      <c r="AG153" s="256"/>
      <c r="AH153" s="257"/>
      <c r="BD153" s="7"/>
    </row>
    <row r="154" spans="1:56" ht="12.6" customHeight="1" x14ac:dyDescent="0.2">
      <c r="A154" s="7"/>
      <c r="B154" s="104"/>
      <c r="C154" s="366"/>
      <c r="D154" s="367"/>
      <c r="E154" s="367"/>
      <c r="F154" s="367"/>
      <c r="G154" s="367"/>
      <c r="H154" s="368"/>
      <c r="I154" s="359"/>
      <c r="J154" s="360"/>
      <c r="K154" s="360"/>
      <c r="L154" s="360"/>
      <c r="M154" s="258" t="s">
        <v>29</v>
      </c>
      <c r="N154" s="361"/>
      <c r="O154" s="205"/>
      <c r="P154" s="206"/>
      <c r="Q154" s="206"/>
      <c r="R154" s="206"/>
      <c r="S154" s="206"/>
      <c r="T154" s="31" t="s">
        <v>27</v>
      </c>
      <c r="U154" s="201">
        <f>ROUNDDOWN((I153/10*O154),0)</f>
        <v>0</v>
      </c>
      <c r="V154" s="202"/>
      <c r="W154" s="202"/>
      <c r="X154" s="202"/>
      <c r="Y154" s="202"/>
      <c r="Z154" s="202"/>
      <c r="AA154" s="202"/>
      <c r="AB154" s="202"/>
      <c r="AC154" s="112" t="s">
        <v>28</v>
      </c>
      <c r="AD154" s="370"/>
      <c r="AE154" s="254"/>
      <c r="AF154" s="254"/>
      <c r="AG154" s="254"/>
      <c r="AH154" s="255"/>
      <c r="BD154" s="7"/>
    </row>
    <row r="155" spans="1:56" ht="12.6" customHeight="1" x14ac:dyDescent="0.2">
      <c r="B155" s="104"/>
      <c r="C155" s="331" t="s">
        <v>61</v>
      </c>
      <c r="D155" s="332"/>
      <c r="E155" s="332"/>
      <c r="F155" s="332"/>
      <c r="G155" s="332"/>
      <c r="H155" s="333"/>
      <c r="I155" s="337"/>
      <c r="J155" s="338"/>
      <c r="K155" s="338"/>
      <c r="L155" s="338"/>
      <c r="M155" s="338"/>
      <c r="N155" s="339"/>
      <c r="O155" s="343"/>
      <c r="P155" s="344"/>
      <c r="Q155" s="344"/>
      <c r="R155" s="344"/>
      <c r="S155" s="344"/>
      <c r="T155" s="344"/>
      <c r="U155" s="345"/>
      <c r="V155" s="346"/>
      <c r="W155" s="346"/>
      <c r="X155" s="346"/>
      <c r="Y155" s="346"/>
      <c r="Z155" s="346"/>
      <c r="AA155" s="346"/>
      <c r="AB155" s="346"/>
      <c r="AC155" s="347"/>
      <c r="AD155" s="20"/>
      <c r="AE155" s="120"/>
      <c r="AF155" s="120"/>
      <c r="AG155" s="120"/>
      <c r="AH155" s="121"/>
      <c r="BD155" s="7"/>
    </row>
    <row r="156" spans="1:56" ht="12.6" customHeight="1" x14ac:dyDescent="0.2">
      <c r="B156" s="104"/>
      <c r="C156" s="334"/>
      <c r="D156" s="335"/>
      <c r="E156" s="335"/>
      <c r="F156" s="335"/>
      <c r="G156" s="335"/>
      <c r="H156" s="336"/>
      <c r="I156" s="340"/>
      <c r="J156" s="341"/>
      <c r="K156" s="341"/>
      <c r="L156" s="341"/>
      <c r="M156" s="341"/>
      <c r="N156" s="342"/>
      <c r="O156" s="205"/>
      <c r="P156" s="206"/>
      <c r="Q156" s="206"/>
      <c r="R156" s="206"/>
      <c r="S156" s="206"/>
      <c r="T156" s="31" t="s">
        <v>27</v>
      </c>
      <c r="U156" s="348"/>
      <c r="V156" s="349"/>
      <c r="W156" s="349"/>
      <c r="X156" s="349"/>
      <c r="Y156" s="349"/>
      <c r="Z156" s="349"/>
      <c r="AA156" s="349"/>
      <c r="AB156" s="349"/>
      <c r="AC156" s="350"/>
      <c r="AD156" s="20"/>
      <c r="AE156" s="120"/>
      <c r="AF156" s="120"/>
      <c r="AG156" s="120"/>
      <c r="AH156" s="121"/>
      <c r="BD156" s="7"/>
    </row>
    <row r="157" spans="1:56" ht="12.6" customHeight="1" x14ac:dyDescent="0.2">
      <c r="A157" s="7"/>
      <c r="B157" s="363" t="s">
        <v>11</v>
      </c>
      <c r="C157" s="373"/>
      <c r="D157" s="373"/>
      <c r="E157" s="373"/>
      <c r="F157" s="373"/>
      <c r="G157" s="373"/>
      <c r="H157" s="374"/>
      <c r="I157" s="337"/>
      <c r="J157" s="338"/>
      <c r="K157" s="338"/>
      <c r="L157" s="338"/>
      <c r="M157" s="338"/>
      <c r="N157" s="339"/>
      <c r="O157" s="343">
        <f>O159</f>
        <v>0</v>
      </c>
      <c r="P157" s="344"/>
      <c r="Q157" s="344"/>
      <c r="R157" s="344"/>
      <c r="S157" s="344"/>
      <c r="T157" s="344"/>
      <c r="U157" s="324">
        <f>U159+U161</f>
        <v>0</v>
      </c>
      <c r="V157" s="325"/>
      <c r="W157" s="325"/>
      <c r="X157" s="325"/>
      <c r="Y157" s="325"/>
      <c r="Z157" s="325"/>
      <c r="AA157" s="325"/>
      <c r="AB157" s="325"/>
      <c r="AC157" s="326"/>
      <c r="AD157" s="369"/>
      <c r="AE157" s="256"/>
      <c r="AF157" s="256"/>
      <c r="AG157" s="256"/>
      <c r="AH157" s="257"/>
      <c r="BD157" s="7"/>
    </row>
    <row r="158" spans="1:56" ht="12.6" customHeight="1" x14ac:dyDescent="0.2">
      <c r="A158" s="7"/>
      <c r="B158" s="375"/>
      <c r="C158" s="376"/>
      <c r="D158" s="376"/>
      <c r="E158" s="376"/>
      <c r="F158" s="376"/>
      <c r="G158" s="376"/>
      <c r="H158" s="377"/>
      <c r="I158" s="340"/>
      <c r="J158" s="341"/>
      <c r="K158" s="341"/>
      <c r="L158" s="341"/>
      <c r="M158" s="341"/>
      <c r="N158" s="342"/>
      <c r="O158" s="371">
        <f>O160</f>
        <v>0</v>
      </c>
      <c r="P158" s="372"/>
      <c r="Q158" s="372"/>
      <c r="R158" s="372"/>
      <c r="S158" s="372"/>
      <c r="T158" s="31" t="s">
        <v>27</v>
      </c>
      <c r="U158" s="201">
        <f>U160+U162</f>
        <v>0</v>
      </c>
      <c r="V158" s="202"/>
      <c r="W158" s="202"/>
      <c r="X158" s="202"/>
      <c r="Y158" s="202"/>
      <c r="Z158" s="202"/>
      <c r="AA158" s="202"/>
      <c r="AB158" s="202"/>
      <c r="AC158" s="112" t="s">
        <v>28</v>
      </c>
      <c r="AD158" s="192"/>
      <c r="AE158" s="193"/>
      <c r="AF158" s="193"/>
      <c r="AG158" s="193"/>
      <c r="AH158" s="194"/>
      <c r="BD158" s="7"/>
    </row>
    <row r="159" spans="1:56" ht="12.6" customHeight="1" x14ac:dyDescent="0.2">
      <c r="A159" s="7"/>
      <c r="B159" s="104"/>
      <c r="C159" s="363" t="s">
        <v>16</v>
      </c>
      <c r="D159" s="364"/>
      <c r="E159" s="364"/>
      <c r="F159" s="364"/>
      <c r="G159" s="364"/>
      <c r="H159" s="365"/>
      <c r="I159" s="357"/>
      <c r="J159" s="358"/>
      <c r="K159" s="358"/>
      <c r="L159" s="358"/>
      <c r="M159" s="38"/>
      <c r="N159" s="39"/>
      <c r="O159" s="343"/>
      <c r="P159" s="344"/>
      <c r="Q159" s="344"/>
      <c r="R159" s="344"/>
      <c r="S159" s="344"/>
      <c r="T159" s="344"/>
      <c r="U159" s="324">
        <f>ROUNDDOWN((I159/10*O159),0)</f>
        <v>0</v>
      </c>
      <c r="V159" s="325"/>
      <c r="W159" s="325"/>
      <c r="X159" s="325"/>
      <c r="Y159" s="325"/>
      <c r="Z159" s="325"/>
      <c r="AA159" s="325"/>
      <c r="AB159" s="325"/>
      <c r="AC159" s="326"/>
      <c r="AD159" s="369"/>
      <c r="AE159" s="256"/>
      <c r="AF159" s="256"/>
      <c r="AG159" s="256"/>
      <c r="AH159" s="257"/>
      <c r="BD159" s="7"/>
    </row>
    <row r="160" spans="1:56" ht="12.6" customHeight="1" x14ac:dyDescent="0.2">
      <c r="A160" s="7"/>
      <c r="B160" s="104"/>
      <c r="C160" s="366"/>
      <c r="D160" s="367"/>
      <c r="E160" s="367"/>
      <c r="F160" s="367"/>
      <c r="G160" s="367"/>
      <c r="H160" s="368"/>
      <c r="I160" s="359"/>
      <c r="J160" s="360"/>
      <c r="K160" s="360"/>
      <c r="L160" s="360"/>
      <c r="M160" s="258" t="s">
        <v>29</v>
      </c>
      <c r="N160" s="361"/>
      <c r="O160" s="371"/>
      <c r="P160" s="372"/>
      <c r="Q160" s="372"/>
      <c r="R160" s="372"/>
      <c r="S160" s="372"/>
      <c r="T160" s="31" t="s">
        <v>27</v>
      </c>
      <c r="U160" s="201">
        <f>ROUNDDOWN((I159/10*O160),0)</f>
        <v>0</v>
      </c>
      <c r="V160" s="202"/>
      <c r="W160" s="202"/>
      <c r="X160" s="202"/>
      <c r="Y160" s="202"/>
      <c r="Z160" s="202"/>
      <c r="AA160" s="202"/>
      <c r="AB160" s="202"/>
      <c r="AC160" s="112" t="s">
        <v>28</v>
      </c>
      <c r="AD160" s="370"/>
      <c r="AE160" s="254"/>
      <c r="AF160" s="254"/>
      <c r="AG160" s="254"/>
      <c r="AH160" s="255"/>
      <c r="BD160" s="7"/>
    </row>
    <row r="161" spans="1:56" ht="12.6" customHeight="1" x14ac:dyDescent="0.2">
      <c r="A161" s="7"/>
      <c r="B161" s="104"/>
      <c r="C161" s="363" t="s">
        <v>60</v>
      </c>
      <c r="D161" s="364"/>
      <c r="E161" s="364"/>
      <c r="F161" s="364"/>
      <c r="G161" s="364"/>
      <c r="H161" s="365"/>
      <c r="I161" s="357"/>
      <c r="J161" s="358"/>
      <c r="K161" s="358"/>
      <c r="L161" s="358"/>
      <c r="M161" s="38"/>
      <c r="N161" s="39"/>
      <c r="O161" s="343"/>
      <c r="P161" s="344"/>
      <c r="Q161" s="344"/>
      <c r="R161" s="344"/>
      <c r="S161" s="344"/>
      <c r="T161" s="344"/>
      <c r="U161" s="324">
        <f>ROUNDDOWN((I161/10*O161),0)</f>
        <v>0</v>
      </c>
      <c r="V161" s="325"/>
      <c r="W161" s="325"/>
      <c r="X161" s="325"/>
      <c r="Y161" s="325"/>
      <c r="Z161" s="325"/>
      <c r="AA161" s="325"/>
      <c r="AB161" s="325"/>
      <c r="AC161" s="326"/>
      <c r="AD161" s="369"/>
      <c r="AE161" s="256"/>
      <c r="AF161" s="256"/>
      <c r="AG161" s="256"/>
      <c r="AH161" s="257"/>
      <c r="BD161" s="7"/>
    </row>
    <row r="162" spans="1:56" ht="12.6" customHeight="1" x14ac:dyDescent="0.2">
      <c r="A162" s="7"/>
      <c r="B162" s="104"/>
      <c r="C162" s="366"/>
      <c r="D162" s="367"/>
      <c r="E162" s="367"/>
      <c r="F162" s="367"/>
      <c r="G162" s="367"/>
      <c r="H162" s="368"/>
      <c r="I162" s="359"/>
      <c r="J162" s="360"/>
      <c r="K162" s="360"/>
      <c r="L162" s="360"/>
      <c r="M162" s="258" t="s">
        <v>29</v>
      </c>
      <c r="N162" s="361"/>
      <c r="O162" s="205"/>
      <c r="P162" s="206"/>
      <c r="Q162" s="206"/>
      <c r="R162" s="206"/>
      <c r="S162" s="206"/>
      <c r="T162" s="31" t="s">
        <v>27</v>
      </c>
      <c r="U162" s="201">
        <f>ROUNDDOWN((I161/10*O162),0)</f>
        <v>0</v>
      </c>
      <c r="V162" s="202"/>
      <c r="W162" s="202"/>
      <c r="X162" s="202"/>
      <c r="Y162" s="202"/>
      <c r="Z162" s="202"/>
      <c r="AA162" s="202"/>
      <c r="AB162" s="202"/>
      <c r="AC162" s="112" t="s">
        <v>28</v>
      </c>
      <c r="AD162" s="370"/>
      <c r="AE162" s="254"/>
      <c r="AF162" s="254"/>
      <c r="AG162" s="254"/>
      <c r="AH162" s="255"/>
      <c r="BD162" s="7"/>
    </row>
    <row r="163" spans="1:56" ht="12.6" customHeight="1" x14ac:dyDescent="0.2">
      <c r="A163" s="7"/>
      <c r="B163" s="40"/>
      <c r="C163" s="331" t="s">
        <v>61</v>
      </c>
      <c r="D163" s="332"/>
      <c r="E163" s="332"/>
      <c r="F163" s="332"/>
      <c r="G163" s="332"/>
      <c r="H163" s="333"/>
      <c r="I163" s="337"/>
      <c r="J163" s="338"/>
      <c r="K163" s="338"/>
      <c r="L163" s="338"/>
      <c r="M163" s="338"/>
      <c r="N163" s="339"/>
      <c r="O163" s="343"/>
      <c r="P163" s="344"/>
      <c r="Q163" s="344"/>
      <c r="R163" s="344"/>
      <c r="S163" s="344"/>
      <c r="T163" s="344"/>
      <c r="U163" s="345"/>
      <c r="V163" s="346"/>
      <c r="W163" s="346"/>
      <c r="X163" s="346"/>
      <c r="Y163" s="346"/>
      <c r="Z163" s="346"/>
      <c r="AA163" s="346"/>
      <c r="AB163" s="346"/>
      <c r="AC163" s="347"/>
      <c r="AD163" s="108"/>
      <c r="AE163" s="109"/>
      <c r="AF163" s="109"/>
      <c r="AG163" s="109"/>
      <c r="AH163" s="110"/>
      <c r="BD163" s="7"/>
    </row>
    <row r="164" spans="1:56" ht="12.6" customHeight="1" x14ac:dyDescent="0.2">
      <c r="A164" s="7"/>
      <c r="B164" s="41"/>
      <c r="C164" s="334"/>
      <c r="D164" s="335"/>
      <c r="E164" s="335"/>
      <c r="F164" s="335"/>
      <c r="G164" s="335"/>
      <c r="H164" s="336"/>
      <c r="I164" s="340"/>
      <c r="J164" s="341"/>
      <c r="K164" s="341"/>
      <c r="L164" s="341"/>
      <c r="M164" s="341"/>
      <c r="N164" s="342"/>
      <c r="O164" s="205"/>
      <c r="P164" s="206"/>
      <c r="Q164" s="206"/>
      <c r="R164" s="206"/>
      <c r="S164" s="206"/>
      <c r="T164" s="31" t="s">
        <v>27</v>
      </c>
      <c r="U164" s="348"/>
      <c r="V164" s="349"/>
      <c r="W164" s="349"/>
      <c r="X164" s="349"/>
      <c r="Y164" s="349"/>
      <c r="Z164" s="349"/>
      <c r="AA164" s="349"/>
      <c r="AB164" s="349"/>
      <c r="AC164" s="350"/>
      <c r="AD164" s="113"/>
      <c r="AE164" s="114"/>
      <c r="AF164" s="114"/>
      <c r="AG164" s="114"/>
      <c r="AH164" s="115"/>
      <c r="BD164" s="7"/>
    </row>
    <row r="165" spans="1:56" ht="12.6" customHeight="1" x14ac:dyDescent="0.2">
      <c r="B165" s="351" t="s">
        <v>62</v>
      </c>
      <c r="C165" s="352"/>
      <c r="D165" s="352"/>
      <c r="E165" s="352"/>
      <c r="F165" s="352"/>
      <c r="G165" s="352"/>
      <c r="H165" s="353"/>
      <c r="I165" s="357"/>
      <c r="J165" s="358"/>
      <c r="K165" s="358"/>
      <c r="L165" s="358"/>
      <c r="M165" s="38"/>
      <c r="N165" s="39"/>
      <c r="O165" s="343"/>
      <c r="P165" s="344"/>
      <c r="Q165" s="344"/>
      <c r="R165" s="344"/>
      <c r="S165" s="344"/>
      <c r="T165" s="344"/>
      <c r="U165" s="324">
        <f>I165*O165</f>
        <v>0</v>
      </c>
      <c r="V165" s="325"/>
      <c r="W165" s="325"/>
      <c r="X165" s="325"/>
      <c r="Y165" s="325"/>
      <c r="Z165" s="325"/>
      <c r="AA165" s="325"/>
      <c r="AB165" s="325"/>
      <c r="AC165" s="326"/>
      <c r="AD165" s="20"/>
      <c r="AE165" s="120"/>
      <c r="AF165" s="120"/>
      <c r="AG165" s="120"/>
      <c r="AH165" s="121"/>
      <c r="BD165" s="7"/>
    </row>
    <row r="166" spans="1:56" ht="12.6" customHeight="1" x14ac:dyDescent="0.2">
      <c r="B166" s="354"/>
      <c r="C166" s="355"/>
      <c r="D166" s="355"/>
      <c r="E166" s="355"/>
      <c r="F166" s="355"/>
      <c r="G166" s="355"/>
      <c r="H166" s="356"/>
      <c r="I166" s="359"/>
      <c r="J166" s="360"/>
      <c r="K166" s="360"/>
      <c r="L166" s="360"/>
      <c r="M166" s="258" t="s">
        <v>63</v>
      </c>
      <c r="N166" s="361"/>
      <c r="O166" s="205"/>
      <c r="P166" s="206"/>
      <c r="Q166" s="206"/>
      <c r="R166" s="206"/>
      <c r="S166" s="362" t="s">
        <v>47</v>
      </c>
      <c r="T166" s="362"/>
      <c r="U166" s="201">
        <f>I165*O166</f>
        <v>0</v>
      </c>
      <c r="V166" s="202"/>
      <c r="W166" s="202"/>
      <c r="X166" s="202"/>
      <c r="Y166" s="202"/>
      <c r="Z166" s="202"/>
      <c r="AA166" s="202"/>
      <c r="AB166" s="202"/>
      <c r="AC166" s="112" t="s">
        <v>28</v>
      </c>
      <c r="AD166" s="20"/>
      <c r="AE166" s="120"/>
      <c r="AF166" s="120"/>
      <c r="AG166" s="120"/>
      <c r="AH166" s="121"/>
      <c r="BD166" s="7"/>
    </row>
    <row r="167" spans="1:56" ht="12.6" customHeight="1" x14ac:dyDescent="0.2">
      <c r="B167" s="189" t="s">
        <v>72</v>
      </c>
      <c r="C167" s="190"/>
      <c r="D167" s="190"/>
      <c r="E167" s="190"/>
      <c r="F167" s="190"/>
      <c r="G167" s="190"/>
      <c r="H167" s="191"/>
      <c r="I167" s="263"/>
      <c r="J167" s="264"/>
      <c r="K167" s="264"/>
      <c r="L167" s="264"/>
      <c r="M167" s="264"/>
      <c r="N167" s="265"/>
      <c r="O167" s="322">
        <f>SUM(O143,O151,O159)</f>
        <v>0</v>
      </c>
      <c r="P167" s="322"/>
      <c r="Q167" s="322"/>
      <c r="R167" s="322"/>
      <c r="S167" s="322"/>
      <c r="T167" s="323"/>
      <c r="U167" s="324">
        <f>SUM(U141,U149,U157,U165)</f>
        <v>0</v>
      </c>
      <c r="V167" s="325"/>
      <c r="W167" s="325"/>
      <c r="X167" s="325"/>
      <c r="Y167" s="325"/>
      <c r="Z167" s="325"/>
      <c r="AA167" s="325"/>
      <c r="AB167" s="325"/>
      <c r="AC167" s="326"/>
      <c r="AD167" s="195"/>
      <c r="AE167" s="196"/>
      <c r="AF167" s="196"/>
      <c r="AG167" s="196"/>
      <c r="AH167" s="197"/>
      <c r="BD167" s="7"/>
    </row>
    <row r="168" spans="1:56" ht="12.6" customHeight="1" x14ac:dyDescent="0.2">
      <c r="B168" s="207"/>
      <c r="C168" s="208"/>
      <c r="D168" s="208"/>
      <c r="E168" s="208"/>
      <c r="F168" s="208"/>
      <c r="G168" s="208"/>
      <c r="H168" s="209"/>
      <c r="I168" s="266"/>
      <c r="J168" s="267"/>
      <c r="K168" s="267"/>
      <c r="L168" s="267"/>
      <c r="M168" s="267"/>
      <c r="N168" s="268"/>
      <c r="O168" s="201">
        <f>SUM(O144,O152,O160)</f>
        <v>0</v>
      </c>
      <c r="P168" s="202"/>
      <c r="Q168" s="202"/>
      <c r="R168" s="202"/>
      <c r="S168" s="202"/>
      <c r="T168" s="42" t="s">
        <v>27</v>
      </c>
      <c r="U168" s="203">
        <f>SUM(U142,U150,U158,U166)</f>
        <v>0</v>
      </c>
      <c r="V168" s="204"/>
      <c r="W168" s="204"/>
      <c r="X168" s="204"/>
      <c r="Y168" s="204"/>
      <c r="Z168" s="204"/>
      <c r="AA168" s="204"/>
      <c r="AB168" s="204"/>
      <c r="AC168" s="117" t="s">
        <v>28</v>
      </c>
      <c r="AD168" s="198"/>
      <c r="AE168" s="199"/>
      <c r="AF168" s="199"/>
      <c r="AG168" s="199"/>
      <c r="AH168" s="200"/>
      <c r="BD168" s="7"/>
    </row>
    <row r="169" spans="1:56" ht="18" customHeight="1" x14ac:dyDescent="0.2">
      <c r="A169" s="15"/>
      <c r="B169" s="189" t="s">
        <v>49</v>
      </c>
      <c r="C169" s="190"/>
      <c r="D169" s="190"/>
      <c r="E169" s="190"/>
      <c r="F169" s="190"/>
      <c r="G169" s="190"/>
      <c r="H169" s="191"/>
      <c r="I169" s="263"/>
      <c r="J169" s="264"/>
      <c r="K169" s="264"/>
      <c r="L169" s="264"/>
      <c r="M169" s="264"/>
      <c r="N169" s="265"/>
      <c r="O169" s="263"/>
      <c r="P169" s="264"/>
      <c r="Q169" s="264"/>
      <c r="R169" s="264"/>
      <c r="S169" s="264"/>
      <c r="T169" s="264"/>
      <c r="U169" s="327" t="s">
        <v>33</v>
      </c>
      <c r="V169" s="327"/>
      <c r="W169" s="327"/>
      <c r="X169" s="327"/>
      <c r="Y169" s="327"/>
      <c r="Z169" s="327"/>
      <c r="AA169" s="327"/>
      <c r="AB169" s="327"/>
      <c r="AC169" s="327"/>
      <c r="AD169" s="196"/>
      <c r="AE169" s="196"/>
      <c r="AF169" s="196"/>
      <c r="AG169" s="196"/>
      <c r="AH169" s="197"/>
    </row>
    <row r="170" spans="1:56" ht="18" customHeight="1" x14ac:dyDescent="0.2">
      <c r="A170" s="15"/>
      <c r="B170" s="192"/>
      <c r="C170" s="193"/>
      <c r="D170" s="193"/>
      <c r="E170" s="193"/>
      <c r="F170" s="193"/>
      <c r="G170" s="193"/>
      <c r="H170" s="194"/>
      <c r="I170" s="266"/>
      <c r="J170" s="267"/>
      <c r="K170" s="267"/>
      <c r="L170" s="267"/>
      <c r="M170" s="267"/>
      <c r="N170" s="268"/>
      <c r="O170" s="266"/>
      <c r="P170" s="267"/>
      <c r="Q170" s="267"/>
      <c r="R170" s="267"/>
      <c r="S170" s="267"/>
      <c r="T170" s="267"/>
      <c r="U170" s="201"/>
      <c r="V170" s="202"/>
      <c r="W170" s="202"/>
      <c r="X170" s="202"/>
      <c r="Y170" s="202"/>
      <c r="Z170" s="202"/>
      <c r="AA170" s="202"/>
      <c r="AB170" s="202"/>
      <c r="AC170" s="112" t="s">
        <v>28</v>
      </c>
      <c r="AD170" s="328"/>
      <c r="AE170" s="329"/>
      <c r="AF170" s="329"/>
      <c r="AG170" s="329"/>
      <c r="AH170" s="330"/>
    </row>
    <row r="171" spans="1:56" ht="12.6" customHeight="1" x14ac:dyDescent="0.2">
      <c r="A171" s="15"/>
      <c r="B171" s="37" t="s">
        <v>73</v>
      </c>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row>
    <row r="172" spans="1:56" ht="12.6" customHeight="1" x14ac:dyDescent="0.2">
      <c r="A172" s="15"/>
      <c r="B172" s="118" t="s">
        <v>64</v>
      </c>
      <c r="C172" s="118"/>
      <c r="D172" s="118"/>
      <c r="E172" s="118"/>
      <c r="F172" s="118"/>
      <c r="G172" s="118"/>
      <c r="H172" s="118"/>
      <c r="I172" s="118"/>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c r="AG172" s="118"/>
      <c r="AH172" s="118"/>
      <c r="AI172" s="118"/>
    </row>
    <row r="173" spans="1:56" ht="12.6" customHeight="1" x14ac:dyDescent="0.2">
      <c r="A173" s="15"/>
      <c r="B173" s="118"/>
      <c r="C173" s="118"/>
      <c r="D173" s="118"/>
      <c r="E173" s="118"/>
      <c r="F173" s="118"/>
      <c r="G173" s="118"/>
      <c r="H173" s="118"/>
      <c r="I173" s="118"/>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c r="AG173" s="118"/>
      <c r="AH173" s="118"/>
      <c r="AI173" s="118"/>
    </row>
    <row r="174" spans="1:56" ht="15" customHeight="1" x14ac:dyDescent="0.2">
      <c r="A174" s="12"/>
      <c r="B174" s="8" t="s">
        <v>74</v>
      </c>
      <c r="C174" s="15"/>
      <c r="D174" s="15"/>
      <c r="E174" s="15"/>
      <c r="F174" s="15"/>
      <c r="G174" s="15"/>
      <c r="H174" s="15"/>
      <c r="I174" s="15"/>
      <c r="J174" s="15"/>
      <c r="K174" s="15"/>
      <c r="L174" s="15"/>
      <c r="M174" s="16"/>
      <c r="N174" s="16"/>
      <c r="O174" s="15"/>
      <c r="P174" s="15"/>
      <c r="Q174" s="15"/>
      <c r="R174" s="15"/>
      <c r="S174" s="15"/>
      <c r="T174" s="11"/>
      <c r="U174" s="15"/>
      <c r="V174" s="15"/>
      <c r="W174" s="15"/>
      <c r="X174" s="15"/>
      <c r="Y174" s="15"/>
      <c r="Z174" s="15"/>
      <c r="AA174" s="15"/>
      <c r="AB174" s="15"/>
      <c r="AC174" s="15"/>
      <c r="AD174" s="15"/>
      <c r="AE174" s="15"/>
      <c r="AF174" s="15"/>
      <c r="AG174" s="15"/>
      <c r="AH174" s="15"/>
      <c r="AI174" s="15"/>
      <c r="AJ174" s="5"/>
    </row>
    <row r="175" spans="1:56" ht="12.6" customHeight="1" x14ac:dyDescent="0.2">
      <c r="A175" s="15"/>
      <c r="B175" s="155"/>
      <c r="C175" s="155"/>
      <c r="D175" s="155"/>
      <c r="E175" s="155"/>
      <c r="F175" s="155"/>
      <c r="G175" s="155"/>
      <c r="H175" s="155"/>
      <c r="I175" s="156"/>
      <c r="J175" s="156"/>
      <c r="K175" s="156"/>
      <c r="L175" s="156"/>
      <c r="M175" s="157"/>
      <c r="N175" s="157"/>
      <c r="O175" s="158"/>
      <c r="P175" s="158"/>
      <c r="Q175" s="158"/>
      <c r="R175" s="158"/>
      <c r="S175" s="158"/>
      <c r="T175" s="158"/>
      <c r="U175" s="158"/>
      <c r="V175" s="158"/>
      <c r="W175" s="159"/>
      <c r="X175" s="159"/>
      <c r="Y175" s="159"/>
      <c r="Z175" s="159"/>
      <c r="AA175" s="159"/>
      <c r="AB175" s="159"/>
      <c r="AC175" s="126"/>
      <c r="AD175" s="124"/>
      <c r="AE175" s="124"/>
      <c r="AF175" s="124"/>
      <c r="AG175" s="124"/>
      <c r="AH175" s="124"/>
      <c r="AI175" s="23"/>
      <c r="AJ175" s="23"/>
    </row>
    <row r="176" spans="1:56" ht="12.6" customHeight="1" x14ac:dyDescent="0.2">
      <c r="A176" s="15"/>
      <c r="B176" s="210" t="s">
        <v>8</v>
      </c>
      <c r="C176" s="211"/>
      <c r="D176" s="211"/>
      <c r="E176" s="211"/>
      <c r="F176" s="211"/>
      <c r="G176" s="211"/>
      <c r="H176" s="212"/>
      <c r="I176" s="213" t="s">
        <v>16</v>
      </c>
      <c r="J176" s="213"/>
      <c r="K176" s="213"/>
      <c r="L176" s="213"/>
      <c r="M176" s="213"/>
      <c r="N176" s="214"/>
      <c r="O176" s="219" t="s">
        <v>91</v>
      </c>
      <c r="P176" s="213"/>
      <c r="Q176" s="213"/>
      <c r="R176" s="213"/>
      <c r="S176" s="213"/>
      <c r="T176" s="214"/>
      <c r="U176" s="219" t="s">
        <v>92</v>
      </c>
      <c r="V176" s="213"/>
      <c r="W176" s="213"/>
      <c r="X176" s="213"/>
      <c r="Y176" s="213"/>
      <c r="Z176" s="213"/>
      <c r="AA176" s="213"/>
      <c r="AB176" s="213"/>
      <c r="AC176" s="214"/>
      <c r="AD176" s="189" t="s">
        <v>10</v>
      </c>
      <c r="AE176" s="190"/>
      <c r="AF176" s="190"/>
      <c r="AG176" s="190"/>
      <c r="AH176" s="191"/>
      <c r="AI176" s="23"/>
      <c r="AJ176" s="23"/>
    </row>
    <row r="177" spans="1:36" ht="12.6" customHeight="1" x14ac:dyDescent="0.2">
      <c r="A177" s="15"/>
      <c r="B177" s="210"/>
      <c r="C177" s="211"/>
      <c r="D177" s="211"/>
      <c r="E177" s="211"/>
      <c r="F177" s="211"/>
      <c r="G177" s="211"/>
      <c r="H177" s="212"/>
      <c r="I177" s="215"/>
      <c r="J177" s="215"/>
      <c r="K177" s="215"/>
      <c r="L177" s="215"/>
      <c r="M177" s="215"/>
      <c r="N177" s="216"/>
      <c r="O177" s="220"/>
      <c r="P177" s="215"/>
      <c r="Q177" s="215"/>
      <c r="R177" s="215"/>
      <c r="S177" s="215"/>
      <c r="T177" s="216"/>
      <c r="U177" s="220"/>
      <c r="V177" s="215"/>
      <c r="W177" s="215"/>
      <c r="X177" s="215"/>
      <c r="Y177" s="215"/>
      <c r="Z177" s="215"/>
      <c r="AA177" s="215"/>
      <c r="AB177" s="215"/>
      <c r="AC177" s="216"/>
      <c r="AD177" s="207"/>
      <c r="AE177" s="208"/>
      <c r="AF177" s="208"/>
      <c r="AG177" s="208"/>
      <c r="AH177" s="209"/>
      <c r="AI177" s="23"/>
      <c r="AJ177" s="23"/>
    </row>
    <row r="178" spans="1:36" ht="12.6" customHeight="1" x14ac:dyDescent="0.2">
      <c r="A178" s="15"/>
      <c r="B178" s="210"/>
      <c r="C178" s="211"/>
      <c r="D178" s="211"/>
      <c r="E178" s="211"/>
      <c r="F178" s="211"/>
      <c r="G178" s="211"/>
      <c r="H178" s="212"/>
      <c r="I178" s="217"/>
      <c r="J178" s="217"/>
      <c r="K178" s="217"/>
      <c r="L178" s="217"/>
      <c r="M178" s="217"/>
      <c r="N178" s="218"/>
      <c r="O178" s="221"/>
      <c r="P178" s="217"/>
      <c r="Q178" s="217"/>
      <c r="R178" s="217"/>
      <c r="S178" s="217"/>
      <c r="T178" s="218"/>
      <c r="U178" s="221"/>
      <c r="V178" s="217"/>
      <c r="W178" s="217"/>
      <c r="X178" s="217"/>
      <c r="Y178" s="217"/>
      <c r="Z178" s="217"/>
      <c r="AA178" s="217"/>
      <c r="AB178" s="217"/>
      <c r="AC178" s="218"/>
      <c r="AD178" s="207"/>
      <c r="AE178" s="208"/>
      <c r="AF178" s="208"/>
      <c r="AG178" s="208"/>
      <c r="AH178" s="209"/>
      <c r="AI178" s="23"/>
      <c r="AJ178" s="23"/>
    </row>
    <row r="179" spans="1:36" ht="12.6" customHeight="1" x14ac:dyDescent="0.2">
      <c r="A179" s="15"/>
      <c r="B179" s="166"/>
      <c r="C179" s="167"/>
      <c r="D179" s="167"/>
      <c r="E179" s="167"/>
      <c r="F179" s="167"/>
      <c r="G179" s="167"/>
      <c r="H179" s="168"/>
      <c r="I179" s="169">
        <v>400000</v>
      </c>
      <c r="J179" s="169"/>
      <c r="K179" s="169"/>
      <c r="L179" s="169"/>
      <c r="M179" s="171" t="s">
        <v>30</v>
      </c>
      <c r="N179" s="171"/>
      <c r="O179" s="173"/>
      <c r="P179" s="174"/>
      <c r="Q179" s="174"/>
      <c r="R179" s="174"/>
      <c r="S179" s="174"/>
      <c r="T179" s="175"/>
      <c r="U179" s="176">
        <f>I179*O179</f>
        <v>0</v>
      </c>
      <c r="V179" s="177"/>
      <c r="W179" s="177"/>
      <c r="X179" s="177"/>
      <c r="Y179" s="177"/>
      <c r="Z179" s="177"/>
      <c r="AA179" s="177"/>
      <c r="AB179" s="177"/>
      <c r="AC179" s="177"/>
      <c r="AD179" s="189"/>
      <c r="AE179" s="190"/>
      <c r="AF179" s="190"/>
      <c r="AG179" s="190"/>
      <c r="AH179" s="191"/>
      <c r="AI179" s="23"/>
      <c r="AJ179" s="23"/>
    </row>
    <row r="180" spans="1:36" ht="12.6" customHeight="1" x14ac:dyDescent="0.2">
      <c r="A180" s="15"/>
      <c r="B180" s="166"/>
      <c r="C180" s="167"/>
      <c r="D180" s="167"/>
      <c r="E180" s="167"/>
      <c r="F180" s="167"/>
      <c r="G180" s="167"/>
      <c r="H180" s="168"/>
      <c r="I180" s="170"/>
      <c r="J180" s="170"/>
      <c r="K180" s="170"/>
      <c r="L180" s="170"/>
      <c r="M180" s="172"/>
      <c r="N180" s="172"/>
      <c r="O180" s="178"/>
      <c r="P180" s="179"/>
      <c r="Q180" s="179"/>
      <c r="R180" s="179"/>
      <c r="S180" s="180" t="s">
        <v>48</v>
      </c>
      <c r="T180" s="181"/>
      <c r="U180" s="178">
        <f>I179*O180</f>
        <v>0</v>
      </c>
      <c r="V180" s="179"/>
      <c r="W180" s="179"/>
      <c r="X180" s="179"/>
      <c r="Y180" s="179"/>
      <c r="Z180" s="179"/>
      <c r="AA180" s="179"/>
      <c r="AB180" s="179"/>
      <c r="AC180" s="161" t="s">
        <v>28</v>
      </c>
      <c r="AD180" s="192"/>
      <c r="AE180" s="193"/>
      <c r="AF180" s="193"/>
      <c r="AG180" s="193"/>
      <c r="AH180" s="194"/>
      <c r="AI180" s="23"/>
      <c r="AJ180" s="23"/>
    </row>
    <row r="181" spans="1:36" ht="12.6" customHeight="1" x14ac:dyDescent="0.2">
      <c r="A181" s="15"/>
      <c r="B181" s="155"/>
      <c r="C181" s="155"/>
      <c r="D181" s="155"/>
      <c r="E181" s="155"/>
      <c r="F181" s="155"/>
      <c r="G181" s="155"/>
      <c r="H181" s="155"/>
      <c r="I181" s="156"/>
      <c r="J181" s="156"/>
      <c r="K181" s="156"/>
      <c r="L181" s="156"/>
      <c r="M181" s="157"/>
      <c r="N181" s="157"/>
      <c r="O181" s="158"/>
      <c r="P181" s="158"/>
      <c r="Q181" s="158"/>
      <c r="R181" s="158"/>
      <c r="S181" s="158"/>
      <c r="T181" s="158"/>
      <c r="U181" s="158"/>
      <c r="V181" s="158"/>
      <c r="W181" s="159"/>
      <c r="X181" s="159"/>
      <c r="Y181" s="159"/>
      <c r="Z181" s="159"/>
      <c r="AA181" s="159"/>
      <c r="AB181" s="159"/>
      <c r="AC181" s="126"/>
      <c r="AD181" s="124"/>
      <c r="AE181" s="124"/>
      <c r="AF181" s="124"/>
      <c r="AG181" s="124"/>
      <c r="AH181" s="124"/>
      <c r="AI181" s="23"/>
      <c r="AJ181" s="23"/>
    </row>
    <row r="182" spans="1:36" ht="12.6" customHeight="1" x14ac:dyDescent="0.2">
      <c r="A182" s="15"/>
      <c r="B182" s="155"/>
      <c r="C182" s="155"/>
      <c r="D182" s="155"/>
      <c r="E182" s="155"/>
      <c r="F182" s="155"/>
      <c r="G182" s="155"/>
      <c r="H182" s="155"/>
      <c r="I182" s="156"/>
      <c r="J182" s="156"/>
      <c r="K182" s="156"/>
      <c r="L182" s="156"/>
      <c r="M182" s="157"/>
      <c r="N182" s="157"/>
      <c r="O182" s="158"/>
      <c r="P182" s="158"/>
      <c r="Q182" s="158"/>
      <c r="R182" s="158"/>
      <c r="S182" s="158"/>
      <c r="T182" s="158"/>
      <c r="U182" s="158"/>
      <c r="V182" s="158"/>
      <c r="W182" s="159"/>
      <c r="X182" s="159"/>
      <c r="Y182" s="159"/>
      <c r="Z182" s="159"/>
      <c r="AA182" s="159"/>
      <c r="AB182" s="159"/>
      <c r="AC182" s="126"/>
      <c r="AD182" s="124"/>
      <c r="AE182" s="124"/>
      <c r="AF182" s="124"/>
      <c r="AG182" s="124"/>
      <c r="AH182" s="124"/>
      <c r="AI182" s="23"/>
      <c r="AJ182" s="23"/>
    </row>
    <row r="183" spans="1:36" ht="12.9" customHeight="1" x14ac:dyDescent="0.2">
      <c r="A183" s="44"/>
      <c r="B183" s="160"/>
      <c r="C183" s="306"/>
      <c r="D183" s="306"/>
      <c r="E183" s="306"/>
      <c r="F183" s="306"/>
      <c r="G183" s="306"/>
      <c r="H183" s="306"/>
      <c r="I183" s="306"/>
      <c r="J183" s="306"/>
      <c r="K183" s="306"/>
      <c r="L183" s="306"/>
      <c r="M183" s="306"/>
      <c r="N183" s="306"/>
      <c r="O183" s="306"/>
      <c r="P183" s="306"/>
      <c r="Q183" s="306"/>
      <c r="R183" s="306"/>
      <c r="S183" s="306"/>
      <c r="T183" s="306"/>
      <c r="U183" s="306"/>
      <c r="V183" s="306"/>
      <c r="W183" s="306"/>
      <c r="X183" s="306"/>
      <c r="Y183" s="306"/>
      <c r="Z183" s="306"/>
      <c r="AA183" s="306"/>
      <c r="AB183" s="306"/>
      <c r="AC183" s="306"/>
      <c r="AD183" s="306"/>
      <c r="AE183" s="21"/>
      <c r="AF183" s="21"/>
      <c r="AG183" s="21"/>
      <c r="AH183" s="21"/>
      <c r="AI183" s="15"/>
      <c r="AJ183" s="5"/>
    </row>
    <row r="184" spans="1:36" ht="15" customHeight="1" x14ac:dyDescent="0.2">
      <c r="A184" s="6" t="s">
        <v>2</v>
      </c>
      <c r="B184" s="22"/>
      <c r="C184" s="22"/>
      <c r="D184" s="22"/>
      <c r="E184" s="22"/>
      <c r="F184" s="22"/>
      <c r="G184" s="22"/>
      <c r="H184" s="22"/>
      <c r="I184" s="22"/>
      <c r="J184" s="22"/>
      <c r="K184" s="22"/>
      <c r="L184" s="22"/>
      <c r="M184" s="105"/>
      <c r="N184" s="105"/>
      <c r="O184" s="22"/>
      <c r="P184" s="22"/>
      <c r="Q184" s="22"/>
      <c r="R184" s="22"/>
      <c r="S184" s="22"/>
      <c r="T184" s="116"/>
      <c r="U184" s="22"/>
      <c r="V184" s="22"/>
      <c r="W184" s="22"/>
      <c r="X184" s="22"/>
      <c r="Y184" s="22"/>
      <c r="Z184" s="22"/>
      <c r="AA184" s="22"/>
      <c r="AB184" s="22"/>
      <c r="AC184" s="22"/>
      <c r="AD184" s="22"/>
      <c r="AE184" s="22"/>
      <c r="AF184" s="22"/>
      <c r="AG184" s="22"/>
      <c r="AH184" s="29"/>
      <c r="AI184" s="22"/>
      <c r="AJ184" s="23"/>
    </row>
    <row r="185" spans="1:36" ht="12.6" customHeight="1" x14ac:dyDescent="0.2">
      <c r="A185" s="22"/>
      <c r="B185" s="22"/>
      <c r="C185" s="22"/>
      <c r="D185" s="22"/>
      <c r="E185" s="22"/>
      <c r="F185" s="22"/>
      <c r="G185" s="22"/>
      <c r="H185" s="22"/>
      <c r="I185" s="22"/>
      <c r="J185" s="22"/>
      <c r="K185" s="22"/>
      <c r="L185" s="22"/>
      <c r="M185" s="105"/>
      <c r="N185" s="105"/>
      <c r="O185" s="22"/>
      <c r="P185" s="22"/>
      <c r="Q185" s="22"/>
      <c r="R185" s="22"/>
      <c r="S185" s="22"/>
      <c r="T185" s="116"/>
      <c r="U185" s="22"/>
      <c r="V185" s="22"/>
      <c r="W185" s="22"/>
      <c r="X185" s="22"/>
      <c r="Y185" s="22"/>
      <c r="Z185" s="22"/>
      <c r="AA185" s="22"/>
      <c r="AB185" s="22"/>
      <c r="AC185" s="22"/>
      <c r="AD185" s="22"/>
      <c r="AE185" s="22"/>
      <c r="AF185" s="22"/>
      <c r="AG185" s="22"/>
      <c r="AH185" s="24"/>
      <c r="AI185" s="22"/>
      <c r="AJ185" s="23"/>
    </row>
    <row r="186" spans="1:36" ht="12.6" customHeight="1" x14ac:dyDescent="0.2">
      <c r="A186" s="23"/>
      <c r="B186" s="189" t="s">
        <v>1</v>
      </c>
      <c r="C186" s="190"/>
      <c r="D186" s="190"/>
      <c r="E186" s="190"/>
      <c r="F186" s="190"/>
      <c r="G186" s="190"/>
      <c r="H186" s="190"/>
      <c r="I186" s="190"/>
      <c r="J186" s="190"/>
      <c r="K186" s="191"/>
      <c r="L186" s="385" t="s">
        <v>75</v>
      </c>
      <c r="M186" s="386"/>
      <c r="N186" s="386"/>
      <c r="O186" s="386"/>
      <c r="P186" s="386"/>
      <c r="Q186" s="386"/>
      <c r="R186" s="386"/>
      <c r="S186" s="387"/>
      <c r="T186" s="385" t="s">
        <v>3</v>
      </c>
      <c r="U186" s="386"/>
      <c r="V186" s="386"/>
      <c r="W186" s="386"/>
      <c r="X186" s="386"/>
      <c r="Y186" s="386"/>
      <c r="Z186" s="386"/>
      <c r="AA186" s="386"/>
      <c r="AB186" s="386"/>
      <c r="AC186" s="386"/>
      <c r="AD186" s="386"/>
      <c r="AE186" s="386"/>
      <c r="AF186" s="386"/>
      <c r="AG186" s="386"/>
      <c r="AH186" s="387"/>
      <c r="AJ186" s="23"/>
    </row>
    <row r="187" spans="1:36" ht="12.6" customHeight="1" x14ac:dyDescent="0.2">
      <c r="A187" s="23"/>
      <c r="B187" s="207"/>
      <c r="C187" s="208"/>
      <c r="D187" s="208"/>
      <c r="E187" s="208"/>
      <c r="F187" s="208"/>
      <c r="G187" s="208"/>
      <c r="H187" s="208"/>
      <c r="I187" s="208"/>
      <c r="J187" s="208"/>
      <c r="K187" s="209"/>
      <c r="L187" s="403"/>
      <c r="M187" s="404"/>
      <c r="N187" s="404"/>
      <c r="O187" s="404"/>
      <c r="P187" s="404"/>
      <c r="Q187" s="404"/>
      <c r="R187" s="404"/>
      <c r="S187" s="405"/>
      <c r="T187" s="388"/>
      <c r="U187" s="389"/>
      <c r="V187" s="389"/>
      <c r="W187" s="389"/>
      <c r="X187" s="389"/>
      <c r="Y187" s="389"/>
      <c r="Z187" s="389"/>
      <c r="AA187" s="389"/>
      <c r="AB187" s="389"/>
      <c r="AC187" s="389"/>
      <c r="AD187" s="389"/>
      <c r="AE187" s="389"/>
      <c r="AF187" s="389"/>
      <c r="AG187" s="389"/>
      <c r="AH187" s="390"/>
      <c r="AJ187" s="23"/>
    </row>
    <row r="188" spans="1:36" ht="12.6" customHeight="1" x14ac:dyDescent="0.2">
      <c r="A188" s="23"/>
      <c r="B188" s="207"/>
      <c r="C188" s="208"/>
      <c r="D188" s="208"/>
      <c r="E188" s="208"/>
      <c r="F188" s="208"/>
      <c r="G188" s="208"/>
      <c r="H188" s="208"/>
      <c r="I188" s="208"/>
      <c r="J188" s="208"/>
      <c r="K188" s="209"/>
      <c r="L188" s="403"/>
      <c r="M188" s="404"/>
      <c r="N188" s="404"/>
      <c r="O188" s="404"/>
      <c r="P188" s="404"/>
      <c r="Q188" s="404"/>
      <c r="R188" s="404"/>
      <c r="S188" s="405"/>
      <c r="T188" s="385" t="s">
        <v>39</v>
      </c>
      <c r="U188" s="386"/>
      <c r="V188" s="386"/>
      <c r="W188" s="386"/>
      <c r="X188" s="387"/>
      <c r="Y188" s="189" t="s">
        <v>40</v>
      </c>
      <c r="Z188" s="190"/>
      <c r="AA188" s="190"/>
      <c r="AB188" s="190"/>
      <c r="AC188" s="191"/>
      <c r="AD188" s="385" t="s">
        <v>41</v>
      </c>
      <c r="AE188" s="386"/>
      <c r="AF188" s="386"/>
      <c r="AG188" s="386"/>
      <c r="AH188" s="387"/>
      <c r="AI188" s="25"/>
      <c r="AJ188" s="23"/>
    </row>
    <row r="189" spans="1:36" ht="12.6" customHeight="1" x14ac:dyDescent="0.2">
      <c r="A189" s="23"/>
      <c r="B189" s="192"/>
      <c r="C189" s="193"/>
      <c r="D189" s="193"/>
      <c r="E189" s="193"/>
      <c r="F189" s="193"/>
      <c r="G189" s="193"/>
      <c r="H189" s="193"/>
      <c r="I189" s="193"/>
      <c r="J189" s="193"/>
      <c r="K189" s="194"/>
      <c r="L189" s="388"/>
      <c r="M189" s="389"/>
      <c r="N189" s="389"/>
      <c r="O189" s="389"/>
      <c r="P189" s="389"/>
      <c r="Q189" s="389"/>
      <c r="R189" s="389"/>
      <c r="S189" s="390"/>
      <c r="T189" s="471"/>
      <c r="U189" s="472"/>
      <c r="V189" s="472"/>
      <c r="W189" s="472"/>
      <c r="X189" s="473"/>
      <c r="Y189" s="192"/>
      <c r="Z189" s="193"/>
      <c r="AA189" s="193"/>
      <c r="AB189" s="193"/>
      <c r="AC189" s="194"/>
      <c r="AD189" s="388"/>
      <c r="AE189" s="389"/>
      <c r="AF189" s="389"/>
      <c r="AG189" s="389"/>
      <c r="AH189" s="390"/>
      <c r="AI189" s="23"/>
      <c r="AJ189" s="23"/>
    </row>
    <row r="190" spans="1:36" ht="28.5" customHeight="1" x14ac:dyDescent="0.2">
      <c r="A190" s="23"/>
      <c r="B190" s="307" t="s">
        <v>19</v>
      </c>
      <c r="C190" s="308"/>
      <c r="D190" s="308"/>
      <c r="E190" s="308"/>
      <c r="F190" s="308"/>
      <c r="G190" s="308"/>
      <c r="H190" s="308"/>
      <c r="I190" s="308"/>
      <c r="J190" s="308"/>
      <c r="K190" s="309"/>
      <c r="L190" s="313"/>
      <c r="M190" s="314"/>
      <c r="N190" s="314"/>
      <c r="O190" s="314"/>
      <c r="P190" s="314"/>
      <c r="Q190" s="314"/>
      <c r="R190" s="314"/>
      <c r="S190" s="315"/>
      <c r="T190" s="316"/>
      <c r="U190" s="317"/>
      <c r="V190" s="317"/>
      <c r="W190" s="317"/>
      <c r="X190" s="318"/>
      <c r="Y190" s="474"/>
      <c r="Z190" s="475"/>
      <c r="AA190" s="475"/>
      <c r="AB190" s="475"/>
      <c r="AC190" s="476"/>
      <c r="AD190" s="474"/>
      <c r="AE190" s="475"/>
      <c r="AF190" s="475"/>
      <c r="AG190" s="475"/>
      <c r="AH190" s="476"/>
      <c r="AI190" s="23"/>
      <c r="AJ190" s="23"/>
    </row>
    <row r="191" spans="1:36" ht="15" customHeight="1" x14ac:dyDescent="0.2">
      <c r="A191" s="23"/>
      <c r="B191" s="310"/>
      <c r="C191" s="311"/>
      <c r="D191" s="311"/>
      <c r="E191" s="311"/>
      <c r="F191" s="311"/>
      <c r="G191" s="311"/>
      <c r="H191" s="311"/>
      <c r="I191" s="311"/>
      <c r="J191" s="311"/>
      <c r="K191" s="312"/>
      <c r="L191" s="478">
        <f>U28+U68+U88+U106+U119+U121+U123+U125+U127+U129</f>
        <v>0</v>
      </c>
      <c r="M191" s="479"/>
      <c r="N191" s="479"/>
      <c r="O191" s="479"/>
      <c r="P191" s="479"/>
      <c r="Q191" s="479"/>
      <c r="R191" s="479"/>
      <c r="S191" s="56" t="s">
        <v>28</v>
      </c>
      <c r="T191" s="480">
        <f>ROUNDDOWN(L191/2,0)</f>
        <v>0</v>
      </c>
      <c r="U191" s="481"/>
      <c r="V191" s="481"/>
      <c r="W191" s="481"/>
      <c r="X191" s="56" t="s">
        <v>28</v>
      </c>
      <c r="Y191" s="482">
        <f>ROUNDDOWN((L191-T191)/2,0)</f>
        <v>0</v>
      </c>
      <c r="Z191" s="483"/>
      <c r="AA191" s="483"/>
      <c r="AB191" s="483"/>
      <c r="AC191" s="56" t="s">
        <v>28</v>
      </c>
      <c r="AD191" s="482">
        <f>L191-T191-Y191</f>
        <v>0</v>
      </c>
      <c r="AE191" s="483"/>
      <c r="AF191" s="483"/>
      <c r="AG191" s="483"/>
      <c r="AH191" s="56" t="s">
        <v>28</v>
      </c>
      <c r="AI191" s="23"/>
      <c r="AJ191" s="23"/>
    </row>
    <row r="192" spans="1:36" ht="15" customHeight="1" x14ac:dyDescent="0.2">
      <c r="A192" s="23"/>
      <c r="B192" s="484" t="s">
        <v>20</v>
      </c>
      <c r="C192" s="485"/>
      <c r="D192" s="485"/>
      <c r="E192" s="485"/>
      <c r="F192" s="485"/>
      <c r="G192" s="485"/>
      <c r="H192" s="485"/>
      <c r="I192" s="485"/>
      <c r="J192" s="485"/>
      <c r="K192" s="486"/>
      <c r="L192" s="489"/>
      <c r="M192" s="490"/>
      <c r="N192" s="490"/>
      <c r="O192" s="490"/>
      <c r="P192" s="490"/>
      <c r="Q192" s="490"/>
      <c r="R192" s="490"/>
      <c r="S192" s="491"/>
      <c r="T192" s="492"/>
      <c r="U192" s="493"/>
      <c r="V192" s="493"/>
      <c r="W192" s="493"/>
      <c r="X192" s="494"/>
      <c r="Y192" s="495"/>
      <c r="Z192" s="496"/>
      <c r="AA192" s="496"/>
      <c r="AB192" s="496"/>
      <c r="AC192" s="497"/>
      <c r="AD192" s="498"/>
      <c r="AE192" s="496"/>
      <c r="AF192" s="496"/>
      <c r="AG192" s="496"/>
      <c r="AH192" s="499"/>
      <c r="AI192" s="23"/>
      <c r="AJ192" s="23"/>
    </row>
    <row r="193" spans="1:36" ht="15" customHeight="1" x14ac:dyDescent="0.2">
      <c r="A193" s="23"/>
      <c r="B193" s="487"/>
      <c r="C193" s="445"/>
      <c r="D193" s="445"/>
      <c r="E193" s="445"/>
      <c r="F193" s="445"/>
      <c r="G193" s="445"/>
      <c r="H193" s="445"/>
      <c r="I193" s="445"/>
      <c r="J193" s="445"/>
      <c r="K193" s="488"/>
      <c r="L193" s="500">
        <f>U170</f>
        <v>0</v>
      </c>
      <c r="M193" s="479"/>
      <c r="N193" s="479"/>
      <c r="O193" s="479"/>
      <c r="P193" s="479"/>
      <c r="Q193" s="479"/>
      <c r="R193" s="479"/>
      <c r="S193" s="56" t="s">
        <v>28</v>
      </c>
      <c r="T193" s="480">
        <f>ROUNDDOWN(L193/2,0)</f>
        <v>0</v>
      </c>
      <c r="U193" s="481"/>
      <c r="V193" s="481"/>
      <c r="W193" s="481"/>
      <c r="X193" s="56" t="s">
        <v>28</v>
      </c>
      <c r="Y193" s="482">
        <f>ROUNDDOWN((L193-T193)/2,0)</f>
        <v>0</v>
      </c>
      <c r="Z193" s="483"/>
      <c r="AA193" s="483"/>
      <c r="AB193" s="483"/>
      <c r="AC193" s="56" t="s">
        <v>28</v>
      </c>
      <c r="AD193" s="482">
        <f>L193-T193-Y193</f>
        <v>0</v>
      </c>
      <c r="AE193" s="483"/>
      <c r="AF193" s="483"/>
      <c r="AG193" s="483"/>
      <c r="AH193" s="56" t="s">
        <v>28</v>
      </c>
      <c r="AI193" s="23"/>
      <c r="AJ193" s="23"/>
    </row>
    <row r="194" spans="1:36" ht="15" customHeight="1" x14ac:dyDescent="0.2">
      <c r="A194" s="23"/>
      <c r="B194" s="501" t="s">
        <v>34</v>
      </c>
      <c r="C194" s="502"/>
      <c r="D194" s="502"/>
      <c r="E194" s="502"/>
      <c r="F194" s="502"/>
      <c r="G194" s="502"/>
      <c r="H194" s="502"/>
      <c r="I194" s="502"/>
      <c r="J194" s="502"/>
      <c r="K194" s="503"/>
      <c r="L194" s="489">
        <f>+L190+L192</f>
        <v>0</v>
      </c>
      <c r="M194" s="490"/>
      <c r="N194" s="490"/>
      <c r="O194" s="490"/>
      <c r="P194" s="490"/>
      <c r="Q194" s="490"/>
      <c r="R194" s="490"/>
      <c r="S194" s="491"/>
      <c r="T194" s="498">
        <f>+T190+T192</f>
        <v>0</v>
      </c>
      <c r="U194" s="496"/>
      <c r="V194" s="496"/>
      <c r="W194" s="496"/>
      <c r="X194" s="499"/>
      <c r="Y194" s="495"/>
      <c r="Z194" s="496"/>
      <c r="AA194" s="496"/>
      <c r="AB194" s="496"/>
      <c r="AC194" s="497"/>
      <c r="AD194" s="498">
        <f>+AD190+AD192</f>
        <v>0</v>
      </c>
      <c r="AE194" s="496"/>
      <c r="AF194" s="496"/>
      <c r="AG194" s="496"/>
      <c r="AH194" s="499"/>
      <c r="AI194" s="23"/>
      <c r="AJ194" s="23"/>
    </row>
    <row r="195" spans="1:36" ht="15" customHeight="1" x14ac:dyDescent="0.2">
      <c r="A195" s="23"/>
      <c r="B195" s="504"/>
      <c r="C195" s="505"/>
      <c r="D195" s="505"/>
      <c r="E195" s="505"/>
      <c r="F195" s="505"/>
      <c r="G195" s="505"/>
      <c r="H195" s="505"/>
      <c r="I195" s="505"/>
      <c r="J195" s="505"/>
      <c r="K195" s="506"/>
      <c r="L195" s="500">
        <f>L191+L193</f>
        <v>0</v>
      </c>
      <c r="M195" s="479"/>
      <c r="N195" s="479"/>
      <c r="O195" s="479"/>
      <c r="P195" s="479"/>
      <c r="Q195" s="479"/>
      <c r="R195" s="479"/>
      <c r="S195" s="56" t="s">
        <v>28</v>
      </c>
      <c r="T195" s="482">
        <f>T191+T193</f>
        <v>0</v>
      </c>
      <c r="U195" s="483"/>
      <c r="V195" s="483"/>
      <c r="W195" s="483"/>
      <c r="X195" s="56" t="s">
        <v>28</v>
      </c>
      <c r="Y195" s="482">
        <f>Y191+Y193</f>
        <v>0</v>
      </c>
      <c r="Z195" s="483"/>
      <c r="AA195" s="483"/>
      <c r="AB195" s="483"/>
      <c r="AC195" s="56" t="s">
        <v>28</v>
      </c>
      <c r="AD195" s="482">
        <f>AD191+AD193</f>
        <v>0</v>
      </c>
      <c r="AE195" s="483"/>
      <c r="AF195" s="483"/>
      <c r="AG195" s="483"/>
      <c r="AH195" s="56" t="s">
        <v>28</v>
      </c>
      <c r="AI195" s="23"/>
      <c r="AJ195" s="23"/>
    </row>
    <row r="196" spans="1:36" ht="15" customHeight="1" x14ac:dyDescent="0.2">
      <c r="A196" s="23"/>
      <c r="B196" s="507" t="s">
        <v>35</v>
      </c>
      <c r="C196" s="508"/>
      <c r="D196" s="508"/>
      <c r="E196" s="508"/>
      <c r="F196" s="508"/>
      <c r="G196" s="508"/>
      <c r="H196" s="508"/>
      <c r="I196" s="508"/>
      <c r="J196" s="508"/>
      <c r="K196" s="509"/>
      <c r="L196" s="513"/>
      <c r="M196" s="514"/>
      <c r="N196" s="514"/>
      <c r="O196" s="514"/>
      <c r="P196" s="514"/>
      <c r="Q196" s="514"/>
      <c r="R196" s="514"/>
      <c r="S196" s="515"/>
      <c r="T196" s="498">
        <f>+T194+Y194</f>
        <v>0</v>
      </c>
      <c r="U196" s="496"/>
      <c r="V196" s="496"/>
      <c r="W196" s="496"/>
      <c r="X196" s="496"/>
      <c r="Y196" s="496"/>
      <c r="Z196" s="496"/>
      <c r="AA196" s="496"/>
      <c r="AB196" s="496"/>
      <c r="AC196" s="499"/>
      <c r="AD196" s="519"/>
      <c r="AE196" s="520"/>
      <c r="AF196" s="520"/>
      <c r="AG196" s="520"/>
      <c r="AH196" s="521"/>
      <c r="AI196" s="23"/>
      <c r="AJ196" s="23"/>
    </row>
    <row r="197" spans="1:36" ht="15" customHeight="1" x14ac:dyDescent="0.2">
      <c r="A197" s="23"/>
      <c r="B197" s="510"/>
      <c r="C197" s="511"/>
      <c r="D197" s="511"/>
      <c r="E197" s="511"/>
      <c r="F197" s="511"/>
      <c r="G197" s="511"/>
      <c r="H197" s="511"/>
      <c r="I197" s="511"/>
      <c r="J197" s="511"/>
      <c r="K197" s="512"/>
      <c r="L197" s="516"/>
      <c r="M197" s="517"/>
      <c r="N197" s="517"/>
      <c r="O197" s="517"/>
      <c r="P197" s="517"/>
      <c r="Q197" s="517"/>
      <c r="R197" s="517"/>
      <c r="S197" s="518"/>
      <c r="T197" s="525">
        <f>T195+Y195</f>
        <v>0</v>
      </c>
      <c r="U197" s="262"/>
      <c r="V197" s="262"/>
      <c r="W197" s="262"/>
      <c r="X197" s="262"/>
      <c r="Y197" s="262"/>
      <c r="Z197" s="262"/>
      <c r="AA197" s="262"/>
      <c r="AB197" s="262"/>
      <c r="AC197" s="57" t="s">
        <v>28</v>
      </c>
      <c r="AD197" s="522"/>
      <c r="AE197" s="523"/>
      <c r="AF197" s="523"/>
      <c r="AG197" s="523"/>
      <c r="AH197" s="524"/>
      <c r="AI197" s="23"/>
      <c r="AJ197" s="23"/>
    </row>
    <row r="198" spans="1:36" ht="12.6" customHeight="1" x14ac:dyDescent="0.2">
      <c r="A198" s="23"/>
      <c r="B198" s="105"/>
      <c r="C198" s="105"/>
      <c r="D198" s="105"/>
      <c r="E198" s="105"/>
      <c r="F198" s="105"/>
      <c r="G198" s="105"/>
      <c r="H198" s="105"/>
      <c r="I198" s="105"/>
      <c r="J198" s="105"/>
      <c r="K198" s="105"/>
      <c r="L198" s="26"/>
      <c r="M198" s="105"/>
      <c r="N198" s="105"/>
      <c r="O198" s="24"/>
      <c r="P198" s="24"/>
      <c r="Q198" s="24"/>
      <c r="R198" s="24"/>
      <c r="S198" s="24"/>
      <c r="T198" s="111"/>
      <c r="U198" s="119"/>
      <c r="V198" s="119"/>
      <c r="W198" s="119"/>
      <c r="X198" s="119"/>
      <c r="Y198" s="119"/>
      <c r="Z198" s="119"/>
      <c r="AA198" s="119"/>
      <c r="AB198" s="24"/>
      <c r="AC198" s="24"/>
      <c r="AD198" s="24"/>
      <c r="AE198" s="24"/>
      <c r="AF198" s="24"/>
      <c r="AG198" s="24"/>
      <c r="AH198" s="24"/>
      <c r="AI198" s="23"/>
      <c r="AJ198" s="23"/>
    </row>
    <row r="199" spans="1:36" ht="15" customHeight="1" x14ac:dyDescent="0.2">
      <c r="A199" s="6" t="s">
        <v>21</v>
      </c>
      <c r="B199" s="22"/>
      <c r="C199" s="22"/>
      <c r="D199" s="22"/>
      <c r="E199" s="22"/>
      <c r="F199" s="22"/>
      <c r="G199" s="22"/>
      <c r="H199" s="22"/>
      <c r="I199" s="22"/>
      <c r="J199" s="22"/>
      <c r="K199" s="22"/>
      <c r="L199" s="22"/>
      <c r="M199" s="105"/>
      <c r="N199" s="105"/>
      <c r="O199" s="22"/>
      <c r="P199" s="22"/>
      <c r="Q199" s="22"/>
      <c r="R199" s="22"/>
      <c r="S199" s="22"/>
      <c r="T199" s="116"/>
      <c r="U199" s="22"/>
      <c r="V199" s="22"/>
      <c r="W199" s="22"/>
      <c r="X199" s="22"/>
      <c r="Y199" s="22"/>
      <c r="Z199" s="22"/>
      <c r="AA199" s="22"/>
      <c r="AB199" s="22"/>
      <c r="AC199" s="22"/>
      <c r="AD199" s="22"/>
      <c r="AE199" s="22"/>
      <c r="AF199" s="22"/>
      <c r="AG199" s="22"/>
      <c r="AH199" s="22"/>
      <c r="AI199" s="22"/>
      <c r="AJ199" s="23"/>
    </row>
    <row r="200" spans="1:36" ht="12.6" customHeight="1" x14ac:dyDescent="0.2">
      <c r="A200" s="22"/>
      <c r="B200" s="22"/>
      <c r="C200" s="22"/>
      <c r="D200" s="22"/>
      <c r="E200" s="22"/>
      <c r="F200" s="22"/>
      <c r="G200" s="22"/>
      <c r="H200" s="22"/>
      <c r="I200" s="22"/>
      <c r="J200" s="22"/>
      <c r="K200" s="22"/>
      <c r="L200" s="22"/>
      <c r="M200" s="105"/>
      <c r="N200" s="105"/>
      <c r="O200" s="22"/>
      <c r="P200" s="22"/>
      <c r="Q200" s="22"/>
      <c r="R200" s="22"/>
      <c r="S200" s="22"/>
      <c r="T200" s="116"/>
      <c r="U200" s="22"/>
      <c r="V200" s="22"/>
      <c r="W200" s="22"/>
      <c r="X200" s="22"/>
      <c r="Y200" s="22"/>
      <c r="Z200" s="22"/>
      <c r="AA200" s="22"/>
      <c r="AB200" s="22"/>
      <c r="AC200" s="22"/>
      <c r="AD200" s="22"/>
      <c r="AE200" s="22"/>
      <c r="AF200" s="22"/>
      <c r="AG200" s="22"/>
      <c r="AH200" s="22"/>
      <c r="AI200" s="22"/>
      <c r="AJ200" s="23"/>
    </row>
    <row r="201" spans="1:36" ht="15" customHeight="1" x14ac:dyDescent="0.2">
      <c r="A201" s="22" t="s">
        <v>65</v>
      </c>
      <c r="B201" s="85"/>
      <c r="C201" s="85"/>
      <c r="D201" s="85"/>
      <c r="E201" s="85"/>
      <c r="F201" s="85"/>
      <c r="G201" s="85"/>
      <c r="H201" s="85"/>
      <c r="I201" s="85"/>
      <c r="J201" s="85"/>
      <c r="K201" s="85"/>
      <c r="L201" s="85"/>
      <c r="M201" s="86"/>
      <c r="N201" s="86"/>
      <c r="O201" s="85"/>
      <c r="P201" s="85"/>
      <c r="Q201" s="85"/>
      <c r="R201" s="85"/>
      <c r="S201" s="85"/>
      <c r="T201" s="49"/>
      <c r="U201" s="85"/>
      <c r="V201" s="85"/>
      <c r="W201" s="85"/>
      <c r="X201" s="85"/>
      <c r="Y201" s="85"/>
      <c r="Z201" s="85"/>
      <c r="AA201" s="85"/>
      <c r="AB201" s="85"/>
      <c r="AC201" s="85"/>
      <c r="AD201" s="85"/>
      <c r="AE201" s="85"/>
      <c r="AF201" s="85"/>
      <c r="AG201" s="85"/>
      <c r="AH201" s="87"/>
      <c r="AI201" s="22"/>
      <c r="AJ201" s="23"/>
    </row>
    <row r="202" spans="1:36" ht="12.6" customHeight="1" x14ac:dyDescent="0.2">
      <c r="A202" s="23"/>
      <c r="B202" s="526" t="s">
        <v>1</v>
      </c>
      <c r="C202" s="527"/>
      <c r="D202" s="527"/>
      <c r="E202" s="527"/>
      <c r="F202" s="527"/>
      <c r="G202" s="527"/>
      <c r="H202" s="527"/>
      <c r="I202" s="527"/>
      <c r="J202" s="527"/>
      <c r="K202" s="527"/>
      <c r="L202" s="528"/>
      <c r="M202" s="391" t="s">
        <v>22</v>
      </c>
      <c r="N202" s="392"/>
      <c r="O202" s="392"/>
      <c r="P202" s="392"/>
      <c r="Q202" s="393"/>
      <c r="R202" s="391" t="s">
        <v>23</v>
      </c>
      <c r="S202" s="392"/>
      <c r="T202" s="392"/>
      <c r="U202" s="392"/>
      <c r="V202" s="393"/>
      <c r="W202" s="391" t="s">
        <v>4</v>
      </c>
      <c r="X202" s="392"/>
      <c r="Y202" s="392"/>
      <c r="Z202" s="392"/>
      <c r="AA202" s="392"/>
      <c r="AB202" s="392"/>
      <c r="AC202" s="392"/>
      <c r="AD202" s="393"/>
      <c r="AE202" s="391" t="s">
        <v>7</v>
      </c>
      <c r="AF202" s="392"/>
      <c r="AG202" s="392"/>
      <c r="AH202" s="393"/>
      <c r="AJ202" s="23"/>
    </row>
    <row r="203" spans="1:36" ht="10.050000000000001" customHeight="1" x14ac:dyDescent="0.2">
      <c r="A203" s="23"/>
      <c r="B203" s="529"/>
      <c r="C203" s="530"/>
      <c r="D203" s="530"/>
      <c r="E203" s="530"/>
      <c r="F203" s="530"/>
      <c r="G203" s="530"/>
      <c r="H203" s="530"/>
      <c r="I203" s="530"/>
      <c r="J203" s="530"/>
      <c r="K203" s="530"/>
      <c r="L203" s="531"/>
      <c r="M203" s="535"/>
      <c r="N203" s="536"/>
      <c r="O203" s="536"/>
      <c r="P203" s="536"/>
      <c r="Q203" s="537"/>
      <c r="R203" s="535"/>
      <c r="S203" s="536"/>
      <c r="T203" s="536"/>
      <c r="U203" s="536"/>
      <c r="V203" s="537"/>
      <c r="W203" s="394"/>
      <c r="X203" s="395"/>
      <c r="Y203" s="395"/>
      <c r="Z203" s="395"/>
      <c r="AA203" s="395"/>
      <c r="AB203" s="395"/>
      <c r="AC203" s="395"/>
      <c r="AD203" s="396"/>
      <c r="AE203" s="535"/>
      <c r="AF203" s="536"/>
      <c r="AG203" s="536"/>
      <c r="AH203" s="537"/>
      <c r="AJ203" s="23"/>
    </row>
    <row r="204" spans="1:36" ht="15.15" customHeight="1" x14ac:dyDescent="0.2">
      <c r="A204" s="23"/>
      <c r="B204" s="532"/>
      <c r="C204" s="533"/>
      <c r="D204" s="533"/>
      <c r="E204" s="533"/>
      <c r="F204" s="533"/>
      <c r="G204" s="533"/>
      <c r="H204" s="533"/>
      <c r="I204" s="533"/>
      <c r="J204" s="533"/>
      <c r="K204" s="533"/>
      <c r="L204" s="534"/>
      <c r="M204" s="394"/>
      <c r="N204" s="395"/>
      <c r="O204" s="395"/>
      <c r="P204" s="395"/>
      <c r="Q204" s="396"/>
      <c r="R204" s="394"/>
      <c r="S204" s="395"/>
      <c r="T204" s="395"/>
      <c r="U204" s="395"/>
      <c r="V204" s="396"/>
      <c r="W204" s="286" t="s">
        <v>5</v>
      </c>
      <c r="X204" s="287"/>
      <c r="Y204" s="287"/>
      <c r="Z204" s="288"/>
      <c r="AA204" s="286" t="s">
        <v>6</v>
      </c>
      <c r="AB204" s="287"/>
      <c r="AC204" s="287"/>
      <c r="AD204" s="288"/>
      <c r="AE204" s="394"/>
      <c r="AF204" s="395"/>
      <c r="AG204" s="395"/>
      <c r="AH204" s="396"/>
      <c r="AI204" s="25"/>
      <c r="AJ204" s="23"/>
    </row>
    <row r="205" spans="1:36" ht="28.5" customHeight="1" x14ac:dyDescent="0.2">
      <c r="A205" s="23"/>
      <c r="B205" s="319">
        <v>1</v>
      </c>
      <c r="C205" s="276" t="s">
        <v>36</v>
      </c>
      <c r="D205" s="277"/>
      <c r="E205" s="277"/>
      <c r="F205" s="277"/>
      <c r="G205" s="277"/>
      <c r="H205" s="277"/>
      <c r="I205" s="277"/>
      <c r="J205" s="277"/>
      <c r="K205" s="277"/>
      <c r="L205" s="278"/>
      <c r="M205" s="300"/>
      <c r="N205" s="301"/>
      <c r="O205" s="301"/>
      <c r="P205" s="301"/>
      <c r="Q205" s="302"/>
      <c r="R205" s="300"/>
      <c r="S205" s="301"/>
      <c r="T205" s="301"/>
      <c r="U205" s="301"/>
      <c r="V205" s="302"/>
      <c r="W205" s="303">
        <f>M205-R205</f>
        <v>0</v>
      </c>
      <c r="X205" s="304"/>
      <c r="Y205" s="304"/>
      <c r="Z205" s="305"/>
      <c r="AA205" s="303">
        <f>R205-M205</f>
        <v>0</v>
      </c>
      <c r="AB205" s="304"/>
      <c r="AC205" s="304"/>
      <c r="AD205" s="305"/>
      <c r="AE205" s="289"/>
      <c r="AF205" s="290"/>
      <c r="AG205" s="290"/>
      <c r="AH205" s="291"/>
      <c r="AI205" s="23"/>
      <c r="AJ205" s="23"/>
    </row>
    <row r="206" spans="1:36" ht="15" customHeight="1" x14ac:dyDescent="0.2">
      <c r="A206" s="23"/>
      <c r="B206" s="320"/>
      <c r="C206" s="279"/>
      <c r="D206" s="280"/>
      <c r="E206" s="280"/>
      <c r="F206" s="280"/>
      <c r="G206" s="280"/>
      <c r="H206" s="280"/>
      <c r="I206" s="280"/>
      <c r="J206" s="280"/>
      <c r="K206" s="280"/>
      <c r="L206" s="281"/>
      <c r="M206" s="298">
        <f>L191</f>
        <v>0</v>
      </c>
      <c r="N206" s="299"/>
      <c r="O206" s="299"/>
      <c r="P206" s="299"/>
      <c r="Q206" s="64" t="s">
        <v>28</v>
      </c>
      <c r="R206" s="282"/>
      <c r="S206" s="283"/>
      <c r="T206" s="283"/>
      <c r="U206" s="283"/>
      <c r="V206" s="64" t="s">
        <v>28</v>
      </c>
      <c r="W206" s="541">
        <f>M206-R206</f>
        <v>0</v>
      </c>
      <c r="X206" s="542"/>
      <c r="Y206" s="542"/>
      <c r="Z206" s="67" t="s">
        <v>28</v>
      </c>
      <c r="AA206" s="541">
        <f>R206-M206</f>
        <v>0</v>
      </c>
      <c r="AB206" s="542"/>
      <c r="AC206" s="542"/>
      <c r="AD206" s="67" t="s">
        <v>28</v>
      </c>
      <c r="AE206" s="538"/>
      <c r="AF206" s="539"/>
      <c r="AG206" s="539"/>
      <c r="AH206" s="540"/>
      <c r="AI206" s="23"/>
      <c r="AJ206" s="23"/>
    </row>
    <row r="207" spans="1:36" ht="15" customHeight="1" x14ac:dyDescent="0.2">
      <c r="A207" s="23"/>
      <c r="B207" s="320"/>
      <c r="C207" s="276" t="s">
        <v>76</v>
      </c>
      <c r="D207" s="277"/>
      <c r="E207" s="277"/>
      <c r="F207" s="277"/>
      <c r="G207" s="277"/>
      <c r="H207" s="277"/>
      <c r="I207" s="277"/>
      <c r="J207" s="277"/>
      <c r="K207" s="277"/>
      <c r="L207" s="278"/>
      <c r="M207" s="69"/>
      <c r="N207" s="70"/>
      <c r="O207" s="70"/>
      <c r="P207" s="70"/>
      <c r="Q207" s="71"/>
      <c r="R207" s="72"/>
      <c r="S207" s="73"/>
      <c r="T207" s="73"/>
      <c r="U207" s="73"/>
      <c r="V207" s="71"/>
      <c r="W207" s="74"/>
      <c r="X207" s="75"/>
      <c r="Y207" s="75"/>
      <c r="Z207" s="58"/>
      <c r="AA207" s="74"/>
      <c r="AB207" s="75"/>
      <c r="AC207" s="75"/>
      <c r="AD207" s="58"/>
      <c r="AE207" s="59"/>
      <c r="AF207" s="60"/>
      <c r="AG207" s="60"/>
      <c r="AH207" s="61"/>
      <c r="AI207" s="23"/>
      <c r="AJ207" s="23"/>
    </row>
    <row r="208" spans="1:36" ht="15" customHeight="1" x14ac:dyDescent="0.2">
      <c r="A208" s="23"/>
      <c r="B208" s="320"/>
      <c r="C208" s="279"/>
      <c r="D208" s="280"/>
      <c r="E208" s="280"/>
      <c r="F208" s="280"/>
      <c r="G208" s="280"/>
      <c r="H208" s="280"/>
      <c r="I208" s="280"/>
      <c r="J208" s="280"/>
      <c r="K208" s="280"/>
      <c r="L208" s="281"/>
      <c r="M208" s="298"/>
      <c r="N208" s="299"/>
      <c r="O208" s="299"/>
      <c r="P208" s="299"/>
      <c r="Q208" s="71" t="s">
        <v>28</v>
      </c>
      <c r="R208" s="282"/>
      <c r="S208" s="283"/>
      <c r="T208" s="283"/>
      <c r="U208" s="283"/>
      <c r="V208" s="71" t="s">
        <v>28</v>
      </c>
      <c r="W208" s="541">
        <f>M208-R208</f>
        <v>0</v>
      </c>
      <c r="X208" s="542"/>
      <c r="Y208" s="542"/>
      <c r="Z208" s="62" t="s">
        <v>28</v>
      </c>
      <c r="AA208" s="541">
        <f>R208-M208</f>
        <v>0</v>
      </c>
      <c r="AB208" s="542"/>
      <c r="AC208" s="542"/>
      <c r="AD208" s="62" t="s">
        <v>28</v>
      </c>
      <c r="AE208" s="76"/>
      <c r="AF208" s="77"/>
      <c r="AG208" s="77"/>
      <c r="AH208" s="78"/>
      <c r="AI208" s="23"/>
      <c r="AJ208" s="23"/>
    </row>
    <row r="209" spans="1:36" ht="15" customHeight="1" x14ac:dyDescent="0.2">
      <c r="A209" s="23"/>
      <c r="B209" s="320"/>
      <c r="C209" s="276" t="s">
        <v>42</v>
      </c>
      <c r="D209" s="277"/>
      <c r="E209" s="277"/>
      <c r="F209" s="277"/>
      <c r="G209" s="277"/>
      <c r="H209" s="277"/>
      <c r="I209" s="277"/>
      <c r="J209" s="277"/>
      <c r="K209" s="277"/>
      <c r="L209" s="278"/>
      <c r="M209" s="79"/>
      <c r="N209" s="80"/>
      <c r="O209" s="80"/>
      <c r="P209" s="80"/>
      <c r="Q209" s="81"/>
      <c r="R209" s="82"/>
      <c r="S209" s="83"/>
      <c r="T209" s="83"/>
      <c r="U209" s="83"/>
      <c r="V209" s="81"/>
      <c r="W209" s="74"/>
      <c r="X209" s="75"/>
      <c r="Y209" s="75"/>
      <c r="Z209" s="58"/>
      <c r="AA209" s="74"/>
      <c r="AB209" s="75"/>
      <c r="AC209" s="75"/>
      <c r="AD209" s="58"/>
      <c r="AE209" s="289"/>
      <c r="AF209" s="290"/>
      <c r="AG209" s="290"/>
      <c r="AH209" s="291"/>
      <c r="AI209" s="23"/>
      <c r="AJ209" s="23"/>
    </row>
    <row r="210" spans="1:36" ht="15" customHeight="1" x14ac:dyDescent="0.2">
      <c r="A210" s="23"/>
      <c r="B210" s="321"/>
      <c r="C210" s="279"/>
      <c r="D210" s="280"/>
      <c r="E210" s="280"/>
      <c r="F210" s="280"/>
      <c r="G210" s="280"/>
      <c r="H210" s="280"/>
      <c r="I210" s="280"/>
      <c r="J210" s="280"/>
      <c r="K210" s="280"/>
      <c r="L210" s="281"/>
      <c r="M210" s="298"/>
      <c r="N210" s="299"/>
      <c r="O210" s="299"/>
      <c r="P210" s="299"/>
      <c r="Q210" s="64" t="s">
        <v>28</v>
      </c>
      <c r="R210" s="282"/>
      <c r="S210" s="283"/>
      <c r="T210" s="283"/>
      <c r="U210" s="283"/>
      <c r="V210" s="64" t="s">
        <v>28</v>
      </c>
      <c r="W210" s="284">
        <f>M210-R210</f>
        <v>0</v>
      </c>
      <c r="X210" s="285"/>
      <c r="Y210" s="285"/>
      <c r="Z210" s="62" t="s">
        <v>28</v>
      </c>
      <c r="AA210" s="284">
        <f>R210-M210</f>
        <v>0</v>
      </c>
      <c r="AB210" s="285"/>
      <c r="AC210" s="285"/>
      <c r="AD210" s="62" t="s">
        <v>28</v>
      </c>
      <c r="AE210" s="295"/>
      <c r="AF210" s="296"/>
      <c r="AG210" s="296"/>
      <c r="AH210" s="297"/>
      <c r="AI210" s="23"/>
      <c r="AJ210" s="23"/>
    </row>
    <row r="211" spans="1:36" ht="15" customHeight="1" x14ac:dyDescent="0.2">
      <c r="A211" s="23"/>
      <c r="B211" s="319">
        <v>2</v>
      </c>
      <c r="C211" s="276" t="s">
        <v>37</v>
      </c>
      <c r="D211" s="277"/>
      <c r="E211" s="277"/>
      <c r="F211" s="277"/>
      <c r="G211" s="277"/>
      <c r="H211" s="277"/>
      <c r="I211" s="277"/>
      <c r="J211" s="277"/>
      <c r="K211" s="277"/>
      <c r="L211" s="278"/>
      <c r="M211" s="300"/>
      <c r="N211" s="301"/>
      <c r="O211" s="301"/>
      <c r="P211" s="301"/>
      <c r="Q211" s="302"/>
      <c r="R211" s="300"/>
      <c r="S211" s="301"/>
      <c r="T211" s="301"/>
      <c r="U211" s="301"/>
      <c r="V211" s="302"/>
      <c r="W211" s="543">
        <f>M211-R211</f>
        <v>0</v>
      </c>
      <c r="X211" s="544"/>
      <c r="Y211" s="544"/>
      <c r="Z211" s="545"/>
      <c r="AA211" s="543">
        <f>R211-M211</f>
        <v>0</v>
      </c>
      <c r="AB211" s="544"/>
      <c r="AC211" s="544"/>
      <c r="AD211" s="545"/>
      <c r="AE211" s="538"/>
      <c r="AF211" s="539"/>
      <c r="AG211" s="539"/>
      <c r="AH211" s="546"/>
      <c r="AI211" s="23"/>
      <c r="AJ211" s="23"/>
    </row>
    <row r="212" spans="1:36" ht="15" customHeight="1" x14ac:dyDescent="0.2">
      <c r="A212" s="23"/>
      <c r="B212" s="320"/>
      <c r="C212" s="279"/>
      <c r="D212" s="280"/>
      <c r="E212" s="280"/>
      <c r="F212" s="280"/>
      <c r="G212" s="280"/>
      <c r="H212" s="280"/>
      <c r="I212" s="280"/>
      <c r="J212" s="280"/>
      <c r="K212" s="280"/>
      <c r="L212" s="281"/>
      <c r="M212" s="547">
        <f>L193</f>
        <v>0</v>
      </c>
      <c r="N212" s="548"/>
      <c r="O212" s="548"/>
      <c r="P212" s="548"/>
      <c r="Q212" s="71" t="s">
        <v>28</v>
      </c>
      <c r="R212" s="549"/>
      <c r="S212" s="550"/>
      <c r="T212" s="550"/>
      <c r="U212" s="550"/>
      <c r="V212" s="71" t="s">
        <v>28</v>
      </c>
      <c r="W212" s="541">
        <f>M212-R212</f>
        <v>0</v>
      </c>
      <c r="X212" s="542"/>
      <c r="Y212" s="542"/>
      <c r="Z212" s="67" t="s">
        <v>28</v>
      </c>
      <c r="AA212" s="541">
        <f>R212-M212</f>
        <v>0</v>
      </c>
      <c r="AB212" s="542"/>
      <c r="AC212" s="542"/>
      <c r="AD212" s="67" t="s">
        <v>28</v>
      </c>
      <c r="AE212" s="538"/>
      <c r="AF212" s="539"/>
      <c r="AG212" s="539"/>
      <c r="AH212" s="546"/>
      <c r="AI212" s="23"/>
      <c r="AJ212" s="23"/>
    </row>
    <row r="213" spans="1:36" ht="15" customHeight="1" x14ac:dyDescent="0.2">
      <c r="A213" s="23"/>
      <c r="B213" s="320"/>
      <c r="C213" s="276" t="s">
        <v>76</v>
      </c>
      <c r="D213" s="277"/>
      <c r="E213" s="277"/>
      <c r="F213" s="277"/>
      <c r="G213" s="277"/>
      <c r="H213" s="277"/>
      <c r="I213" s="277"/>
      <c r="J213" s="277"/>
      <c r="K213" s="277"/>
      <c r="L213" s="278"/>
      <c r="M213" s="79"/>
      <c r="N213" s="80"/>
      <c r="O213" s="80"/>
      <c r="P213" s="80"/>
      <c r="Q213" s="81"/>
      <c r="R213" s="82"/>
      <c r="S213" s="83"/>
      <c r="T213" s="83"/>
      <c r="U213" s="83"/>
      <c r="V213" s="81"/>
      <c r="W213" s="74"/>
      <c r="X213" s="75"/>
      <c r="Y213" s="75"/>
      <c r="Z213" s="58"/>
      <c r="AA213" s="74"/>
      <c r="AB213" s="75"/>
      <c r="AC213" s="75"/>
      <c r="AD213" s="58"/>
      <c r="AE213" s="59"/>
      <c r="AF213" s="60"/>
      <c r="AG213" s="60"/>
      <c r="AH213" s="61"/>
      <c r="AI213" s="23"/>
      <c r="AJ213" s="23"/>
    </row>
    <row r="214" spans="1:36" ht="15" customHeight="1" x14ac:dyDescent="0.2">
      <c r="A214" s="23"/>
      <c r="B214" s="320"/>
      <c r="C214" s="279"/>
      <c r="D214" s="280"/>
      <c r="E214" s="280"/>
      <c r="F214" s="280"/>
      <c r="G214" s="280"/>
      <c r="H214" s="280"/>
      <c r="I214" s="280"/>
      <c r="J214" s="280"/>
      <c r="K214" s="280"/>
      <c r="L214" s="281"/>
      <c r="M214" s="298"/>
      <c r="N214" s="299"/>
      <c r="O214" s="299"/>
      <c r="P214" s="299"/>
      <c r="Q214" s="71" t="s">
        <v>28</v>
      </c>
      <c r="R214" s="282"/>
      <c r="S214" s="283"/>
      <c r="T214" s="283"/>
      <c r="U214" s="283"/>
      <c r="V214" s="71" t="s">
        <v>28</v>
      </c>
      <c r="W214" s="541">
        <f>M214-R214</f>
        <v>0</v>
      </c>
      <c r="X214" s="542"/>
      <c r="Y214" s="542"/>
      <c r="Z214" s="62" t="s">
        <v>28</v>
      </c>
      <c r="AA214" s="541">
        <f>R214-M214</f>
        <v>0</v>
      </c>
      <c r="AB214" s="542"/>
      <c r="AC214" s="542"/>
      <c r="AD214" s="62" t="s">
        <v>28</v>
      </c>
      <c r="AE214" s="76"/>
      <c r="AF214" s="77"/>
      <c r="AG214" s="77"/>
      <c r="AH214" s="78"/>
      <c r="AI214" s="23"/>
      <c r="AJ214" s="23"/>
    </row>
    <row r="215" spans="1:36" ht="15" customHeight="1" x14ac:dyDescent="0.2">
      <c r="A215" s="23"/>
      <c r="B215" s="320"/>
      <c r="C215" s="276" t="s">
        <v>42</v>
      </c>
      <c r="D215" s="277"/>
      <c r="E215" s="277"/>
      <c r="F215" s="277"/>
      <c r="G215" s="277"/>
      <c r="H215" s="277"/>
      <c r="I215" s="277"/>
      <c r="J215" s="277"/>
      <c r="K215" s="277"/>
      <c r="L215" s="278"/>
      <c r="M215" s="79"/>
      <c r="N215" s="80"/>
      <c r="O215" s="80"/>
      <c r="P215" s="80"/>
      <c r="Q215" s="81"/>
      <c r="R215" s="82"/>
      <c r="S215" s="83"/>
      <c r="T215" s="83"/>
      <c r="U215" s="83"/>
      <c r="V215" s="81"/>
      <c r="W215" s="74"/>
      <c r="X215" s="75"/>
      <c r="Y215" s="75"/>
      <c r="Z215" s="58"/>
      <c r="AA215" s="74"/>
      <c r="AB215" s="75"/>
      <c r="AC215" s="75"/>
      <c r="AD215" s="58"/>
      <c r="AE215" s="289"/>
      <c r="AF215" s="290"/>
      <c r="AG215" s="290"/>
      <c r="AH215" s="291"/>
      <c r="AI215" s="23"/>
      <c r="AJ215" s="23"/>
    </row>
    <row r="216" spans="1:36" ht="15" customHeight="1" x14ac:dyDescent="0.2">
      <c r="A216" s="23"/>
      <c r="B216" s="320"/>
      <c r="C216" s="279"/>
      <c r="D216" s="280"/>
      <c r="E216" s="280"/>
      <c r="F216" s="280"/>
      <c r="G216" s="280"/>
      <c r="H216" s="280"/>
      <c r="I216" s="280"/>
      <c r="J216" s="280"/>
      <c r="K216" s="280"/>
      <c r="L216" s="281"/>
      <c r="M216" s="298"/>
      <c r="N216" s="299"/>
      <c r="O216" s="299"/>
      <c r="P216" s="299"/>
      <c r="Q216" s="64" t="s">
        <v>28</v>
      </c>
      <c r="R216" s="282"/>
      <c r="S216" s="283"/>
      <c r="T216" s="283"/>
      <c r="U216" s="283"/>
      <c r="V216" s="64" t="s">
        <v>28</v>
      </c>
      <c r="W216" s="541">
        <f>M216-R216</f>
        <v>0</v>
      </c>
      <c r="X216" s="542"/>
      <c r="Y216" s="542"/>
      <c r="Z216" s="62" t="s">
        <v>28</v>
      </c>
      <c r="AA216" s="541">
        <f>R216-M216</f>
        <v>0</v>
      </c>
      <c r="AB216" s="542"/>
      <c r="AC216" s="542"/>
      <c r="AD216" s="62" t="s">
        <v>28</v>
      </c>
      <c r="AE216" s="295"/>
      <c r="AF216" s="296"/>
      <c r="AG216" s="296"/>
      <c r="AH216" s="297"/>
      <c r="AI216" s="23"/>
      <c r="AJ216" s="23"/>
    </row>
    <row r="217" spans="1:36" ht="15" customHeight="1" x14ac:dyDescent="0.2">
      <c r="A217" s="23"/>
      <c r="B217" s="437" t="s">
        <v>43</v>
      </c>
      <c r="C217" s="437"/>
      <c r="D217" s="437"/>
      <c r="E217" s="437"/>
      <c r="F217" s="437"/>
      <c r="G217" s="437"/>
      <c r="H217" s="437"/>
      <c r="I217" s="437"/>
      <c r="J217" s="437"/>
      <c r="K217" s="437"/>
      <c r="L217" s="437"/>
      <c r="M217" s="437"/>
      <c r="N217" s="437"/>
      <c r="O217" s="437"/>
      <c r="P217" s="437"/>
      <c r="Q217" s="437"/>
      <c r="R217" s="437"/>
      <c r="S217" s="437"/>
      <c r="T217" s="437"/>
      <c r="U217" s="437"/>
      <c r="V217" s="437"/>
      <c r="W217" s="437"/>
      <c r="X217" s="437"/>
      <c r="Y217" s="437"/>
      <c r="Z217" s="437"/>
      <c r="AA217" s="437"/>
      <c r="AB217" s="437"/>
      <c r="AC217" s="437"/>
      <c r="AD217" s="437"/>
      <c r="AE217" s="437"/>
      <c r="AF217" s="437"/>
      <c r="AG217" s="437"/>
      <c r="AH217" s="437"/>
      <c r="AI217" s="23"/>
      <c r="AJ217" s="23"/>
    </row>
    <row r="218" spans="1:36" ht="12.6" customHeight="1" x14ac:dyDescent="0.2">
      <c r="A218" s="23"/>
      <c r="B218" s="85"/>
      <c r="C218" s="85"/>
      <c r="D218" s="85"/>
      <c r="E218" s="85"/>
      <c r="F218" s="85"/>
      <c r="G218" s="85"/>
      <c r="H218" s="85"/>
      <c r="I218" s="85"/>
      <c r="J218" s="85"/>
      <c r="K218" s="85"/>
      <c r="L218" s="85"/>
      <c r="M218" s="86"/>
      <c r="N218" s="86"/>
      <c r="O218" s="85"/>
      <c r="P218" s="85"/>
      <c r="Q218" s="85"/>
      <c r="R218" s="85"/>
      <c r="S218" s="85"/>
      <c r="T218" s="49"/>
      <c r="U218" s="85"/>
      <c r="V218" s="85"/>
      <c r="W218" s="85"/>
      <c r="X218" s="85"/>
      <c r="Y218" s="85"/>
      <c r="Z218" s="85"/>
      <c r="AA218" s="85"/>
      <c r="AB218" s="85"/>
      <c r="AC218" s="85"/>
      <c r="AD218" s="85"/>
      <c r="AE218" s="85"/>
      <c r="AF218" s="85"/>
      <c r="AG218" s="85"/>
      <c r="AH218" s="85"/>
      <c r="AI218" s="23"/>
      <c r="AJ218" s="23"/>
    </row>
    <row r="219" spans="1:36" ht="15" customHeight="1" x14ac:dyDescent="0.2">
      <c r="A219" s="22" t="s">
        <v>70</v>
      </c>
      <c r="B219" s="85"/>
      <c r="C219" s="85"/>
      <c r="D219" s="85"/>
      <c r="E219" s="85"/>
      <c r="F219" s="85"/>
      <c r="G219" s="85"/>
      <c r="H219" s="85"/>
      <c r="I219" s="85"/>
      <c r="J219" s="85"/>
      <c r="K219" s="85"/>
      <c r="L219" s="85"/>
      <c r="M219" s="86"/>
      <c r="N219" s="86"/>
      <c r="O219" s="85"/>
      <c r="P219" s="85"/>
      <c r="Q219" s="85"/>
      <c r="R219" s="85"/>
      <c r="S219" s="85"/>
      <c r="T219" s="49"/>
      <c r="U219" s="85"/>
      <c r="V219" s="85"/>
      <c r="W219" s="85"/>
      <c r="X219" s="85"/>
      <c r="Y219" s="85"/>
      <c r="Z219" s="85"/>
      <c r="AA219" s="85"/>
      <c r="AB219" s="85"/>
      <c r="AC219" s="85"/>
      <c r="AD219" s="85"/>
      <c r="AE219" s="85"/>
      <c r="AF219" s="85"/>
      <c r="AG219" s="85"/>
      <c r="AH219" s="87"/>
      <c r="AI219" s="23"/>
      <c r="AJ219" s="23"/>
    </row>
    <row r="220" spans="1:36" ht="12.6" customHeight="1" x14ac:dyDescent="0.2">
      <c r="B220" s="526" t="s">
        <v>1</v>
      </c>
      <c r="C220" s="527"/>
      <c r="D220" s="527"/>
      <c r="E220" s="527"/>
      <c r="F220" s="527"/>
      <c r="G220" s="527"/>
      <c r="H220" s="527"/>
      <c r="I220" s="527"/>
      <c r="J220" s="527"/>
      <c r="K220" s="527"/>
      <c r="L220" s="528"/>
      <c r="M220" s="391" t="s">
        <v>22</v>
      </c>
      <c r="N220" s="392"/>
      <c r="O220" s="392"/>
      <c r="P220" s="392"/>
      <c r="Q220" s="393"/>
      <c r="R220" s="391" t="s">
        <v>23</v>
      </c>
      <c r="S220" s="392"/>
      <c r="T220" s="392"/>
      <c r="U220" s="392"/>
      <c r="V220" s="393"/>
      <c r="W220" s="391" t="s">
        <v>4</v>
      </c>
      <c r="X220" s="392"/>
      <c r="Y220" s="392"/>
      <c r="Z220" s="392"/>
      <c r="AA220" s="392"/>
      <c r="AB220" s="392"/>
      <c r="AC220" s="392"/>
      <c r="AD220" s="393"/>
      <c r="AE220" s="391" t="s">
        <v>7</v>
      </c>
      <c r="AF220" s="392"/>
      <c r="AG220" s="392"/>
      <c r="AH220" s="393"/>
    </row>
    <row r="221" spans="1:36" ht="10.050000000000001" customHeight="1" x14ac:dyDescent="0.2">
      <c r="B221" s="529"/>
      <c r="C221" s="530"/>
      <c r="D221" s="530"/>
      <c r="E221" s="530"/>
      <c r="F221" s="530"/>
      <c r="G221" s="530"/>
      <c r="H221" s="530"/>
      <c r="I221" s="530"/>
      <c r="J221" s="530"/>
      <c r="K221" s="530"/>
      <c r="L221" s="531"/>
      <c r="M221" s="535"/>
      <c r="N221" s="536"/>
      <c r="O221" s="536"/>
      <c r="P221" s="536"/>
      <c r="Q221" s="537"/>
      <c r="R221" s="535"/>
      <c r="S221" s="536"/>
      <c r="T221" s="536"/>
      <c r="U221" s="536"/>
      <c r="V221" s="537"/>
      <c r="W221" s="394"/>
      <c r="X221" s="395"/>
      <c r="Y221" s="395"/>
      <c r="Z221" s="395"/>
      <c r="AA221" s="395"/>
      <c r="AB221" s="395"/>
      <c r="AC221" s="395"/>
      <c r="AD221" s="396"/>
      <c r="AE221" s="535"/>
      <c r="AF221" s="536"/>
      <c r="AG221" s="536"/>
      <c r="AH221" s="537"/>
    </row>
    <row r="222" spans="1:36" ht="15.15" customHeight="1" x14ac:dyDescent="0.2">
      <c r="B222" s="532"/>
      <c r="C222" s="533"/>
      <c r="D222" s="533"/>
      <c r="E222" s="533"/>
      <c r="F222" s="533"/>
      <c r="G222" s="533"/>
      <c r="H222" s="533"/>
      <c r="I222" s="533"/>
      <c r="J222" s="533"/>
      <c r="K222" s="533"/>
      <c r="L222" s="534"/>
      <c r="M222" s="394"/>
      <c r="N222" s="395"/>
      <c r="O222" s="395"/>
      <c r="P222" s="395"/>
      <c r="Q222" s="396"/>
      <c r="R222" s="394"/>
      <c r="S222" s="395"/>
      <c r="T222" s="395"/>
      <c r="U222" s="395"/>
      <c r="V222" s="396"/>
      <c r="W222" s="286" t="s">
        <v>5</v>
      </c>
      <c r="X222" s="287"/>
      <c r="Y222" s="287"/>
      <c r="Z222" s="288"/>
      <c r="AA222" s="286" t="s">
        <v>6</v>
      </c>
      <c r="AB222" s="287"/>
      <c r="AC222" s="287"/>
      <c r="AD222" s="288"/>
      <c r="AE222" s="394"/>
      <c r="AF222" s="395"/>
      <c r="AG222" s="395"/>
      <c r="AH222" s="396"/>
    </row>
    <row r="223" spans="1:36" ht="28.5" customHeight="1" x14ac:dyDescent="0.2">
      <c r="B223" s="319">
        <v>1</v>
      </c>
      <c r="C223" s="277" t="s">
        <v>36</v>
      </c>
      <c r="D223" s="277"/>
      <c r="E223" s="277"/>
      <c r="F223" s="277"/>
      <c r="G223" s="277"/>
      <c r="H223" s="277"/>
      <c r="I223" s="277"/>
      <c r="J223" s="277"/>
      <c r="K223" s="277"/>
      <c r="L223" s="278"/>
      <c r="M223" s="300"/>
      <c r="N223" s="301"/>
      <c r="O223" s="301"/>
      <c r="P223" s="301"/>
      <c r="Q223" s="302"/>
      <c r="R223" s="300"/>
      <c r="S223" s="301"/>
      <c r="T223" s="301"/>
      <c r="U223" s="301"/>
      <c r="V223" s="302"/>
      <c r="W223" s="303">
        <f>M223-R223</f>
        <v>0</v>
      </c>
      <c r="X223" s="304"/>
      <c r="Y223" s="304"/>
      <c r="Z223" s="305"/>
      <c r="AA223" s="303">
        <f>R223-M223</f>
        <v>0</v>
      </c>
      <c r="AB223" s="304"/>
      <c r="AC223" s="304"/>
      <c r="AD223" s="305"/>
      <c r="AE223" s="289"/>
      <c r="AF223" s="290"/>
      <c r="AG223" s="290"/>
      <c r="AH223" s="291"/>
    </row>
    <row r="224" spans="1:36" ht="15" customHeight="1" x14ac:dyDescent="0.2">
      <c r="B224" s="320"/>
      <c r="C224" s="280"/>
      <c r="D224" s="280"/>
      <c r="E224" s="280"/>
      <c r="F224" s="280"/>
      <c r="G224" s="280"/>
      <c r="H224" s="280"/>
      <c r="I224" s="280"/>
      <c r="J224" s="280"/>
      <c r="K224" s="280"/>
      <c r="L224" s="281"/>
      <c r="M224" s="547">
        <f>M206+M208+M210</f>
        <v>0</v>
      </c>
      <c r="N224" s="548"/>
      <c r="O224" s="548"/>
      <c r="P224" s="548"/>
      <c r="Q224" s="71" t="s">
        <v>28</v>
      </c>
      <c r="R224" s="547">
        <f>R206+R208+R210</f>
        <v>0</v>
      </c>
      <c r="S224" s="548"/>
      <c r="T224" s="548"/>
      <c r="U224" s="548"/>
      <c r="V224" s="71" t="s">
        <v>28</v>
      </c>
      <c r="W224" s="284">
        <f>M224-R224</f>
        <v>0</v>
      </c>
      <c r="X224" s="285"/>
      <c r="Y224" s="285"/>
      <c r="Z224" s="67" t="s">
        <v>28</v>
      </c>
      <c r="AA224" s="541">
        <f>R224-M224</f>
        <v>0</v>
      </c>
      <c r="AB224" s="542"/>
      <c r="AC224" s="542"/>
      <c r="AD224" s="67" t="s">
        <v>28</v>
      </c>
      <c r="AE224" s="538"/>
      <c r="AF224" s="539"/>
      <c r="AG224" s="539"/>
      <c r="AH224" s="540"/>
    </row>
    <row r="225" spans="1:36" ht="15" customHeight="1" x14ac:dyDescent="0.2">
      <c r="A225" s="23"/>
      <c r="B225" s="320"/>
      <c r="C225" s="276" t="s">
        <v>42</v>
      </c>
      <c r="D225" s="277"/>
      <c r="E225" s="277"/>
      <c r="F225" s="277"/>
      <c r="G225" s="277"/>
      <c r="H225" s="277"/>
      <c r="I225" s="277"/>
      <c r="J225" s="277"/>
      <c r="K225" s="277"/>
      <c r="L225" s="278"/>
      <c r="M225" s="79"/>
      <c r="N225" s="80"/>
      <c r="O225" s="80"/>
      <c r="P225" s="80"/>
      <c r="Q225" s="81"/>
      <c r="R225" s="82"/>
      <c r="S225" s="83"/>
      <c r="T225" s="83"/>
      <c r="U225" s="83"/>
      <c r="V225" s="81"/>
      <c r="W225" s="74"/>
      <c r="X225" s="75"/>
      <c r="Y225" s="75"/>
      <c r="Z225" s="58"/>
      <c r="AA225" s="74"/>
      <c r="AB225" s="75"/>
      <c r="AC225" s="75"/>
      <c r="AD225" s="58"/>
      <c r="AE225" s="289"/>
      <c r="AF225" s="290"/>
      <c r="AG225" s="290"/>
      <c r="AH225" s="291"/>
      <c r="AI225" s="23"/>
      <c r="AJ225" s="23"/>
    </row>
    <row r="226" spans="1:36" ht="15" customHeight="1" x14ac:dyDescent="0.2">
      <c r="A226" s="23"/>
      <c r="B226" s="320"/>
      <c r="C226" s="279"/>
      <c r="D226" s="280"/>
      <c r="E226" s="280"/>
      <c r="F226" s="280"/>
      <c r="G226" s="280"/>
      <c r="H226" s="280"/>
      <c r="I226" s="280"/>
      <c r="J226" s="280"/>
      <c r="K226" s="280"/>
      <c r="L226" s="281"/>
      <c r="M226" s="298"/>
      <c r="N226" s="299"/>
      <c r="O226" s="299"/>
      <c r="P226" s="299"/>
      <c r="Q226" s="64" t="s">
        <v>28</v>
      </c>
      <c r="R226" s="282"/>
      <c r="S226" s="283"/>
      <c r="T226" s="283"/>
      <c r="U226" s="283"/>
      <c r="V226" s="64" t="s">
        <v>28</v>
      </c>
      <c r="W226" s="284">
        <f>M226-R226</f>
        <v>0</v>
      </c>
      <c r="X226" s="285"/>
      <c r="Y226" s="285"/>
      <c r="Z226" s="62" t="s">
        <v>28</v>
      </c>
      <c r="AA226" s="541">
        <f>R226-M226</f>
        <v>0</v>
      </c>
      <c r="AB226" s="542"/>
      <c r="AC226" s="542"/>
      <c r="AD226" s="67" t="s">
        <v>28</v>
      </c>
      <c r="AE226" s="295"/>
      <c r="AF226" s="296"/>
      <c r="AG226" s="296"/>
      <c r="AH226" s="297"/>
      <c r="AI226" s="23"/>
      <c r="AJ226" s="23"/>
    </row>
    <row r="227" spans="1:36" ht="15" customHeight="1" x14ac:dyDescent="0.2">
      <c r="B227" s="319">
        <v>2</v>
      </c>
      <c r="C227" s="276" t="s">
        <v>37</v>
      </c>
      <c r="D227" s="277"/>
      <c r="E227" s="277"/>
      <c r="F227" s="277"/>
      <c r="G227" s="277"/>
      <c r="H227" s="277"/>
      <c r="I227" s="277"/>
      <c r="J227" s="277"/>
      <c r="K227" s="277"/>
      <c r="L227" s="278"/>
      <c r="M227" s="551"/>
      <c r="N227" s="552"/>
      <c r="O227" s="552"/>
      <c r="P227" s="552"/>
      <c r="Q227" s="553"/>
      <c r="R227" s="551"/>
      <c r="S227" s="552"/>
      <c r="T227" s="552"/>
      <c r="U227" s="552"/>
      <c r="V227" s="553"/>
      <c r="W227" s="543">
        <f>M227-R227</f>
        <v>0</v>
      </c>
      <c r="X227" s="544"/>
      <c r="Y227" s="544"/>
      <c r="Z227" s="545"/>
      <c r="AA227" s="303">
        <f>R227-M227</f>
        <v>0</v>
      </c>
      <c r="AB227" s="304"/>
      <c r="AC227" s="304"/>
      <c r="AD227" s="305"/>
      <c r="AE227" s="538"/>
      <c r="AF227" s="539"/>
      <c r="AG227" s="539"/>
      <c r="AH227" s="546"/>
    </row>
    <row r="228" spans="1:36" ht="15" customHeight="1" x14ac:dyDescent="0.2">
      <c r="B228" s="320"/>
      <c r="C228" s="279"/>
      <c r="D228" s="280"/>
      <c r="E228" s="280"/>
      <c r="F228" s="280"/>
      <c r="G228" s="280"/>
      <c r="H228" s="280"/>
      <c r="I228" s="280"/>
      <c r="J228" s="280"/>
      <c r="K228" s="280"/>
      <c r="L228" s="281"/>
      <c r="M228" s="547">
        <f>M212+M214+M216</f>
        <v>0</v>
      </c>
      <c r="N228" s="548"/>
      <c r="O228" s="548"/>
      <c r="P228" s="548"/>
      <c r="Q228" s="71" t="s">
        <v>28</v>
      </c>
      <c r="R228" s="547">
        <f>R212+R214+R216</f>
        <v>0</v>
      </c>
      <c r="S228" s="548"/>
      <c r="T228" s="548"/>
      <c r="U228" s="548"/>
      <c r="V228" s="71" t="s">
        <v>28</v>
      </c>
      <c r="W228" s="284">
        <f>M228-R228</f>
        <v>0</v>
      </c>
      <c r="X228" s="285"/>
      <c r="Y228" s="285"/>
      <c r="Z228" s="67" t="s">
        <v>28</v>
      </c>
      <c r="AA228" s="541">
        <f>R228-M228</f>
        <v>0</v>
      </c>
      <c r="AB228" s="542"/>
      <c r="AC228" s="542"/>
      <c r="AD228" s="67" t="s">
        <v>28</v>
      </c>
      <c r="AE228" s="538"/>
      <c r="AF228" s="539"/>
      <c r="AG228" s="539"/>
      <c r="AH228" s="546"/>
    </row>
    <row r="229" spans="1:36" ht="15" customHeight="1" x14ac:dyDescent="0.2">
      <c r="A229" s="23"/>
      <c r="B229" s="320"/>
      <c r="C229" s="276" t="s">
        <v>42</v>
      </c>
      <c r="D229" s="277"/>
      <c r="E229" s="277"/>
      <c r="F229" s="277"/>
      <c r="G229" s="277"/>
      <c r="H229" s="277"/>
      <c r="I229" s="277"/>
      <c r="J229" s="277"/>
      <c r="K229" s="277"/>
      <c r="L229" s="278"/>
      <c r="M229" s="79"/>
      <c r="N229" s="80"/>
      <c r="O229" s="80"/>
      <c r="P229" s="80"/>
      <c r="Q229" s="81"/>
      <c r="R229" s="82"/>
      <c r="S229" s="83"/>
      <c r="T229" s="83"/>
      <c r="U229" s="83"/>
      <c r="V229" s="81"/>
      <c r="W229" s="74"/>
      <c r="X229" s="75"/>
      <c r="Y229" s="75"/>
      <c r="Z229" s="58"/>
      <c r="AA229" s="74"/>
      <c r="AB229" s="75"/>
      <c r="AC229" s="75"/>
      <c r="AD229" s="58"/>
      <c r="AE229" s="289"/>
      <c r="AF229" s="290"/>
      <c r="AG229" s="290"/>
      <c r="AH229" s="291"/>
      <c r="AI229" s="23"/>
      <c r="AJ229" s="23"/>
    </row>
    <row r="230" spans="1:36" ht="15" customHeight="1" x14ac:dyDescent="0.2">
      <c r="A230" s="23"/>
      <c r="B230" s="320"/>
      <c r="C230" s="279"/>
      <c r="D230" s="280"/>
      <c r="E230" s="280"/>
      <c r="F230" s="280"/>
      <c r="G230" s="280"/>
      <c r="H230" s="280"/>
      <c r="I230" s="280"/>
      <c r="J230" s="280"/>
      <c r="K230" s="280"/>
      <c r="L230" s="281"/>
      <c r="M230" s="298"/>
      <c r="N230" s="299"/>
      <c r="O230" s="299"/>
      <c r="P230" s="299"/>
      <c r="Q230" s="64" t="s">
        <v>28</v>
      </c>
      <c r="R230" s="282"/>
      <c r="S230" s="283"/>
      <c r="T230" s="283"/>
      <c r="U230" s="283"/>
      <c r="V230" s="64" t="s">
        <v>28</v>
      </c>
      <c r="W230" s="284">
        <f>M230-R230</f>
        <v>0</v>
      </c>
      <c r="X230" s="285"/>
      <c r="Y230" s="285"/>
      <c r="Z230" s="62" t="s">
        <v>28</v>
      </c>
      <c r="AA230" s="541">
        <f>R230-M230</f>
        <v>0</v>
      </c>
      <c r="AB230" s="542"/>
      <c r="AC230" s="542"/>
      <c r="AD230" s="62" t="s">
        <v>28</v>
      </c>
      <c r="AE230" s="295"/>
      <c r="AF230" s="296"/>
      <c r="AG230" s="296"/>
      <c r="AH230" s="297"/>
      <c r="AI230" s="23"/>
      <c r="AJ230" s="23"/>
    </row>
    <row r="231" spans="1:36" ht="15" customHeight="1" x14ac:dyDescent="0.2">
      <c r="B231" s="437" t="s">
        <v>43</v>
      </c>
      <c r="C231" s="437"/>
      <c r="D231" s="437"/>
      <c r="E231" s="437"/>
      <c r="F231" s="437"/>
      <c r="G231" s="437"/>
      <c r="H231" s="437"/>
      <c r="I231" s="437"/>
      <c r="J231" s="437"/>
      <c r="K231" s="437"/>
      <c r="L231" s="437"/>
      <c r="M231" s="437"/>
      <c r="N231" s="437"/>
      <c r="O231" s="437"/>
      <c r="P231" s="437"/>
      <c r="Q231" s="437"/>
      <c r="R231" s="437"/>
      <c r="S231" s="437"/>
      <c r="T231" s="437"/>
      <c r="U231" s="437"/>
      <c r="V231" s="437"/>
      <c r="W231" s="437"/>
      <c r="X231" s="437"/>
      <c r="Y231" s="437"/>
      <c r="Z231" s="437"/>
      <c r="AA231" s="437"/>
      <c r="AB231" s="437"/>
      <c r="AC231" s="437"/>
      <c r="AD231" s="437"/>
      <c r="AE231" s="437"/>
      <c r="AF231" s="437"/>
      <c r="AG231" s="437"/>
      <c r="AH231" s="437"/>
    </row>
    <row r="232" spans="1:36" ht="15" customHeight="1" x14ac:dyDescent="0.2">
      <c r="A232" s="23"/>
      <c r="B232" s="91"/>
      <c r="C232" s="91"/>
      <c r="D232" s="91"/>
      <c r="E232" s="91"/>
      <c r="F232" s="91"/>
      <c r="G232" s="91"/>
      <c r="H232" s="91"/>
      <c r="I232" s="91"/>
      <c r="J232" s="91"/>
      <c r="K232" s="91"/>
      <c r="L232" s="91"/>
      <c r="M232" s="86"/>
      <c r="N232" s="86"/>
      <c r="O232" s="92"/>
      <c r="P232" s="92"/>
      <c r="Q232" s="92"/>
      <c r="R232" s="92"/>
      <c r="S232" s="92"/>
      <c r="T232" s="49"/>
      <c r="U232" s="92"/>
      <c r="V232" s="49"/>
      <c r="W232" s="92"/>
      <c r="X232" s="92"/>
      <c r="Y232" s="92"/>
      <c r="Z232" s="92"/>
      <c r="AA232" s="92"/>
      <c r="AB232" s="92"/>
      <c r="AC232" s="92"/>
      <c r="AD232" s="92"/>
      <c r="AE232" s="92"/>
      <c r="AF232" s="92"/>
      <c r="AG232" s="92"/>
      <c r="AH232" s="92"/>
      <c r="AI232" s="23"/>
      <c r="AJ232" s="23"/>
    </row>
    <row r="233" spans="1:36" ht="15" customHeight="1" x14ac:dyDescent="0.2">
      <c r="A233" s="23"/>
      <c r="B233" s="91"/>
      <c r="C233" s="91"/>
      <c r="D233" s="91"/>
      <c r="E233" s="91"/>
      <c r="F233" s="91"/>
      <c r="G233" s="91"/>
      <c r="H233" s="91"/>
      <c r="I233" s="91"/>
      <c r="J233" s="91"/>
      <c r="K233" s="91"/>
      <c r="L233" s="91"/>
      <c r="M233" s="86"/>
      <c r="N233" s="86"/>
      <c r="O233" s="92"/>
      <c r="P233" s="92"/>
      <c r="Q233" s="92"/>
      <c r="R233" s="92"/>
      <c r="S233" s="92"/>
      <c r="T233" s="49"/>
      <c r="U233" s="92"/>
      <c r="V233" s="49"/>
      <c r="W233" s="92"/>
      <c r="X233" s="92"/>
      <c r="Y233" s="92"/>
      <c r="Z233" s="92"/>
      <c r="AA233" s="92"/>
      <c r="AB233" s="92"/>
      <c r="AC233" s="92"/>
      <c r="AD233" s="92"/>
      <c r="AE233" s="92"/>
      <c r="AF233" s="92"/>
      <c r="AG233" s="92"/>
      <c r="AH233" s="92"/>
      <c r="AI233" s="23"/>
      <c r="AJ233" s="23"/>
    </row>
    <row r="234" spans="1:36" ht="15" customHeight="1" x14ac:dyDescent="0.2">
      <c r="A234" s="15" t="s">
        <v>24</v>
      </c>
      <c r="B234" s="85"/>
      <c r="C234" s="85"/>
      <c r="D234" s="85"/>
      <c r="E234" s="85"/>
      <c r="F234" s="85"/>
      <c r="G234" s="85"/>
      <c r="H234" s="85"/>
      <c r="I234" s="85"/>
      <c r="J234" s="85"/>
      <c r="K234" s="85"/>
      <c r="L234" s="85"/>
      <c r="M234" s="86"/>
      <c r="N234" s="86"/>
      <c r="O234" s="85"/>
      <c r="P234" s="85"/>
      <c r="Q234" s="85"/>
      <c r="R234" s="85"/>
      <c r="S234" s="85"/>
      <c r="T234" s="49"/>
      <c r="U234" s="85"/>
      <c r="V234" s="85"/>
      <c r="W234" s="85"/>
      <c r="X234" s="85"/>
      <c r="Y234" s="85"/>
      <c r="Z234" s="85"/>
      <c r="AA234" s="85"/>
      <c r="AB234" s="85"/>
      <c r="AC234" s="85"/>
      <c r="AD234" s="85"/>
      <c r="AE234" s="85"/>
      <c r="AF234" s="85"/>
      <c r="AG234" s="85"/>
      <c r="AH234" s="85"/>
      <c r="AI234" s="22"/>
      <c r="AJ234" s="23"/>
    </row>
    <row r="235" spans="1:36" ht="12.6" customHeight="1" x14ac:dyDescent="0.2">
      <c r="A235" s="120"/>
      <c r="B235" s="85"/>
      <c r="C235" s="85"/>
      <c r="D235" s="85"/>
      <c r="E235" s="85"/>
      <c r="F235" s="85"/>
      <c r="G235" s="85"/>
      <c r="H235" s="85"/>
      <c r="I235" s="85"/>
      <c r="J235" s="85"/>
      <c r="K235" s="85"/>
      <c r="L235" s="85"/>
      <c r="M235" s="86"/>
      <c r="N235" s="86"/>
      <c r="O235" s="85"/>
      <c r="P235" s="85"/>
      <c r="Q235" s="85"/>
      <c r="R235" s="85"/>
      <c r="S235" s="85"/>
      <c r="T235" s="49"/>
      <c r="U235" s="85"/>
      <c r="V235" s="85"/>
      <c r="W235" s="85"/>
      <c r="X235" s="85"/>
      <c r="Y235" s="85"/>
      <c r="Z235" s="85"/>
      <c r="AA235" s="85"/>
      <c r="AB235" s="85"/>
      <c r="AC235" s="85"/>
      <c r="AD235" s="85"/>
      <c r="AE235" s="85"/>
      <c r="AF235" s="85"/>
      <c r="AG235" s="85"/>
      <c r="AH235" s="85"/>
      <c r="AI235" s="22"/>
      <c r="AJ235" s="23"/>
    </row>
    <row r="236" spans="1:36" ht="15" customHeight="1" x14ac:dyDescent="0.2">
      <c r="A236" s="120" t="s">
        <v>66</v>
      </c>
      <c r="B236" s="85"/>
      <c r="C236" s="85"/>
      <c r="D236" s="85"/>
      <c r="E236" s="85"/>
      <c r="F236" s="85"/>
      <c r="G236" s="85"/>
      <c r="H236" s="85"/>
      <c r="I236" s="85"/>
      <c r="J236" s="85"/>
      <c r="K236" s="85"/>
      <c r="L236" s="85"/>
      <c r="M236" s="86"/>
      <c r="N236" s="86"/>
      <c r="O236" s="85"/>
      <c r="P236" s="85"/>
      <c r="Q236" s="85"/>
      <c r="R236" s="85"/>
      <c r="S236" s="85"/>
      <c r="T236" s="49"/>
      <c r="U236" s="85"/>
      <c r="V236" s="85"/>
      <c r="W236" s="85"/>
      <c r="X236" s="85"/>
      <c r="Y236" s="85"/>
      <c r="Z236" s="85"/>
      <c r="AA236" s="85"/>
      <c r="AB236" s="85"/>
      <c r="AC236" s="85"/>
      <c r="AD236" s="85"/>
      <c r="AE236" s="85"/>
      <c r="AF236" s="85"/>
      <c r="AG236" s="85"/>
      <c r="AH236" s="87"/>
      <c r="AI236" s="22"/>
      <c r="AJ236" s="23"/>
    </row>
    <row r="237" spans="1:36" ht="12.6" customHeight="1" x14ac:dyDescent="0.2">
      <c r="A237" s="23"/>
      <c r="B237" s="526" t="s">
        <v>1</v>
      </c>
      <c r="C237" s="527"/>
      <c r="D237" s="527"/>
      <c r="E237" s="527"/>
      <c r="F237" s="527"/>
      <c r="G237" s="527"/>
      <c r="H237" s="527"/>
      <c r="I237" s="527"/>
      <c r="J237" s="527"/>
      <c r="K237" s="527"/>
      <c r="L237" s="528"/>
      <c r="M237" s="391" t="s">
        <v>38</v>
      </c>
      <c r="N237" s="392"/>
      <c r="O237" s="392"/>
      <c r="P237" s="392"/>
      <c r="Q237" s="393"/>
      <c r="R237" s="391" t="s">
        <v>22</v>
      </c>
      <c r="S237" s="392"/>
      <c r="T237" s="392"/>
      <c r="U237" s="392"/>
      <c r="V237" s="393"/>
      <c r="W237" s="391" t="s">
        <v>4</v>
      </c>
      <c r="X237" s="392"/>
      <c r="Y237" s="392"/>
      <c r="Z237" s="392"/>
      <c r="AA237" s="392"/>
      <c r="AB237" s="392"/>
      <c r="AC237" s="392"/>
      <c r="AD237" s="393"/>
      <c r="AE237" s="391" t="s">
        <v>7</v>
      </c>
      <c r="AF237" s="392"/>
      <c r="AG237" s="392"/>
      <c r="AH237" s="393"/>
      <c r="AJ237" s="23"/>
    </row>
    <row r="238" spans="1:36" ht="9.6" customHeight="1" x14ac:dyDescent="0.2">
      <c r="A238" s="23"/>
      <c r="B238" s="529"/>
      <c r="C238" s="530"/>
      <c r="D238" s="530"/>
      <c r="E238" s="530"/>
      <c r="F238" s="530"/>
      <c r="G238" s="530"/>
      <c r="H238" s="530"/>
      <c r="I238" s="530"/>
      <c r="J238" s="530"/>
      <c r="K238" s="530"/>
      <c r="L238" s="531"/>
      <c r="M238" s="535"/>
      <c r="N238" s="536"/>
      <c r="O238" s="536"/>
      <c r="P238" s="536"/>
      <c r="Q238" s="537"/>
      <c r="R238" s="535"/>
      <c r="S238" s="536"/>
      <c r="T238" s="536"/>
      <c r="U238" s="536"/>
      <c r="V238" s="537"/>
      <c r="W238" s="394"/>
      <c r="X238" s="395"/>
      <c r="Y238" s="395"/>
      <c r="Z238" s="395"/>
      <c r="AA238" s="395"/>
      <c r="AB238" s="395"/>
      <c r="AC238" s="395"/>
      <c r="AD238" s="396"/>
      <c r="AE238" s="535"/>
      <c r="AF238" s="536"/>
      <c r="AG238" s="536"/>
      <c r="AH238" s="537"/>
      <c r="AJ238" s="23"/>
    </row>
    <row r="239" spans="1:36" ht="15" customHeight="1" x14ac:dyDescent="0.2">
      <c r="A239" s="23"/>
      <c r="B239" s="532"/>
      <c r="C239" s="533"/>
      <c r="D239" s="533"/>
      <c r="E239" s="533"/>
      <c r="F239" s="533"/>
      <c r="G239" s="533"/>
      <c r="H239" s="533"/>
      <c r="I239" s="533"/>
      <c r="J239" s="533"/>
      <c r="K239" s="533"/>
      <c r="L239" s="534"/>
      <c r="M239" s="394"/>
      <c r="N239" s="395"/>
      <c r="O239" s="395"/>
      <c r="P239" s="395"/>
      <c r="Q239" s="396"/>
      <c r="R239" s="394"/>
      <c r="S239" s="395"/>
      <c r="T239" s="395"/>
      <c r="U239" s="395"/>
      <c r="V239" s="396"/>
      <c r="W239" s="286" t="s">
        <v>5</v>
      </c>
      <c r="X239" s="287"/>
      <c r="Y239" s="287"/>
      <c r="Z239" s="288"/>
      <c r="AA239" s="286" t="s">
        <v>6</v>
      </c>
      <c r="AB239" s="287"/>
      <c r="AC239" s="287"/>
      <c r="AD239" s="288"/>
      <c r="AE239" s="394"/>
      <c r="AF239" s="395"/>
      <c r="AG239" s="395"/>
      <c r="AH239" s="396"/>
      <c r="AI239" s="25"/>
      <c r="AJ239" s="23"/>
    </row>
    <row r="240" spans="1:36" ht="15" customHeight="1" x14ac:dyDescent="0.2">
      <c r="A240" s="23"/>
      <c r="B240" s="276" t="s">
        <v>76</v>
      </c>
      <c r="C240" s="277"/>
      <c r="D240" s="277"/>
      <c r="E240" s="277"/>
      <c r="F240" s="277"/>
      <c r="G240" s="277"/>
      <c r="H240" s="277"/>
      <c r="I240" s="277"/>
      <c r="J240" s="277"/>
      <c r="K240" s="277"/>
      <c r="L240" s="278"/>
      <c r="M240" s="69"/>
      <c r="N240" s="70"/>
      <c r="O240" s="70"/>
      <c r="P240" s="70"/>
      <c r="Q240" s="71"/>
      <c r="R240" s="72"/>
      <c r="S240" s="73"/>
      <c r="T240" s="73"/>
      <c r="U240" s="73"/>
      <c r="V240" s="71"/>
      <c r="W240" s="74"/>
      <c r="X240" s="75"/>
      <c r="Y240" s="75"/>
      <c r="Z240" s="58"/>
      <c r="AA240" s="74"/>
      <c r="AB240" s="75"/>
      <c r="AC240" s="75"/>
      <c r="AD240" s="58"/>
      <c r="AE240" s="59"/>
      <c r="AF240" s="60"/>
      <c r="AG240" s="60"/>
      <c r="AH240" s="61"/>
      <c r="AI240" s="23"/>
      <c r="AJ240" s="23"/>
    </row>
    <row r="241" spans="1:36" ht="15" customHeight="1" x14ac:dyDescent="0.2">
      <c r="A241" s="23"/>
      <c r="B241" s="279"/>
      <c r="C241" s="280"/>
      <c r="D241" s="280"/>
      <c r="E241" s="280"/>
      <c r="F241" s="280"/>
      <c r="G241" s="280"/>
      <c r="H241" s="280"/>
      <c r="I241" s="280"/>
      <c r="J241" s="280"/>
      <c r="K241" s="280"/>
      <c r="L241" s="281"/>
      <c r="M241" s="298">
        <f>R241</f>
        <v>0</v>
      </c>
      <c r="N241" s="299"/>
      <c r="O241" s="299"/>
      <c r="P241" s="299"/>
      <c r="Q241" s="71" t="s">
        <v>28</v>
      </c>
      <c r="R241" s="282">
        <f>M208</f>
        <v>0</v>
      </c>
      <c r="S241" s="283"/>
      <c r="T241" s="283"/>
      <c r="U241" s="283"/>
      <c r="V241" s="71" t="s">
        <v>28</v>
      </c>
      <c r="W241" s="284">
        <f>M241-R241</f>
        <v>0</v>
      </c>
      <c r="X241" s="285"/>
      <c r="Y241" s="285"/>
      <c r="Z241" s="62" t="s">
        <v>28</v>
      </c>
      <c r="AA241" s="284">
        <f>R241-M241</f>
        <v>0</v>
      </c>
      <c r="AB241" s="285"/>
      <c r="AC241" s="285"/>
      <c r="AD241" s="62" t="s">
        <v>28</v>
      </c>
      <c r="AE241" s="76"/>
      <c r="AF241" s="77"/>
      <c r="AG241" s="77"/>
      <c r="AH241" s="78"/>
      <c r="AI241" s="23"/>
      <c r="AJ241" s="23"/>
    </row>
    <row r="242" spans="1:36" ht="28.2" customHeight="1" x14ac:dyDescent="0.2">
      <c r="A242" s="23"/>
      <c r="B242" s="276" t="s">
        <v>36</v>
      </c>
      <c r="C242" s="277"/>
      <c r="D242" s="277"/>
      <c r="E242" s="277"/>
      <c r="F242" s="277"/>
      <c r="G242" s="277"/>
      <c r="H242" s="277"/>
      <c r="I242" s="277"/>
      <c r="J242" s="277"/>
      <c r="K242" s="277"/>
      <c r="L242" s="278"/>
      <c r="M242" s="300"/>
      <c r="N242" s="301"/>
      <c r="O242" s="301"/>
      <c r="P242" s="301"/>
      <c r="Q242" s="302"/>
      <c r="R242" s="300"/>
      <c r="S242" s="301"/>
      <c r="T242" s="301"/>
      <c r="U242" s="301"/>
      <c r="V242" s="302"/>
      <c r="W242" s="303">
        <f>M242-R242</f>
        <v>0</v>
      </c>
      <c r="X242" s="304"/>
      <c r="Y242" s="304"/>
      <c r="Z242" s="305"/>
      <c r="AA242" s="303">
        <f>R242-M242</f>
        <v>0</v>
      </c>
      <c r="AB242" s="304"/>
      <c r="AC242" s="304"/>
      <c r="AD242" s="305"/>
      <c r="AE242" s="554"/>
      <c r="AF242" s="555"/>
      <c r="AG242" s="555"/>
      <c r="AH242" s="556"/>
      <c r="AI242" s="23"/>
      <c r="AJ242" s="23"/>
    </row>
    <row r="243" spans="1:36" ht="15" customHeight="1" x14ac:dyDescent="0.2">
      <c r="A243" s="23"/>
      <c r="B243" s="279"/>
      <c r="C243" s="280"/>
      <c r="D243" s="280"/>
      <c r="E243" s="280"/>
      <c r="F243" s="280"/>
      <c r="G243" s="280"/>
      <c r="H243" s="280"/>
      <c r="I243" s="280"/>
      <c r="J243" s="280"/>
      <c r="K243" s="280"/>
      <c r="L243" s="281"/>
      <c r="M243" s="298">
        <f>L191</f>
        <v>0</v>
      </c>
      <c r="N243" s="299"/>
      <c r="O243" s="299"/>
      <c r="P243" s="299"/>
      <c r="Q243" s="64" t="s">
        <v>28</v>
      </c>
      <c r="R243" s="282">
        <f>M206</f>
        <v>0</v>
      </c>
      <c r="S243" s="283"/>
      <c r="T243" s="283"/>
      <c r="U243" s="283"/>
      <c r="V243" s="64" t="s">
        <v>28</v>
      </c>
      <c r="W243" s="284">
        <f>M243-R243</f>
        <v>0</v>
      </c>
      <c r="X243" s="285"/>
      <c r="Y243" s="285"/>
      <c r="Z243" s="67" t="s">
        <v>28</v>
      </c>
      <c r="AA243" s="284">
        <f>R243-M243</f>
        <v>0</v>
      </c>
      <c r="AB243" s="285"/>
      <c r="AC243" s="285"/>
      <c r="AD243" s="67" t="s">
        <v>28</v>
      </c>
      <c r="AE243" s="557"/>
      <c r="AF243" s="558"/>
      <c r="AG243" s="558"/>
      <c r="AH243" s="559"/>
      <c r="AI243" s="23"/>
      <c r="AJ243" s="23"/>
    </row>
    <row r="244" spans="1:36" ht="15" customHeight="1" x14ac:dyDescent="0.2">
      <c r="A244" s="23"/>
      <c r="B244" s="276" t="s">
        <v>77</v>
      </c>
      <c r="C244" s="277"/>
      <c r="D244" s="277"/>
      <c r="E244" s="277"/>
      <c r="F244" s="277"/>
      <c r="G244" s="277"/>
      <c r="H244" s="277"/>
      <c r="I244" s="277"/>
      <c r="J244" s="277"/>
      <c r="K244" s="277"/>
      <c r="L244" s="278"/>
      <c r="M244" s="79"/>
      <c r="N244" s="80"/>
      <c r="O244" s="80"/>
      <c r="P244" s="80"/>
      <c r="Q244" s="81"/>
      <c r="R244" s="82"/>
      <c r="S244" s="83"/>
      <c r="T244" s="83"/>
      <c r="U244" s="83"/>
      <c r="V244" s="81"/>
      <c r="W244" s="74"/>
      <c r="X244" s="75"/>
      <c r="Y244" s="75"/>
      <c r="Z244" s="58"/>
      <c r="AA244" s="74"/>
      <c r="AB244" s="75"/>
      <c r="AC244" s="75"/>
      <c r="AD244" s="58"/>
      <c r="AE244" s="289"/>
      <c r="AF244" s="290"/>
      <c r="AG244" s="290"/>
      <c r="AH244" s="291"/>
      <c r="AI244" s="23"/>
      <c r="AJ244" s="23"/>
    </row>
    <row r="245" spans="1:36" ht="15" customHeight="1" x14ac:dyDescent="0.2">
      <c r="A245" s="23"/>
      <c r="B245" s="279"/>
      <c r="C245" s="280"/>
      <c r="D245" s="280"/>
      <c r="E245" s="280"/>
      <c r="F245" s="280"/>
      <c r="G245" s="280"/>
      <c r="H245" s="280"/>
      <c r="I245" s="280"/>
      <c r="J245" s="280"/>
      <c r="K245" s="280"/>
      <c r="L245" s="281"/>
      <c r="M245" s="298"/>
      <c r="N245" s="299"/>
      <c r="O245" s="299"/>
      <c r="P245" s="299"/>
      <c r="Q245" s="64" t="s">
        <v>28</v>
      </c>
      <c r="R245" s="282">
        <f>M210</f>
        <v>0</v>
      </c>
      <c r="S245" s="283"/>
      <c r="T245" s="283"/>
      <c r="U245" s="283"/>
      <c r="V245" s="64" t="s">
        <v>28</v>
      </c>
      <c r="W245" s="284">
        <f>M245-R245</f>
        <v>0</v>
      </c>
      <c r="X245" s="285"/>
      <c r="Y245" s="285"/>
      <c r="Z245" s="62" t="s">
        <v>28</v>
      </c>
      <c r="AA245" s="284">
        <f>R245-M245</f>
        <v>0</v>
      </c>
      <c r="AB245" s="285"/>
      <c r="AC245" s="285"/>
      <c r="AD245" s="62" t="s">
        <v>28</v>
      </c>
      <c r="AE245" s="295"/>
      <c r="AF245" s="296"/>
      <c r="AG245" s="296"/>
      <c r="AH245" s="297"/>
      <c r="AI245" s="23"/>
      <c r="AJ245" s="23"/>
    </row>
    <row r="246" spans="1:36" ht="15" customHeight="1" x14ac:dyDescent="0.2">
      <c r="A246" s="23"/>
      <c r="B246" s="391" t="s">
        <v>25</v>
      </c>
      <c r="C246" s="392"/>
      <c r="D246" s="392"/>
      <c r="E246" s="392"/>
      <c r="F246" s="392"/>
      <c r="G246" s="392"/>
      <c r="H246" s="392"/>
      <c r="I246" s="392"/>
      <c r="J246" s="392"/>
      <c r="K246" s="392"/>
      <c r="L246" s="393"/>
      <c r="M246" s="300"/>
      <c r="N246" s="301"/>
      <c r="O246" s="301"/>
      <c r="P246" s="301"/>
      <c r="Q246" s="302"/>
      <c r="R246" s="300">
        <f>R242</f>
        <v>0</v>
      </c>
      <c r="S246" s="301"/>
      <c r="T246" s="301"/>
      <c r="U246" s="301"/>
      <c r="V246" s="302"/>
      <c r="W246" s="303">
        <f>W242</f>
        <v>0</v>
      </c>
      <c r="X246" s="304"/>
      <c r="Y246" s="304"/>
      <c r="Z246" s="305"/>
      <c r="AA246" s="303">
        <f>AA242</f>
        <v>0</v>
      </c>
      <c r="AB246" s="304"/>
      <c r="AC246" s="304"/>
      <c r="AD246" s="305"/>
      <c r="AE246" s="289"/>
      <c r="AF246" s="290"/>
      <c r="AG246" s="290"/>
      <c r="AH246" s="291"/>
      <c r="AI246" s="23"/>
      <c r="AJ246" s="23"/>
    </row>
    <row r="247" spans="1:36" ht="15" customHeight="1" x14ac:dyDescent="0.2">
      <c r="A247" s="23"/>
      <c r="B247" s="394"/>
      <c r="C247" s="395"/>
      <c r="D247" s="395"/>
      <c r="E247" s="395"/>
      <c r="F247" s="395"/>
      <c r="G247" s="395"/>
      <c r="H247" s="395"/>
      <c r="I247" s="395"/>
      <c r="J247" s="395"/>
      <c r="K247" s="395"/>
      <c r="L247" s="396"/>
      <c r="M247" s="282">
        <f>M241+M243+M245</f>
        <v>0</v>
      </c>
      <c r="N247" s="283"/>
      <c r="O247" s="283"/>
      <c r="P247" s="283"/>
      <c r="Q247" s="64" t="s">
        <v>28</v>
      </c>
      <c r="R247" s="282">
        <f>R241+R243+R245</f>
        <v>0</v>
      </c>
      <c r="S247" s="283"/>
      <c r="T247" s="283"/>
      <c r="U247" s="283"/>
      <c r="V247" s="64" t="s">
        <v>28</v>
      </c>
      <c r="W247" s="284">
        <f>M247-R247</f>
        <v>0</v>
      </c>
      <c r="X247" s="285"/>
      <c r="Y247" s="285"/>
      <c r="Z247" s="62" t="s">
        <v>28</v>
      </c>
      <c r="AA247" s="284">
        <f>R247-M247</f>
        <v>0</v>
      </c>
      <c r="AB247" s="285"/>
      <c r="AC247" s="285"/>
      <c r="AD247" s="67" t="s">
        <v>28</v>
      </c>
      <c r="AE247" s="295"/>
      <c r="AF247" s="296"/>
      <c r="AG247" s="296"/>
      <c r="AH247" s="297"/>
      <c r="AI247" s="23"/>
      <c r="AJ247" s="23"/>
    </row>
    <row r="248" spans="1:36" ht="12.6" customHeight="1" x14ac:dyDescent="0.2">
      <c r="A248" s="23"/>
      <c r="B248" s="89"/>
      <c r="C248" s="89"/>
      <c r="D248" s="89"/>
      <c r="E248" s="89"/>
      <c r="F248" s="89"/>
      <c r="G248" s="89"/>
      <c r="H248" s="89"/>
      <c r="I248" s="89"/>
      <c r="J248" s="89"/>
      <c r="K248" s="89"/>
      <c r="L248" s="88"/>
      <c r="M248" s="73"/>
      <c r="N248" s="73"/>
      <c r="O248" s="73"/>
      <c r="P248" s="73"/>
      <c r="Q248" s="49"/>
      <c r="R248" s="70"/>
      <c r="S248" s="70"/>
      <c r="T248" s="70"/>
      <c r="U248" s="70"/>
      <c r="V248" s="50"/>
      <c r="W248" s="66"/>
      <c r="X248" s="93"/>
      <c r="Y248" s="93"/>
      <c r="Z248" s="94"/>
      <c r="AA248" s="66"/>
      <c r="AB248" s="93"/>
      <c r="AC248" s="93"/>
      <c r="AD248" s="95"/>
      <c r="AE248" s="68"/>
      <c r="AF248" s="68"/>
      <c r="AG248" s="68"/>
      <c r="AH248" s="68"/>
      <c r="AI248" s="23"/>
      <c r="AJ248" s="23"/>
    </row>
    <row r="249" spans="1:36" ht="15" customHeight="1" x14ac:dyDescent="0.2">
      <c r="A249" s="120" t="s">
        <v>68</v>
      </c>
      <c r="B249" s="89"/>
      <c r="C249" s="89"/>
      <c r="D249" s="89"/>
      <c r="E249" s="89"/>
      <c r="F249" s="89"/>
      <c r="G249" s="89"/>
      <c r="H249" s="89"/>
      <c r="I249" s="89"/>
      <c r="J249" s="89"/>
      <c r="K249" s="89"/>
      <c r="L249" s="89"/>
      <c r="M249" s="73"/>
      <c r="N249" s="73"/>
      <c r="O249" s="73"/>
      <c r="P249" s="73"/>
      <c r="Q249" s="49"/>
      <c r="R249" s="70"/>
      <c r="S249" s="70"/>
      <c r="T249" s="70"/>
      <c r="U249" s="70"/>
      <c r="V249" s="50"/>
      <c r="W249" s="66"/>
      <c r="X249" s="93"/>
      <c r="Y249" s="93"/>
      <c r="Z249" s="94"/>
      <c r="AA249" s="66"/>
      <c r="AB249" s="93"/>
      <c r="AC249" s="93"/>
      <c r="AD249" s="94"/>
      <c r="AE249" s="68"/>
      <c r="AF249" s="68"/>
      <c r="AG249" s="68"/>
      <c r="AH249" s="68"/>
      <c r="AI249" s="23"/>
      <c r="AJ249" s="23"/>
    </row>
    <row r="250" spans="1:36" ht="12.6" customHeight="1" x14ac:dyDescent="0.2">
      <c r="A250" s="23"/>
      <c r="B250" s="526" t="s">
        <v>1</v>
      </c>
      <c r="C250" s="527"/>
      <c r="D250" s="527"/>
      <c r="E250" s="527"/>
      <c r="F250" s="527"/>
      <c r="G250" s="527"/>
      <c r="H250" s="527"/>
      <c r="I250" s="527"/>
      <c r="J250" s="527"/>
      <c r="K250" s="527"/>
      <c r="L250" s="528"/>
      <c r="M250" s="391" t="s">
        <v>38</v>
      </c>
      <c r="N250" s="392"/>
      <c r="O250" s="392"/>
      <c r="P250" s="392"/>
      <c r="Q250" s="393"/>
      <c r="R250" s="391" t="s">
        <v>22</v>
      </c>
      <c r="S250" s="392"/>
      <c r="T250" s="392"/>
      <c r="U250" s="392"/>
      <c r="V250" s="393"/>
      <c r="W250" s="391" t="s">
        <v>4</v>
      </c>
      <c r="X250" s="392"/>
      <c r="Y250" s="392"/>
      <c r="Z250" s="392"/>
      <c r="AA250" s="392"/>
      <c r="AB250" s="392"/>
      <c r="AC250" s="392"/>
      <c r="AD250" s="393"/>
      <c r="AE250" s="391" t="s">
        <v>7</v>
      </c>
      <c r="AF250" s="392"/>
      <c r="AG250" s="392"/>
      <c r="AH250" s="393"/>
      <c r="AJ250" s="23"/>
    </row>
    <row r="251" spans="1:36" ht="9.6" customHeight="1" x14ac:dyDescent="0.2">
      <c r="A251" s="23"/>
      <c r="B251" s="529"/>
      <c r="C251" s="530"/>
      <c r="D251" s="530"/>
      <c r="E251" s="530"/>
      <c r="F251" s="530"/>
      <c r="G251" s="530"/>
      <c r="H251" s="530"/>
      <c r="I251" s="530"/>
      <c r="J251" s="530"/>
      <c r="K251" s="530"/>
      <c r="L251" s="531"/>
      <c r="M251" s="535"/>
      <c r="N251" s="536"/>
      <c r="O251" s="536"/>
      <c r="P251" s="536"/>
      <c r="Q251" s="537"/>
      <c r="R251" s="535"/>
      <c r="S251" s="536"/>
      <c r="T251" s="536"/>
      <c r="U251" s="536"/>
      <c r="V251" s="537"/>
      <c r="W251" s="394"/>
      <c r="X251" s="395"/>
      <c r="Y251" s="395"/>
      <c r="Z251" s="395"/>
      <c r="AA251" s="395"/>
      <c r="AB251" s="395"/>
      <c r="AC251" s="395"/>
      <c r="AD251" s="396"/>
      <c r="AE251" s="535"/>
      <c r="AF251" s="536"/>
      <c r="AG251" s="536"/>
      <c r="AH251" s="537"/>
      <c r="AJ251" s="23"/>
    </row>
    <row r="252" spans="1:36" ht="15" customHeight="1" x14ac:dyDescent="0.2">
      <c r="A252" s="23"/>
      <c r="B252" s="532"/>
      <c r="C252" s="533"/>
      <c r="D252" s="533"/>
      <c r="E252" s="533"/>
      <c r="F252" s="533"/>
      <c r="G252" s="533"/>
      <c r="H252" s="533"/>
      <c r="I252" s="533"/>
      <c r="J252" s="533"/>
      <c r="K252" s="533"/>
      <c r="L252" s="534"/>
      <c r="M252" s="394"/>
      <c r="N252" s="395"/>
      <c r="O252" s="395"/>
      <c r="P252" s="395"/>
      <c r="Q252" s="396"/>
      <c r="R252" s="394"/>
      <c r="S252" s="395"/>
      <c r="T252" s="395"/>
      <c r="U252" s="395"/>
      <c r="V252" s="396"/>
      <c r="W252" s="286" t="s">
        <v>5</v>
      </c>
      <c r="X252" s="287"/>
      <c r="Y252" s="287"/>
      <c r="Z252" s="288"/>
      <c r="AA252" s="286" t="s">
        <v>6</v>
      </c>
      <c r="AB252" s="287"/>
      <c r="AC252" s="287"/>
      <c r="AD252" s="288"/>
      <c r="AE252" s="394"/>
      <c r="AF252" s="395"/>
      <c r="AG252" s="395"/>
      <c r="AH252" s="396"/>
      <c r="AI252" s="25"/>
      <c r="AJ252" s="23"/>
    </row>
    <row r="253" spans="1:36" ht="15" customHeight="1" x14ac:dyDescent="0.2">
      <c r="A253" s="23"/>
      <c r="B253" s="276" t="s">
        <v>78</v>
      </c>
      <c r="C253" s="277"/>
      <c r="D253" s="277"/>
      <c r="E253" s="277"/>
      <c r="F253" s="277"/>
      <c r="G253" s="277"/>
      <c r="H253" s="277"/>
      <c r="I253" s="277"/>
      <c r="J253" s="277"/>
      <c r="K253" s="277"/>
      <c r="L253" s="278"/>
      <c r="M253" s="79"/>
      <c r="N253" s="80"/>
      <c r="O253" s="80"/>
      <c r="P253" s="80"/>
      <c r="Q253" s="81"/>
      <c r="R253" s="82"/>
      <c r="S253" s="83"/>
      <c r="T253" s="83"/>
      <c r="U253" s="83"/>
      <c r="V253" s="81"/>
      <c r="W253" s="74"/>
      <c r="X253" s="75"/>
      <c r="Y253" s="75"/>
      <c r="Z253" s="58"/>
      <c r="AA253" s="74"/>
      <c r="AB253" s="75"/>
      <c r="AC253" s="75"/>
      <c r="AD253" s="58"/>
      <c r="AE253" s="289"/>
      <c r="AF253" s="290"/>
      <c r="AG253" s="290"/>
      <c r="AH253" s="291"/>
      <c r="AI253" s="23"/>
      <c r="AJ253" s="23"/>
    </row>
    <row r="254" spans="1:36" ht="15" customHeight="1" x14ac:dyDescent="0.2">
      <c r="A254" s="23"/>
      <c r="B254" s="279"/>
      <c r="C254" s="280"/>
      <c r="D254" s="280"/>
      <c r="E254" s="280"/>
      <c r="F254" s="280"/>
      <c r="G254" s="280"/>
      <c r="H254" s="280"/>
      <c r="I254" s="280"/>
      <c r="J254" s="280"/>
      <c r="K254" s="280"/>
      <c r="L254" s="281"/>
      <c r="M254" s="298"/>
      <c r="N254" s="299"/>
      <c r="O254" s="299"/>
      <c r="P254" s="299"/>
      <c r="Q254" s="64" t="s">
        <v>28</v>
      </c>
      <c r="R254" s="282">
        <f>M224+M226</f>
        <v>0</v>
      </c>
      <c r="S254" s="283"/>
      <c r="T254" s="283"/>
      <c r="U254" s="283"/>
      <c r="V254" s="64" t="s">
        <v>28</v>
      </c>
      <c r="W254" s="284">
        <f>M254-R254</f>
        <v>0</v>
      </c>
      <c r="X254" s="285"/>
      <c r="Y254" s="285"/>
      <c r="Z254" s="62" t="s">
        <v>28</v>
      </c>
      <c r="AA254" s="284">
        <f>R254-M254</f>
        <v>0</v>
      </c>
      <c r="AB254" s="285"/>
      <c r="AC254" s="285"/>
      <c r="AD254" s="62" t="s">
        <v>28</v>
      </c>
      <c r="AE254" s="295"/>
      <c r="AF254" s="296"/>
      <c r="AG254" s="296"/>
      <c r="AH254" s="297"/>
      <c r="AI254" s="23"/>
      <c r="AJ254" s="23"/>
    </row>
    <row r="255" spans="1:36" ht="15" customHeight="1" x14ac:dyDescent="0.2">
      <c r="A255" s="23"/>
      <c r="B255" s="276" t="s">
        <v>79</v>
      </c>
      <c r="C255" s="277"/>
      <c r="D255" s="277"/>
      <c r="E255" s="277"/>
      <c r="F255" s="277"/>
      <c r="G255" s="277"/>
      <c r="H255" s="277"/>
      <c r="I255" s="277"/>
      <c r="J255" s="277"/>
      <c r="K255" s="277"/>
      <c r="L255" s="278"/>
      <c r="M255" s="79"/>
      <c r="N255" s="80"/>
      <c r="O255" s="80"/>
      <c r="P255" s="80"/>
      <c r="Q255" s="81"/>
      <c r="R255" s="82"/>
      <c r="S255" s="83"/>
      <c r="T255" s="83"/>
      <c r="U255" s="83"/>
      <c r="V255" s="81"/>
      <c r="W255" s="74"/>
      <c r="X255" s="75"/>
      <c r="Y255" s="75"/>
      <c r="Z255" s="58"/>
      <c r="AA255" s="74"/>
      <c r="AB255" s="75"/>
      <c r="AC255" s="75"/>
      <c r="AD255" s="58"/>
      <c r="AE255" s="289"/>
      <c r="AF255" s="290"/>
      <c r="AG255" s="290"/>
      <c r="AH255" s="291"/>
      <c r="AI255" s="23"/>
      <c r="AJ255" s="23"/>
    </row>
    <row r="256" spans="1:36" ht="15" customHeight="1" x14ac:dyDescent="0.2">
      <c r="A256" s="23"/>
      <c r="B256" s="279"/>
      <c r="C256" s="280"/>
      <c r="D256" s="280"/>
      <c r="E256" s="280"/>
      <c r="F256" s="280"/>
      <c r="G256" s="280"/>
      <c r="H256" s="280"/>
      <c r="I256" s="280"/>
      <c r="J256" s="280"/>
      <c r="K256" s="280"/>
      <c r="L256" s="281"/>
      <c r="M256" s="298"/>
      <c r="N256" s="299"/>
      <c r="O256" s="299"/>
      <c r="P256" s="299"/>
      <c r="Q256" s="64" t="s">
        <v>28</v>
      </c>
      <c r="R256" s="282"/>
      <c r="S256" s="283"/>
      <c r="T256" s="283"/>
      <c r="U256" s="283"/>
      <c r="V256" s="64" t="s">
        <v>28</v>
      </c>
      <c r="W256" s="284">
        <f>M256-R256</f>
        <v>0</v>
      </c>
      <c r="X256" s="285"/>
      <c r="Y256" s="285"/>
      <c r="Z256" s="62" t="s">
        <v>28</v>
      </c>
      <c r="AA256" s="284">
        <f>R256-M256</f>
        <v>0</v>
      </c>
      <c r="AB256" s="285"/>
      <c r="AC256" s="285"/>
      <c r="AD256" s="62" t="s">
        <v>28</v>
      </c>
      <c r="AE256" s="295"/>
      <c r="AF256" s="296"/>
      <c r="AG256" s="296"/>
      <c r="AH256" s="297"/>
      <c r="AI256" s="23"/>
      <c r="AJ256" s="23"/>
    </row>
    <row r="257" spans="1:36" ht="15" customHeight="1" x14ac:dyDescent="0.2">
      <c r="A257" s="23"/>
      <c r="B257" s="276" t="s">
        <v>80</v>
      </c>
      <c r="C257" s="277"/>
      <c r="D257" s="277"/>
      <c r="E257" s="277"/>
      <c r="F257" s="277"/>
      <c r="G257" s="277"/>
      <c r="H257" s="277"/>
      <c r="I257" s="277"/>
      <c r="J257" s="277"/>
      <c r="K257" s="277"/>
      <c r="L257" s="278"/>
      <c r="M257" s="79"/>
      <c r="N257" s="80"/>
      <c r="O257" s="80"/>
      <c r="P257" s="80"/>
      <c r="Q257" s="81"/>
      <c r="R257" s="82"/>
      <c r="S257" s="83"/>
      <c r="T257" s="83"/>
      <c r="U257" s="83"/>
      <c r="V257" s="81"/>
      <c r="W257" s="74"/>
      <c r="X257" s="75"/>
      <c r="Y257" s="75"/>
      <c r="Z257" s="58"/>
      <c r="AA257" s="74"/>
      <c r="AB257" s="75"/>
      <c r="AC257" s="75"/>
      <c r="AD257" s="58"/>
      <c r="AE257" s="289"/>
      <c r="AF257" s="290"/>
      <c r="AG257" s="290"/>
      <c r="AH257" s="291"/>
      <c r="AI257" s="23"/>
      <c r="AJ257" s="23"/>
    </row>
    <row r="258" spans="1:36" ht="15" customHeight="1" x14ac:dyDescent="0.2">
      <c r="A258" s="23"/>
      <c r="B258" s="279"/>
      <c r="C258" s="280"/>
      <c r="D258" s="280"/>
      <c r="E258" s="280"/>
      <c r="F258" s="280"/>
      <c r="G258" s="280"/>
      <c r="H258" s="280"/>
      <c r="I258" s="280"/>
      <c r="J258" s="280"/>
      <c r="K258" s="280"/>
      <c r="L258" s="281"/>
      <c r="M258" s="298"/>
      <c r="N258" s="299"/>
      <c r="O258" s="299"/>
      <c r="P258" s="299"/>
      <c r="Q258" s="64" t="s">
        <v>28</v>
      </c>
      <c r="R258" s="282"/>
      <c r="S258" s="283"/>
      <c r="T258" s="283"/>
      <c r="U258" s="283"/>
      <c r="V258" s="64" t="s">
        <v>28</v>
      </c>
      <c r="W258" s="284">
        <f>M258-R258</f>
        <v>0</v>
      </c>
      <c r="X258" s="285"/>
      <c r="Y258" s="285"/>
      <c r="Z258" s="62" t="s">
        <v>28</v>
      </c>
      <c r="AA258" s="284">
        <f>R258-M258</f>
        <v>0</v>
      </c>
      <c r="AB258" s="285"/>
      <c r="AC258" s="285"/>
      <c r="AD258" s="62" t="s">
        <v>28</v>
      </c>
      <c r="AE258" s="295"/>
      <c r="AF258" s="296"/>
      <c r="AG258" s="296"/>
      <c r="AH258" s="297"/>
      <c r="AI258" s="23"/>
      <c r="AJ258" s="23"/>
    </row>
    <row r="259" spans="1:36" ht="15" customHeight="1" x14ac:dyDescent="0.2">
      <c r="A259" s="23"/>
      <c r="B259" s="391" t="s">
        <v>25</v>
      </c>
      <c r="C259" s="392"/>
      <c r="D259" s="392"/>
      <c r="E259" s="392"/>
      <c r="F259" s="392"/>
      <c r="G259" s="392"/>
      <c r="H259" s="392"/>
      <c r="I259" s="392"/>
      <c r="J259" s="392"/>
      <c r="K259" s="392"/>
      <c r="L259" s="393"/>
      <c r="M259" s="300"/>
      <c r="N259" s="301"/>
      <c r="O259" s="301"/>
      <c r="P259" s="301"/>
      <c r="Q259" s="302"/>
      <c r="R259" s="300"/>
      <c r="S259" s="301"/>
      <c r="T259" s="301"/>
      <c r="U259" s="301"/>
      <c r="V259" s="302"/>
      <c r="W259" s="303"/>
      <c r="X259" s="304"/>
      <c r="Y259" s="304"/>
      <c r="Z259" s="305"/>
      <c r="AA259" s="303"/>
      <c r="AB259" s="304"/>
      <c r="AC259" s="304"/>
      <c r="AD259" s="305"/>
      <c r="AE259" s="289"/>
      <c r="AF259" s="290"/>
      <c r="AG259" s="290"/>
      <c r="AH259" s="291"/>
      <c r="AI259" s="23"/>
      <c r="AJ259" s="23"/>
    </row>
    <row r="260" spans="1:36" ht="15" customHeight="1" x14ac:dyDescent="0.2">
      <c r="A260" s="23"/>
      <c r="B260" s="394"/>
      <c r="C260" s="395"/>
      <c r="D260" s="395"/>
      <c r="E260" s="395"/>
      <c r="F260" s="395"/>
      <c r="G260" s="395"/>
      <c r="H260" s="395"/>
      <c r="I260" s="395"/>
      <c r="J260" s="395"/>
      <c r="K260" s="395"/>
      <c r="L260" s="396"/>
      <c r="M260" s="282">
        <f>M254+M256+M258</f>
        <v>0</v>
      </c>
      <c r="N260" s="283"/>
      <c r="O260" s="283"/>
      <c r="P260" s="283"/>
      <c r="Q260" s="64" t="s">
        <v>28</v>
      </c>
      <c r="R260" s="282">
        <f>R254+R256+R258</f>
        <v>0</v>
      </c>
      <c r="S260" s="283"/>
      <c r="T260" s="283"/>
      <c r="U260" s="283"/>
      <c r="V260" s="96" t="s">
        <v>28</v>
      </c>
      <c r="W260" s="284"/>
      <c r="X260" s="285"/>
      <c r="Y260" s="285"/>
      <c r="Z260" s="97" t="s">
        <v>28</v>
      </c>
      <c r="AA260" s="284"/>
      <c r="AB260" s="285"/>
      <c r="AC260" s="285"/>
      <c r="AD260" s="97" t="s">
        <v>28</v>
      </c>
      <c r="AE260" s="292"/>
      <c r="AF260" s="293"/>
      <c r="AG260" s="293"/>
      <c r="AH260" s="294"/>
      <c r="AI260" s="23"/>
      <c r="AJ260" s="23"/>
    </row>
    <row r="261" spans="1:36" ht="12.6" customHeight="1" x14ac:dyDescent="0.2">
      <c r="B261" s="49"/>
      <c r="C261" s="91"/>
      <c r="D261" s="91"/>
      <c r="E261" s="91"/>
      <c r="F261" s="91"/>
      <c r="G261" s="91"/>
      <c r="H261" s="91"/>
      <c r="I261" s="91"/>
      <c r="J261" s="91"/>
      <c r="K261" s="98"/>
      <c r="L261" s="98"/>
      <c r="M261" s="98"/>
      <c r="N261" s="98"/>
      <c r="O261" s="98"/>
      <c r="P261" s="98"/>
      <c r="Q261" s="98"/>
      <c r="R261" s="98"/>
      <c r="S261" s="98"/>
      <c r="T261" s="50"/>
      <c r="U261" s="98"/>
      <c r="V261" s="98"/>
      <c r="W261" s="99"/>
      <c r="X261" s="100"/>
      <c r="Y261" s="100"/>
      <c r="Z261" s="100"/>
      <c r="AA261" s="99"/>
      <c r="AB261" s="100"/>
      <c r="AC261" s="100"/>
      <c r="AD261" s="100"/>
      <c r="AE261" s="68"/>
      <c r="AF261" s="68"/>
      <c r="AG261" s="68"/>
      <c r="AH261" s="68"/>
    </row>
    <row r="262" spans="1:36" ht="15" customHeight="1" x14ac:dyDescent="0.2">
      <c r="A262" s="120" t="s">
        <v>67</v>
      </c>
      <c r="B262" s="85"/>
      <c r="C262" s="85"/>
      <c r="D262" s="85"/>
      <c r="E262" s="85"/>
      <c r="F262" s="85"/>
      <c r="G262" s="85"/>
      <c r="H262" s="85"/>
      <c r="I262" s="85"/>
      <c r="J262" s="85"/>
      <c r="K262" s="85"/>
      <c r="L262" s="85"/>
      <c r="M262" s="86"/>
      <c r="N262" s="86"/>
      <c r="O262" s="85"/>
      <c r="P262" s="85"/>
      <c r="Q262" s="85"/>
      <c r="R262" s="85"/>
      <c r="S262" s="85"/>
      <c r="T262" s="49"/>
      <c r="U262" s="85"/>
      <c r="V262" s="85"/>
      <c r="W262" s="85"/>
      <c r="X262" s="85"/>
      <c r="Y262" s="85"/>
      <c r="Z262" s="85"/>
      <c r="AA262" s="85"/>
      <c r="AB262" s="85"/>
      <c r="AC262" s="85"/>
      <c r="AD262" s="85"/>
      <c r="AE262" s="85"/>
      <c r="AF262" s="85"/>
      <c r="AG262" s="85"/>
      <c r="AH262" s="87"/>
      <c r="AI262" s="23"/>
      <c r="AJ262" s="23"/>
    </row>
    <row r="263" spans="1:36" ht="12.6" customHeight="1" x14ac:dyDescent="0.2">
      <c r="A263" s="23"/>
      <c r="B263" s="526" t="s">
        <v>1</v>
      </c>
      <c r="C263" s="527"/>
      <c r="D263" s="527"/>
      <c r="E263" s="527"/>
      <c r="F263" s="527"/>
      <c r="G263" s="527"/>
      <c r="H263" s="527"/>
      <c r="I263" s="527"/>
      <c r="J263" s="527"/>
      <c r="K263" s="527"/>
      <c r="L263" s="528"/>
      <c r="M263" s="391" t="s">
        <v>38</v>
      </c>
      <c r="N263" s="392"/>
      <c r="O263" s="392"/>
      <c r="P263" s="392"/>
      <c r="Q263" s="393"/>
      <c r="R263" s="391" t="s">
        <v>22</v>
      </c>
      <c r="S263" s="392"/>
      <c r="T263" s="392"/>
      <c r="U263" s="392"/>
      <c r="V263" s="393"/>
      <c r="W263" s="391" t="s">
        <v>4</v>
      </c>
      <c r="X263" s="392"/>
      <c r="Y263" s="392"/>
      <c r="Z263" s="392"/>
      <c r="AA263" s="392"/>
      <c r="AB263" s="392"/>
      <c r="AC263" s="392"/>
      <c r="AD263" s="393"/>
      <c r="AE263" s="391" t="s">
        <v>7</v>
      </c>
      <c r="AF263" s="392"/>
      <c r="AG263" s="392"/>
      <c r="AH263" s="393"/>
      <c r="AJ263" s="23"/>
    </row>
    <row r="264" spans="1:36" ht="9.6" customHeight="1" x14ac:dyDescent="0.2">
      <c r="A264" s="23"/>
      <c r="B264" s="529"/>
      <c r="C264" s="530"/>
      <c r="D264" s="530"/>
      <c r="E264" s="530"/>
      <c r="F264" s="530"/>
      <c r="G264" s="530"/>
      <c r="H264" s="530"/>
      <c r="I264" s="530"/>
      <c r="J264" s="530"/>
      <c r="K264" s="530"/>
      <c r="L264" s="531"/>
      <c r="M264" s="535"/>
      <c r="N264" s="536"/>
      <c r="O264" s="536"/>
      <c r="P264" s="536"/>
      <c r="Q264" s="537"/>
      <c r="R264" s="535"/>
      <c r="S264" s="536"/>
      <c r="T264" s="536"/>
      <c r="U264" s="536"/>
      <c r="V264" s="537"/>
      <c r="W264" s="394"/>
      <c r="X264" s="395"/>
      <c r="Y264" s="395"/>
      <c r="Z264" s="395"/>
      <c r="AA264" s="395"/>
      <c r="AB264" s="395"/>
      <c r="AC264" s="395"/>
      <c r="AD264" s="396"/>
      <c r="AE264" s="535"/>
      <c r="AF264" s="536"/>
      <c r="AG264" s="536"/>
      <c r="AH264" s="537"/>
      <c r="AJ264" s="23"/>
    </row>
    <row r="265" spans="1:36" ht="15" customHeight="1" x14ac:dyDescent="0.2">
      <c r="A265" s="23"/>
      <c r="B265" s="532"/>
      <c r="C265" s="533"/>
      <c r="D265" s="533"/>
      <c r="E265" s="533"/>
      <c r="F265" s="533"/>
      <c r="G265" s="533"/>
      <c r="H265" s="533"/>
      <c r="I265" s="533"/>
      <c r="J265" s="533"/>
      <c r="K265" s="533"/>
      <c r="L265" s="534"/>
      <c r="M265" s="394"/>
      <c r="N265" s="395"/>
      <c r="O265" s="395"/>
      <c r="P265" s="395"/>
      <c r="Q265" s="396"/>
      <c r="R265" s="394"/>
      <c r="S265" s="395"/>
      <c r="T265" s="395"/>
      <c r="U265" s="395"/>
      <c r="V265" s="396"/>
      <c r="W265" s="286" t="s">
        <v>5</v>
      </c>
      <c r="X265" s="287"/>
      <c r="Y265" s="287"/>
      <c r="Z265" s="288"/>
      <c r="AA265" s="286" t="s">
        <v>6</v>
      </c>
      <c r="AB265" s="287"/>
      <c r="AC265" s="287"/>
      <c r="AD265" s="288"/>
      <c r="AE265" s="394"/>
      <c r="AF265" s="395"/>
      <c r="AG265" s="395"/>
      <c r="AH265" s="396"/>
      <c r="AI265" s="25"/>
      <c r="AJ265" s="23"/>
    </row>
    <row r="266" spans="1:36" ht="15" customHeight="1" x14ac:dyDescent="0.2">
      <c r="A266" s="23"/>
      <c r="B266" s="276" t="s">
        <v>76</v>
      </c>
      <c r="C266" s="277"/>
      <c r="D266" s="277"/>
      <c r="E266" s="277"/>
      <c r="F266" s="277"/>
      <c r="G266" s="277"/>
      <c r="H266" s="277"/>
      <c r="I266" s="277"/>
      <c r="J266" s="277"/>
      <c r="K266" s="277"/>
      <c r="L266" s="278"/>
      <c r="M266" s="69"/>
      <c r="N266" s="70"/>
      <c r="O266" s="70"/>
      <c r="P266" s="70"/>
      <c r="Q266" s="71"/>
      <c r="R266" s="72"/>
      <c r="S266" s="73"/>
      <c r="T266" s="73"/>
      <c r="U266" s="73"/>
      <c r="V266" s="71"/>
      <c r="W266" s="74"/>
      <c r="X266" s="75"/>
      <c r="Y266" s="75"/>
      <c r="Z266" s="58"/>
      <c r="AA266" s="74"/>
      <c r="AB266" s="75"/>
      <c r="AC266" s="75"/>
      <c r="AD266" s="58"/>
      <c r="AE266" s="59"/>
      <c r="AF266" s="60"/>
      <c r="AG266" s="60"/>
      <c r="AH266" s="61"/>
      <c r="AI266" s="23"/>
      <c r="AJ266" s="23"/>
    </row>
    <row r="267" spans="1:36" ht="15" customHeight="1" x14ac:dyDescent="0.2">
      <c r="A267" s="23"/>
      <c r="B267" s="279"/>
      <c r="C267" s="280"/>
      <c r="D267" s="280"/>
      <c r="E267" s="280"/>
      <c r="F267" s="280"/>
      <c r="G267" s="280"/>
      <c r="H267" s="280"/>
      <c r="I267" s="280"/>
      <c r="J267" s="280"/>
      <c r="K267" s="280"/>
      <c r="L267" s="281"/>
      <c r="M267" s="298">
        <f>R267</f>
        <v>0</v>
      </c>
      <c r="N267" s="299"/>
      <c r="O267" s="299"/>
      <c r="P267" s="299"/>
      <c r="Q267" s="71" t="s">
        <v>28</v>
      </c>
      <c r="R267" s="282">
        <f>'[1]別紙１（事業計画書）R1.9改正'!M249</f>
        <v>0</v>
      </c>
      <c r="S267" s="283"/>
      <c r="T267" s="283"/>
      <c r="U267" s="283"/>
      <c r="V267" s="71" t="s">
        <v>28</v>
      </c>
      <c r="W267" s="284">
        <f>M267-R267</f>
        <v>0</v>
      </c>
      <c r="X267" s="285"/>
      <c r="Y267" s="285"/>
      <c r="Z267" s="62" t="s">
        <v>28</v>
      </c>
      <c r="AA267" s="284">
        <f>R267-M267</f>
        <v>0</v>
      </c>
      <c r="AB267" s="285"/>
      <c r="AC267" s="285"/>
      <c r="AD267" s="62" t="s">
        <v>28</v>
      </c>
      <c r="AE267" s="76"/>
      <c r="AF267" s="77"/>
      <c r="AG267" s="77"/>
      <c r="AH267" s="78"/>
      <c r="AI267" s="23"/>
      <c r="AJ267" s="23"/>
    </row>
    <row r="268" spans="1:36" ht="15" customHeight="1" x14ac:dyDescent="0.2">
      <c r="B268" s="276" t="s">
        <v>37</v>
      </c>
      <c r="C268" s="277"/>
      <c r="D268" s="277"/>
      <c r="E268" s="277"/>
      <c r="F268" s="277"/>
      <c r="G268" s="277"/>
      <c r="H268" s="277"/>
      <c r="I268" s="277"/>
      <c r="J268" s="277"/>
      <c r="K268" s="277"/>
      <c r="L268" s="278"/>
      <c r="M268" s="300"/>
      <c r="N268" s="301"/>
      <c r="O268" s="301"/>
      <c r="P268" s="301"/>
      <c r="Q268" s="302"/>
      <c r="R268" s="300"/>
      <c r="S268" s="301"/>
      <c r="T268" s="301"/>
      <c r="U268" s="301"/>
      <c r="V268" s="302"/>
      <c r="W268" s="303">
        <f>M268-R268</f>
        <v>0</v>
      </c>
      <c r="X268" s="304"/>
      <c r="Y268" s="304"/>
      <c r="Z268" s="305"/>
      <c r="AA268" s="303">
        <f>R268-M268</f>
        <v>0</v>
      </c>
      <c r="AB268" s="304"/>
      <c r="AC268" s="304"/>
      <c r="AD268" s="305"/>
      <c r="AE268" s="289"/>
      <c r="AF268" s="290"/>
      <c r="AG268" s="290"/>
      <c r="AH268" s="291"/>
    </row>
    <row r="269" spans="1:36" ht="15" customHeight="1" x14ac:dyDescent="0.2">
      <c r="B269" s="279"/>
      <c r="C269" s="280"/>
      <c r="D269" s="280"/>
      <c r="E269" s="280"/>
      <c r="F269" s="280"/>
      <c r="G269" s="280"/>
      <c r="H269" s="280"/>
      <c r="I269" s="280"/>
      <c r="J269" s="280"/>
      <c r="K269" s="280"/>
      <c r="L269" s="281"/>
      <c r="M269" s="298">
        <f>L193</f>
        <v>0</v>
      </c>
      <c r="N269" s="299"/>
      <c r="O269" s="299"/>
      <c r="P269" s="299"/>
      <c r="Q269" s="64" t="s">
        <v>28</v>
      </c>
      <c r="R269" s="298">
        <f>'[1]別紙１（事業計画書）R1.9改正'!M247</f>
        <v>0</v>
      </c>
      <c r="S269" s="299"/>
      <c r="T269" s="299"/>
      <c r="U269" s="299"/>
      <c r="V269" s="64" t="s">
        <v>28</v>
      </c>
      <c r="W269" s="284">
        <f>M269-R269</f>
        <v>0</v>
      </c>
      <c r="X269" s="285"/>
      <c r="Y269" s="285"/>
      <c r="Z269" s="101" t="s">
        <v>28</v>
      </c>
      <c r="AA269" s="284">
        <f>R269-M269</f>
        <v>0</v>
      </c>
      <c r="AB269" s="285"/>
      <c r="AC269" s="285"/>
      <c r="AD269" s="101" t="s">
        <v>28</v>
      </c>
      <c r="AE269" s="295"/>
      <c r="AF269" s="296"/>
      <c r="AG269" s="296"/>
      <c r="AH269" s="297"/>
    </row>
    <row r="270" spans="1:36" ht="15" customHeight="1" x14ac:dyDescent="0.2">
      <c r="A270" s="23"/>
      <c r="B270" s="276" t="s">
        <v>77</v>
      </c>
      <c r="C270" s="277"/>
      <c r="D270" s="277"/>
      <c r="E270" s="277"/>
      <c r="F270" s="277"/>
      <c r="G270" s="277"/>
      <c r="H270" s="277"/>
      <c r="I270" s="277"/>
      <c r="J270" s="277"/>
      <c r="K270" s="277"/>
      <c r="L270" s="278"/>
      <c r="M270" s="79"/>
      <c r="N270" s="80"/>
      <c r="O270" s="80"/>
      <c r="P270" s="80"/>
      <c r="Q270" s="81"/>
      <c r="R270" s="82"/>
      <c r="S270" s="83"/>
      <c r="T270" s="83"/>
      <c r="U270" s="83"/>
      <c r="V270" s="81"/>
      <c r="W270" s="74"/>
      <c r="X270" s="75"/>
      <c r="Y270" s="75"/>
      <c r="Z270" s="58"/>
      <c r="AA270" s="74"/>
      <c r="AB270" s="75"/>
      <c r="AC270" s="75"/>
      <c r="AD270" s="58"/>
      <c r="AE270" s="289"/>
      <c r="AF270" s="290"/>
      <c r="AG270" s="290"/>
      <c r="AH270" s="291"/>
      <c r="AI270" s="23"/>
      <c r="AJ270" s="23"/>
    </row>
    <row r="271" spans="1:36" ht="15" customHeight="1" x14ac:dyDescent="0.2">
      <c r="A271" s="23"/>
      <c r="B271" s="279"/>
      <c r="C271" s="280"/>
      <c r="D271" s="280"/>
      <c r="E271" s="280"/>
      <c r="F271" s="280"/>
      <c r="G271" s="280"/>
      <c r="H271" s="280"/>
      <c r="I271" s="280"/>
      <c r="J271" s="280"/>
      <c r="K271" s="280"/>
      <c r="L271" s="281"/>
      <c r="M271" s="298"/>
      <c r="N271" s="299"/>
      <c r="O271" s="299"/>
      <c r="P271" s="299"/>
      <c r="Q271" s="64" t="s">
        <v>28</v>
      </c>
      <c r="R271" s="282">
        <f>'[1]別紙１（事業計画書）R1.9改正'!M251</f>
        <v>0</v>
      </c>
      <c r="S271" s="283"/>
      <c r="T271" s="283"/>
      <c r="U271" s="283"/>
      <c r="V271" s="64" t="s">
        <v>28</v>
      </c>
      <c r="W271" s="284">
        <f>M271-R271</f>
        <v>0</v>
      </c>
      <c r="X271" s="285"/>
      <c r="Y271" s="285"/>
      <c r="Z271" s="62" t="s">
        <v>28</v>
      </c>
      <c r="AA271" s="284">
        <f>R271-M271</f>
        <v>0</v>
      </c>
      <c r="AB271" s="285"/>
      <c r="AC271" s="285"/>
      <c r="AD271" s="62" t="s">
        <v>28</v>
      </c>
      <c r="AE271" s="295"/>
      <c r="AF271" s="296"/>
      <c r="AG271" s="296"/>
      <c r="AH271" s="297"/>
      <c r="AI271" s="23"/>
      <c r="AJ271" s="23"/>
    </row>
    <row r="272" spans="1:36" ht="15" customHeight="1" x14ac:dyDescent="0.2">
      <c r="B272" s="391" t="s">
        <v>25</v>
      </c>
      <c r="C272" s="392"/>
      <c r="D272" s="392"/>
      <c r="E272" s="392"/>
      <c r="F272" s="392"/>
      <c r="G272" s="392"/>
      <c r="H272" s="392"/>
      <c r="I272" s="392"/>
      <c r="J272" s="392"/>
      <c r="K272" s="392"/>
      <c r="L272" s="393"/>
      <c r="M272" s="300"/>
      <c r="N272" s="301"/>
      <c r="O272" s="301"/>
      <c r="P272" s="301"/>
      <c r="Q272" s="302"/>
      <c r="R272" s="300">
        <f>R268</f>
        <v>0</v>
      </c>
      <c r="S272" s="301"/>
      <c r="T272" s="301"/>
      <c r="U272" s="301"/>
      <c r="V272" s="302"/>
      <c r="W272" s="303">
        <f>W268</f>
        <v>0</v>
      </c>
      <c r="X272" s="304"/>
      <c r="Y272" s="304"/>
      <c r="Z272" s="305"/>
      <c r="AA272" s="303">
        <f>AA268</f>
        <v>0</v>
      </c>
      <c r="AB272" s="304"/>
      <c r="AC272" s="304"/>
      <c r="AD272" s="305"/>
      <c r="AE272" s="289"/>
      <c r="AF272" s="290"/>
      <c r="AG272" s="290"/>
      <c r="AH272" s="291"/>
    </row>
    <row r="273" spans="1:36" ht="15" customHeight="1" x14ac:dyDescent="0.2">
      <c r="B273" s="394"/>
      <c r="C273" s="395"/>
      <c r="D273" s="395"/>
      <c r="E273" s="395"/>
      <c r="F273" s="395"/>
      <c r="G273" s="395"/>
      <c r="H273" s="395"/>
      <c r="I273" s="395"/>
      <c r="J273" s="395"/>
      <c r="K273" s="395"/>
      <c r="L273" s="396"/>
      <c r="M273" s="282">
        <f>M267+M269+M271</f>
        <v>0</v>
      </c>
      <c r="N273" s="283"/>
      <c r="O273" s="283"/>
      <c r="P273" s="283"/>
      <c r="Q273" s="64" t="s">
        <v>28</v>
      </c>
      <c r="R273" s="282">
        <f>R267+R269+R271</f>
        <v>0</v>
      </c>
      <c r="S273" s="283"/>
      <c r="T273" s="283"/>
      <c r="U273" s="283"/>
      <c r="V273" s="96" t="s">
        <v>28</v>
      </c>
      <c r="W273" s="284">
        <f>W269</f>
        <v>0</v>
      </c>
      <c r="X273" s="285"/>
      <c r="Y273" s="285"/>
      <c r="Z273" s="64" t="s">
        <v>28</v>
      </c>
      <c r="AA273" s="284">
        <f>AA269</f>
        <v>0</v>
      </c>
      <c r="AB273" s="285"/>
      <c r="AC273" s="285"/>
      <c r="AD273" s="64" t="s">
        <v>28</v>
      </c>
      <c r="AE273" s="295"/>
      <c r="AF273" s="296"/>
      <c r="AG273" s="296"/>
      <c r="AH273" s="297"/>
    </row>
    <row r="274" spans="1:36" ht="12.6" customHeight="1" x14ac:dyDescent="0.2">
      <c r="B274" s="89"/>
      <c r="C274" s="89"/>
      <c r="D274" s="89"/>
      <c r="E274" s="89"/>
      <c r="F274" s="89"/>
      <c r="G274" s="89"/>
      <c r="H274" s="89"/>
      <c r="I274" s="89"/>
      <c r="J274" s="89"/>
      <c r="K274" s="89"/>
      <c r="L274" s="89"/>
      <c r="M274" s="73"/>
      <c r="N274" s="73"/>
      <c r="O274" s="73"/>
      <c r="P274" s="73"/>
      <c r="Q274" s="49"/>
      <c r="R274" s="70"/>
      <c r="S274" s="70"/>
      <c r="T274" s="70"/>
      <c r="U274" s="70"/>
      <c r="V274" s="50"/>
      <c r="W274" s="66"/>
      <c r="X274" s="66"/>
      <c r="Y274" s="66"/>
      <c r="Z274" s="49"/>
      <c r="AA274" s="66"/>
      <c r="AB274" s="66"/>
      <c r="AC274" s="66"/>
      <c r="AD274" s="49"/>
      <c r="AE274" s="68"/>
      <c r="AF274" s="68"/>
      <c r="AG274" s="68"/>
      <c r="AH274" s="68"/>
    </row>
    <row r="275" spans="1:36" ht="15" customHeight="1" x14ac:dyDescent="0.2">
      <c r="A275" s="8" t="s">
        <v>69</v>
      </c>
      <c r="B275" s="102"/>
      <c r="C275" s="90"/>
      <c r="D275" s="90"/>
      <c r="E275" s="90"/>
      <c r="F275" s="90"/>
      <c r="G275" s="90"/>
      <c r="H275" s="90"/>
      <c r="I275" s="90"/>
      <c r="J275" s="90"/>
      <c r="K275" s="90"/>
      <c r="L275" s="90"/>
      <c r="M275" s="65"/>
      <c r="N275" s="65"/>
      <c r="O275" s="65"/>
      <c r="P275" s="65"/>
      <c r="Q275" s="57"/>
      <c r="R275" s="63"/>
      <c r="S275" s="63"/>
      <c r="T275" s="63"/>
      <c r="U275" s="63"/>
      <c r="V275" s="54"/>
      <c r="W275" s="84"/>
      <c r="X275" s="84"/>
      <c r="Y275" s="84"/>
      <c r="Z275" s="57"/>
      <c r="AA275" s="84"/>
      <c r="AB275" s="84"/>
      <c r="AC275" s="84"/>
      <c r="AD275" s="57"/>
      <c r="AE275" s="77"/>
      <c r="AF275" s="77"/>
      <c r="AG275" s="77"/>
      <c r="AH275" s="77"/>
    </row>
    <row r="276" spans="1:36" ht="12.6" customHeight="1" x14ac:dyDescent="0.2">
      <c r="A276" s="23"/>
      <c r="B276" s="526" t="s">
        <v>1</v>
      </c>
      <c r="C276" s="527"/>
      <c r="D276" s="527"/>
      <c r="E276" s="527"/>
      <c r="F276" s="527"/>
      <c r="G276" s="527"/>
      <c r="H276" s="527"/>
      <c r="I276" s="527"/>
      <c r="J276" s="527"/>
      <c r="K276" s="527"/>
      <c r="L276" s="528"/>
      <c r="M276" s="391" t="s">
        <v>38</v>
      </c>
      <c r="N276" s="392"/>
      <c r="O276" s="392"/>
      <c r="P276" s="392"/>
      <c r="Q276" s="393"/>
      <c r="R276" s="391" t="s">
        <v>22</v>
      </c>
      <c r="S276" s="392"/>
      <c r="T276" s="392"/>
      <c r="U276" s="392"/>
      <c r="V276" s="393"/>
      <c r="W276" s="391" t="s">
        <v>4</v>
      </c>
      <c r="X276" s="392"/>
      <c r="Y276" s="392"/>
      <c r="Z276" s="392"/>
      <c r="AA276" s="392"/>
      <c r="AB276" s="392"/>
      <c r="AC276" s="392"/>
      <c r="AD276" s="393"/>
      <c r="AE276" s="391" t="s">
        <v>7</v>
      </c>
      <c r="AF276" s="392"/>
      <c r="AG276" s="392"/>
      <c r="AH276" s="393"/>
      <c r="AJ276" s="23"/>
    </row>
    <row r="277" spans="1:36" ht="9.6" customHeight="1" x14ac:dyDescent="0.2">
      <c r="A277" s="23"/>
      <c r="B277" s="529"/>
      <c r="C277" s="530"/>
      <c r="D277" s="530"/>
      <c r="E277" s="530"/>
      <c r="F277" s="530"/>
      <c r="G277" s="530"/>
      <c r="H277" s="530"/>
      <c r="I277" s="530"/>
      <c r="J277" s="530"/>
      <c r="K277" s="530"/>
      <c r="L277" s="531"/>
      <c r="M277" s="535"/>
      <c r="N277" s="536"/>
      <c r="O277" s="536"/>
      <c r="P277" s="536"/>
      <c r="Q277" s="537"/>
      <c r="R277" s="535"/>
      <c r="S277" s="536"/>
      <c r="T277" s="536"/>
      <c r="U277" s="536"/>
      <c r="V277" s="537"/>
      <c r="W277" s="394"/>
      <c r="X277" s="395"/>
      <c r="Y277" s="395"/>
      <c r="Z277" s="395"/>
      <c r="AA277" s="395"/>
      <c r="AB277" s="395"/>
      <c r="AC277" s="395"/>
      <c r="AD277" s="396"/>
      <c r="AE277" s="535"/>
      <c r="AF277" s="536"/>
      <c r="AG277" s="536"/>
      <c r="AH277" s="537"/>
      <c r="AJ277" s="23"/>
    </row>
    <row r="278" spans="1:36" ht="15" customHeight="1" x14ac:dyDescent="0.2">
      <c r="A278" s="23"/>
      <c r="B278" s="532"/>
      <c r="C278" s="533"/>
      <c r="D278" s="533"/>
      <c r="E278" s="533"/>
      <c r="F278" s="533"/>
      <c r="G278" s="533"/>
      <c r="H278" s="533"/>
      <c r="I278" s="533"/>
      <c r="J278" s="533"/>
      <c r="K278" s="533"/>
      <c r="L278" s="534"/>
      <c r="M278" s="394"/>
      <c r="N278" s="395"/>
      <c r="O278" s="395"/>
      <c r="P278" s="395"/>
      <c r="Q278" s="396"/>
      <c r="R278" s="394"/>
      <c r="S278" s="395"/>
      <c r="T278" s="395"/>
      <c r="U278" s="395"/>
      <c r="V278" s="396"/>
      <c r="W278" s="286" t="s">
        <v>5</v>
      </c>
      <c r="X278" s="287"/>
      <c r="Y278" s="287"/>
      <c r="Z278" s="288"/>
      <c r="AA278" s="286" t="s">
        <v>6</v>
      </c>
      <c r="AB278" s="287"/>
      <c r="AC278" s="287"/>
      <c r="AD278" s="288"/>
      <c r="AE278" s="394"/>
      <c r="AF278" s="395"/>
      <c r="AG278" s="395"/>
      <c r="AH278" s="396"/>
      <c r="AI278" s="25"/>
      <c r="AJ278" s="23"/>
    </row>
    <row r="279" spans="1:36" ht="15" customHeight="1" x14ac:dyDescent="0.2">
      <c r="A279" s="23"/>
      <c r="B279" s="276" t="s">
        <v>78</v>
      </c>
      <c r="C279" s="277"/>
      <c r="D279" s="277"/>
      <c r="E279" s="277"/>
      <c r="F279" s="277"/>
      <c r="G279" s="277"/>
      <c r="H279" s="277"/>
      <c r="I279" s="277"/>
      <c r="J279" s="277"/>
      <c r="K279" s="277"/>
      <c r="L279" s="278"/>
      <c r="M279" s="79"/>
      <c r="N279" s="80"/>
      <c r="O279" s="80"/>
      <c r="P279" s="80"/>
      <c r="Q279" s="81"/>
      <c r="R279" s="82"/>
      <c r="S279" s="83"/>
      <c r="T279" s="83"/>
      <c r="U279" s="83"/>
      <c r="V279" s="81"/>
      <c r="W279" s="74"/>
      <c r="X279" s="75"/>
      <c r="Y279" s="75"/>
      <c r="Z279" s="58"/>
      <c r="AA279" s="74"/>
      <c r="AB279" s="75"/>
      <c r="AC279" s="75"/>
      <c r="AD279" s="58"/>
      <c r="AE279" s="289"/>
      <c r="AF279" s="290"/>
      <c r="AG279" s="290"/>
      <c r="AH279" s="291"/>
      <c r="AI279" s="23"/>
      <c r="AJ279" s="23"/>
    </row>
    <row r="280" spans="1:36" ht="15" customHeight="1" x14ac:dyDescent="0.2">
      <c r="A280" s="23"/>
      <c r="B280" s="279"/>
      <c r="C280" s="280"/>
      <c r="D280" s="280"/>
      <c r="E280" s="280"/>
      <c r="F280" s="280"/>
      <c r="G280" s="280"/>
      <c r="H280" s="280"/>
      <c r="I280" s="280"/>
      <c r="J280" s="280"/>
      <c r="K280" s="280"/>
      <c r="L280" s="281"/>
      <c r="M280" s="298"/>
      <c r="N280" s="299"/>
      <c r="O280" s="299"/>
      <c r="P280" s="299"/>
      <c r="Q280" s="64" t="s">
        <v>28</v>
      </c>
      <c r="R280" s="282">
        <f>M228+M230</f>
        <v>0</v>
      </c>
      <c r="S280" s="283"/>
      <c r="T280" s="283"/>
      <c r="U280" s="283"/>
      <c r="V280" s="64" t="s">
        <v>28</v>
      </c>
      <c r="W280" s="284">
        <f>M280-R280</f>
        <v>0</v>
      </c>
      <c r="X280" s="285"/>
      <c r="Y280" s="285"/>
      <c r="Z280" s="62" t="s">
        <v>28</v>
      </c>
      <c r="AA280" s="284">
        <f>R280-M280</f>
        <v>0</v>
      </c>
      <c r="AB280" s="285"/>
      <c r="AC280" s="285"/>
      <c r="AD280" s="62" t="s">
        <v>28</v>
      </c>
      <c r="AE280" s="295"/>
      <c r="AF280" s="296"/>
      <c r="AG280" s="296"/>
      <c r="AH280" s="297"/>
      <c r="AI280" s="23"/>
      <c r="AJ280" s="23"/>
    </row>
    <row r="281" spans="1:36" ht="15" customHeight="1" x14ac:dyDescent="0.2">
      <c r="A281" s="23"/>
      <c r="B281" s="276" t="s">
        <v>79</v>
      </c>
      <c r="C281" s="277"/>
      <c r="D281" s="277"/>
      <c r="E281" s="277"/>
      <c r="F281" s="277"/>
      <c r="G281" s="277"/>
      <c r="H281" s="277"/>
      <c r="I281" s="277"/>
      <c r="J281" s="277"/>
      <c r="K281" s="277"/>
      <c r="L281" s="278"/>
      <c r="M281" s="79"/>
      <c r="N281" s="80"/>
      <c r="O281" s="80"/>
      <c r="P281" s="80"/>
      <c r="Q281" s="81"/>
      <c r="R281" s="82"/>
      <c r="S281" s="83"/>
      <c r="T281" s="83"/>
      <c r="U281" s="83"/>
      <c r="V281" s="81"/>
      <c r="W281" s="74"/>
      <c r="X281" s="75"/>
      <c r="Y281" s="75"/>
      <c r="Z281" s="58"/>
      <c r="AA281" s="74"/>
      <c r="AB281" s="75"/>
      <c r="AC281" s="75"/>
      <c r="AD281" s="58"/>
      <c r="AE281" s="289"/>
      <c r="AF281" s="290"/>
      <c r="AG281" s="290"/>
      <c r="AH281" s="291"/>
      <c r="AI281" s="23"/>
      <c r="AJ281" s="23"/>
    </row>
    <row r="282" spans="1:36" ht="15" customHeight="1" x14ac:dyDescent="0.2">
      <c r="A282" s="23"/>
      <c r="B282" s="279"/>
      <c r="C282" s="280"/>
      <c r="D282" s="280"/>
      <c r="E282" s="280"/>
      <c r="F282" s="280"/>
      <c r="G282" s="280"/>
      <c r="H282" s="280"/>
      <c r="I282" s="280"/>
      <c r="J282" s="280"/>
      <c r="K282" s="280"/>
      <c r="L282" s="281"/>
      <c r="M282" s="298"/>
      <c r="N282" s="299"/>
      <c r="O282" s="299"/>
      <c r="P282" s="299"/>
      <c r="Q282" s="64" t="s">
        <v>28</v>
      </c>
      <c r="R282" s="282"/>
      <c r="S282" s="283"/>
      <c r="T282" s="283"/>
      <c r="U282" s="283"/>
      <c r="V282" s="64" t="s">
        <v>28</v>
      </c>
      <c r="W282" s="284">
        <f>M282-R282</f>
        <v>0</v>
      </c>
      <c r="X282" s="285"/>
      <c r="Y282" s="285"/>
      <c r="Z282" s="62" t="s">
        <v>28</v>
      </c>
      <c r="AA282" s="284">
        <f>R282-M282</f>
        <v>0</v>
      </c>
      <c r="AB282" s="285"/>
      <c r="AC282" s="285"/>
      <c r="AD282" s="62" t="s">
        <v>28</v>
      </c>
      <c r="AE282" s="295"/>
      <c r="AF282" s="296"/>
      <c r="AG282" s="296"/>
      <c r="AH282" s="297"/>
      <c r="AI282" s="23"/>
      <c r="AJ282" s="23"/>
    </row>
    <row r="283" spans="1:36" ht="15" customHeight="1" x14ac:dyDescent="0.2">
      <c r="A283" s="23"/>
      <c r="B283" s="276" t="s">
        <v>80</v>
      </c>
      <c r="C283" s="277"/>
      <c r="D283" s="277"/>
      <c r="E283" s="277"/>
      <c r="F283" s="277"/>
      <c r="G283" s="277"/>
      <c r="H283" s="277"/>
      <c r="I283" s="277"/>
      <c r="J283" s="277"/>
      <c r="K283" s="277"/>
      <c r="L283" s="278"/>
      <c r="M283" s="79"/>
      <c r="N283" s="80"/>
      <c r="O283" s="80"/>
      <c r="P283" s="80"/>
      <c r="Q283" s="81"/>
      <c r="R283" s="82"/>
      <c r="S283" s="83"/>
      <c r="T283" s="83"/>
      <c r="U283" s="83"/>
      <c r="V283" s="81"/>
      <c r="W283" s="74"/>
      <c r="X283" s="75"/>
      <c r="Y283" s="75"/>
      <c r="Z283" s="58"/>
      <c r="AA283" s="74"/>
      <c r="AB283" s="75"/>
      <c r="AC283" s="75"/>
      <c r="AD283" s="58"/>
      <c r="AE283" s="289"/>
      <c r="AF283" s="290"/>
      <c r="AG283" s="290"/>
      <c r="AH283" s="291"/>
      <c r="AI283" s="23"/>
      <c r="AJ283" s="23"/>
    </row>
    <row r="284" spans="1:36" ht="15" customHeight="1" x14ac:dyDescent="0.2">
      <c r="A284" s="23"/>
      <c r="B284" s="279"/>
      <c r="C284" s="280"/>
      <c r="D284" s="280"/>
      <c r="E284" s="280"/>
      <c r="F284" s="280"/>
      <c r="G284" s="280"/>
      <c r="H284" s="280"/>
      <c r="I284" s="280"/>
      <c r="J284" s="280"/>
      <c r="K284" s="280"/>
      <c r="L284" s="281"/>
      <c r="M284" s="298"/>
      <c r="N284" s="299"/>
      <c r="O284" s="299"/>
      <c r="P284" s="299"/>
      <c r="Q284" s="64" t="s">
        <v>28</v>
      </c>
      <c r="R284" s="282"/>
      <c r="S284" s="283"/>
      <c r="T284" s="283"/>
      <c r="U284" s="283"/>
      <c r="V284" s="64" t="s">
        <v>28</v>
      </c>
      <c r="W284" s="284">
        <f>M284-R284</f>
        <v>0</v>
      </c>
      <c r="X284" s="285"/>
      <c r="Y284" s="285"/>
      <c r="Z284" s="62" t="s">
        <v>28</v>
      </c>
      <c r="AA284" s="284">
        <f>R284-M284</f>
        <v>0</v>
      </c>
      <c r="AB284" s="285"/>
      <c r="AC284" s="285"/>
      <c r="AD284" s="62" t="s">
        <v>28</v>
      </c>
      <c r="AE284" s="295"/>
      <c r="AF284" s="296"/>
      <c r="AG284" s="296"/>
      <c r="AH284" s="297"/>
      <c r="AI284" s="23"/>
      <c r="AJ284" s="23"/>
    </row>
    <row r="285" spans="1:36" ht="15" customHeight="1" x14ac:dyDescent="0.2">
      <c r="B285" s="391" t="s">
        <v>25</v>
      </c>
      <c r="C285" s="392"/>
      <c r="D285" s="392"/>
      <c r="E285" s="392"/>
      <c r="F285" s="392"/>
      <c r="G285" s="392"/>
      <c r="H285" s="392"/>
      <c r="I285" s="392"/>
      <c r="J285" s="392"/>
      <c r="K285" s="392"/>
      <c r="L285" s="393"/>
      <c r="M285" s="300"/>
      <c r="N285" s="301"/>
      <c r="O285" s="301"/>
      <c r="P285" s="301"/>
      <c r="Q285" s="302"/>
      <c r="R285" s="300"/>
      <c r="S285" s="301"/>
      <c r="T285" s="301"/>
      <c r="U285" s="301"/>
      <c r="V285" s="302"/>
      <c r="W285" s="303"/>
      <c r="X285" s="304"/>
      <c r="Y285" s="304"/>
      <c r="Z285" s="305"/>
      <c r="AA285" s="303"/>
      <c r="AB285" s="304"/>
      <c r="AC285" s="304"/>
      <c r="AD285" s="305"/>
      <c r="AE285" s="289"/>
      <c r="AF285" s="290"/>
      <c r="AG285" s="290"/>
      <c r="AH285" s="291"/>
    </row>
    <row r="286" spans="1:36" ht="15" customHeight="1" x14ac:dyDescent="0.2">
      <c r="B286" s="394"/>
      <c r="C286" s="395"/>
      <c r="D286" s="395"/>
      <c r="E286" s="395"/>
      <c r="F286" s="395"/>
      <c r="G286" s="395"/>
      <c r="H286" s="395"/>
      <c r="I286" s="395"/>
      <c r="J286" s="395"/>
      <c r="K286" s="395"/>
      <c r="L286" s="396"/>
      <c r="M286" s="282">
        <f>M280+M282+M284</f>
        <v>0</v>
      </c>
      <c r="N286" s="283"/>
      <c r="O286" s="283"/>
      <c r="P286" s="283"/>
      <c r="Q286" s="64" t="s">
        <v>28</v>
      </c>
      <c r="R286" s="282">
        <f>R280+R282+R284</f>
        <v>0</v>
      </c>
      <c r="S286" s="283"/>
      <c r="T286" s="283"/>
      <c r="U286" s="283"/>
      <c r="V286" s="96" t="s">
        <v>28</v>
      </c>
      <c r="W286" s="284"/>
      <c r="X286" s="285"/>
      <c r="Y286" s="285"/>
      <c r="Z286" s="64" t="s">
        <v>28</v>
      </c>
      <c r="AA286" s="284">
        <f>R286-M286</f>
        <v>0</v>
      </c>
      <c r="AB286" s="285"/>
      <c r="AC286" s="285"/>
      <c r="AD286" s="64" t="s">
        <v>28</v>
      </c>
      <c r="AE286" s="292"/>
      <c r="AF286" s="293"/>
      <c r="AG286" s="293"/>
      <c r="AH286" s="294"/>
    </row>
    <row r="287" spans="1:36" ht="6" customHeight="1" x14ac:dyDescent="0.2">
      <c r="B287" s="49"/>
      <c r="C287" s="91"/>
      <c r="D287" s="91"/>
      <c r="E287" s="91"/>
      <c r="F287" s="91"/>
      <c r="G287" s="91"/>
      <c r="H287" s="91"/>
      <c r="I287" s="91"/>
      <c r="J287" s="91"/>
      <c r="K287" s="98"/>
      <c r="L287" s="98"/>
      <c r="M287" s="98"/>
      <c r="N287" s="98"/>
      <c r="O287" s="103"/>
      <c r="P287" s="98"/>
      <c r="Q287" s="98"/>
      <c r="R287" s="98"/>
      <c r="S287" s="98"/>
      <c r="T287" s="50"/>
      <c r="U287" s="98"/>
      <c r="V287" s="98"/>
      <c r="W287" s="99"/>
      <c r="X287" s="100"/>
      <c r="Y287" s="100"/>
      <c r="Z287" s="100"/>
      <c r="AA287" s="99"/>
      <c r="AB287" s="100"/>
      <c r="AC287" s="100"/>
      <c r="AD287" s="100"/>
      <c r="AE287" s="68"/>
      <c r="AF287" s="68"/>
      <c r="AG287" s="68"/>
      <c r="AH287" s="68"/>
    </row>
    <row r="288" spans="1:36" ht="12.9" customHeight="1" x14ac:dyDescent="0.2">
      <c r="AI288" s="7"/>
      <c r="AJ288" s="7"/>
    </row>
    <row r="289" spans="35:36" ht="12.9" customHeight="1" x14ac:dyDescent="0.2">
      <c r="AI289" s="7"/>
      <c r="AJ289" s="7"/>
    </row>
    <row r="290" spans="35:36" ht="15" customHeight="1" x14ac:dyDescent="0.2">
      <c r="AI290" s="6"/>
      <c r="AJ290" s="7"/>
    </row>
    <row r="291" spans="35:36" ht="15" customHeight="1" x14ac:dyDescent="0.2">
      <c r="AI291" s="6"/>
      <c r="AJ291" s="7"/>
    </row>
    <row r="292" spans="35:36" ht="13.5" customHeight="1" x14ac:dyDescent="0.2"/>
  </sheetData>
  <mergeCells count="772">
    <mergeCell ref="U17:AC17"/>
    <mergeCell ref="AD17:AH17"/>
    <mergeCell ref="O18:S18"/>
    <mergeCell ref="U18:AB18"/>
    <mergeCell ref="AD18:AH18"/>
    <mergeCell ref="B19:H20"/>
    <mergeCell ref="I19:N20"/>
    <mergeCell ref="O19:T19"/>
    <mergeCell ref="U19:AC19"/>
    <mergeCell ref="AD19:AH19"/>
    <mergeCell ref="O20:S20"/>
    <mergeCell ref="U20:AB20"/>
    <mergeCell ref="AE237:AH239"/>
    <mergeCell ref="W237:AD238"/>
    <mergeCell ref="R237:V239"/>
    <mergeCell ref="M237:Q239"/>
    <mergeCell ref="B237:L239"/>
    <mergeCell ref="B285:L286"/>
    <mergeCell ref="M285:Q285"/>
    <mergeCell ref="R285:V285"/>
    <mergeCell ref="W285:Z285"/>
    <mergeCell ref="AA285:AD285"/>
    <mergeCell ref="AE285:AH286"/>
    <mergeCell ref="M286:P286"/>
    <mergeCell ref="R286:U286"/>
    <mergeCell ref="W286:Y286"/>
    <mergeCell ref="AA286:AC286"/>
    <mergeCell ref="B283:L284"/>
    <mergeCell ref="AE283:AH284"/>
    <mergeCell ref="M284:P284"/>
    <mergeCell ref="R284:U284"/>
    <mergeCell ref="W284:Y284"/>
    <mergeCell ref="AA284:AC284"/>
    <mergeCell ref="B281:L282"/>
    <mergeCell ref="AE281:AH282"/>
    <mergeCell ref="M282:P282"/>
    <mergeCell ref="R282:U282"/>
    <mergeCell ref="W282:Y282"/>
    <mergeCell ref="AA282:AC282"/>
    <mergeCell ref="B279:L280"/>
    <mergeCell ref="AE279:AH280"/>
    <mergeCell ref="M280:P280"/>
    <mergeCell ref="R280:U280"/>
    <mergeCell ref="W280:Y280"/>
    <mergeCell ref="AA280:AC280"/>
    <mergeCell ref="B276:L278"/>
    <mergeCell ref="M276:Q278"/>
    <mergeCell ref="R276:V278"/>
    <mergeCell ref="W276:AD277"/>
    <mergeCell ref="AE276:AH278"/>
    <mergeCell ref="W278:Z278"/>
    <mergeCell ref="AA278:AD278"/>
    <mergeCell ref="B272:L273"/>
    <mergeCell ref="M272:Q272"/>
    <mergeCell ref="R272:V272"/>
    <mergeCell ref="W272:Z272"/>
    <mergeCell ref="AA272:AD272"/>
    <mergeCell ref="AE272:AH273"/>
    <mergeCell ref="M273:P273"/>
    <mergeCell ref="R273:U273"/>
    <mergeCell ref="W273:Y273"/>
    <mergeCell ref="AA273:AC273"/>
    <mergeCell ref="B270:L271"/>
    <mergeCell ref="AE270:AH271"/>
    <mergeCell ref="M271:P271"/>
    <mergeCell ref="R271:U271"/>
    <mergeCell ref="W271:Y271"/>
    <mergeCell ref="AA271:AC271"/>
    <mergeCell ref="B268:L269"/>
    <mergeCell ref="M268:Q268"/>
    <mergeCell ref="R268:V268"/>
    <mergeCell ref="W268:Z268"/>
    <mergeCell ref="AA268:AD268"/>
    <mergeCell ref="AE268:AH269"/>
    <mergeCell ref="M269:P269"/>
    <mergeCell ref="R269:U269"/>
    <mergeCell ref="W269:Y269"/>
    <mergeCell ref="AA269:AC269"/>
    <mergeCell ref="AE263:AH265"/>
    <mergeCell ref="W265:Z265"/>
    <mergeCell ref="AA265:AD265"/>
    <mergeCell ref="B266:L267"/>
    <mergeCell ref="M267:P267"/>
    <mergeCell ref="R267:U267"/>
    <mergeCell ref="W267:Y267"/>
    <mergeCell ref="AA267:AC267"/>
    <mergeCell ref="B255:L256"/>
    <mergeCell ref="R260:U260"/>
    <mergeCell ref="W260:Y260"/>
    <mergeCell ref="AA260:AC260"/>
    <mergeCell ref="B263:L265"/>
    <mergeCell ref="M263:Q265"/>
    <mergeCell ref="R263:V265"/>
    <mergeCell ref="W263:AD264"/>
    <mergeCell ref="B259:L260"/>
    <mergeCell ref="M259:Q259"/>
    <mergeCell ref="AE253:AH254"/>
    <mergeCell ref="M254:P254"/>
    <mergeCell ref="R254:U254"/>
    <mergeCell ref="W254:Y254"/>
    <mergeCell ref="AA254:AC254"/>
    <mergeCell ref="AE246:AH247"/>
    <mergeCell ref="M247:P247"/>
    <mergeCell ref="R247:U247"/>
    <mergeCell ref="W247:Y247"/>
    <mergeCell ref="AA247:AC247"/>
    <mergeCell ref="B250:L252"/>
    <mergeCell ref="M250:Q252"/>
    <mergeCell ref="R250:V252"/>
    <mergeCell ref="W250:AD251"/>
    <mergeCell ref="AE250:AH252"/>
    <mergeCell ref="AE244:AH245"/>
    <mergeCell ref="M245:P245"/>
    <mergeCell ref="R245:U245"/>
    <mergeCell ref="W245:Y245"/>
    <mergeCell ref="AA245:AC245"/>
    <mergeCell ref="B246:L247"/>
    <mergeCell ref="M246:Q246"/>
    <mergeCell ref="R246:V246"/>
    <mergeCell ref="W246:Z246"/>
    <mergeCell ref="AA246:AD246"/>
    <mergeCell ref="AA252:AD252"/>
    <mergeCell ref="R242:V242"/>
    <mergeCell ref="W242:Z242"/>
    <mergeCell ref="AA242:AD242"/>
    <mergeCell ref="AE242:AH243"/>
    <mergeCell ref="M243:P243"/>
    <mergeCell ref="M241:P241"/>
    <mergeCell ref="R241:U241"/>
    <mergeCell ref="W241:Y241"/>
    <mergeCell ref="AA241:AC241"/>
    <mergeCell ref="M242:Q242"/>
    <mergeCell ref="B227:B230"/>
    <mergeCell ref="C227:L228"/>
    <mergeCell ref="M227:Q227"/>
    <mergeCell ref="R227:V227"/>
    <mergeCell ref="W227:Z227"/>
    <mergeCell ref="B231:AH231"/>
    <mergeCell ref="AE227:AH228"/>
    <mergeCell ref="M228:P228"/>
    <mergeCell ref="R228:U228"/>
    <mergeCell ref="W228:Y228"/>
    <mergeCell ref="AA227:AD227"/>
    <mergeCell ref="AA230:AC230"/>
    <mergeCell ref="AA228:AC228"/>
    <mergeCell ref="C229:L230"/>
    <mergeCell ref="AE229:AH230"/>
    <mergeCell ref="M230:P230"/>
    <mergeCell ref="R230:U230"/>
    <mergeCell ref="AE223:AH224"/>
    <mergeCell ref="M224:P224"/>
    <mergeCell ref="R224:U224"/>
    <mergeCell ref="W224:Y224"/>
    <mergeCell ref="AA224:AC224"/>
    <mergeCell ref="AA223:AD223"/>
    <mergeCell ref="AA226:AC226"/>
    <mergeCell ref="W230:Y230"/>
    <mergeCell ref="C225:L226"/>
    <mergeCell ref="AE225:AH226"/>
    <mergeCell ref="M226:P226"/>
    <mergeCell ref="R226:U226"/>
    <mergeCell ref="W226:Y226"/>
    <mergeCell ref="B223:B226"/>
    <mergeCell ref="C223:L224"/>
    <mergeCell ref="M223:Q223"/>
    <mergeCell ref="R223:V223"/>
    <mergeCell ref="W223:Z223"/>
    <mergeCell ref="B220:L222"/>
    <mergeCell ref="M220:Q222"/>
    <mergeCell ref="R220:V222"/>
    <mergeCell ref="W220:AD221"/>
    <mergeCell ref="AE220:AH222"/>
    <mergeCell ref="W222:Z222"/>
    <mergeCell ref="AA222:AD222"/>
    <mergeCell ref="AE215:AH216"/>
    <mergeCell ref="M216:P216"/>
    <mergeCell ref="R216:U216"/>
    <mergeCell ref="W216:Y216"/>
    <mergeCell ref="AA216:AC216"/>
    <mergeCell ref="B217:AH217"/>
    <mergeCell ref="B211:B216"/>
    <mergeCell ref="C211:L212"/>
    <mergeCell ref="M211:Q211"/>
    <mergeCell ref="R211:V211"/>
    <mergeCell ref="AE211:AH212"/>
    <mergeCell ref="M212:P212"/>
    <mergeCell ref="R212:U212"/>
    <mergeCell ref="W212:Y212"/>
    <mergeCell ref="AA212:AC212"/>
    <mergeCell ref="C213:L214"/>
    <mergeCell ref="M214:P214"/>
    <mergeCell ref="R214:U214"/>
    <mergeCell ref="W214:Y214"/>
    <mergeCell ref="AA214:AC214"/>
    <mergeCell ref="W211:Z211"/>
    <mergeCell ref="AA211:AD211"/>
    <mergeCell ref="C215:L216"/>
    <mergeCell ref="R208:U208"/>
    <mergeCell ref="W208:Y208"/>
    <mergeCell ref="AA208:AC208"/>
    <mergeCell ref="C209:L210"/>
    <mergeCell ref="AE209:AH210"/>
    <mergeCell ref="M210:P210"/>
    <mergeCell ref="R210:U210"/>
    <mergeCell ref="W210:Y210"/>
    <mergeCell ref="AA210:AC210"/>
    <mergeCell ref="B196:K197"/>
    <mergeCell ref="L196:S197"/>
    <mergeCell ref="T196:AC196"/>
    <mergeCell ref="C205:L206"/>
    <mergeCell ref="Y195:AB195"/>
    <mergeCell ref="AD195:AG195"/>
    <mergeCell ref="AD196:AH197"/>
    <mergeCell ref="T197:AB197"/>
    <mergeCell ref="B202:L204"/>
    <mergeCell ref="M202:Q204"/>
    <mergeCell ref="R202:V204"/>
    <mergeCell ref="W202:AD203"/>
    <mergeCell ref="AE202:AH204"/>
    <mergeCell ref="W204:Z204"/>
    <mergeCell ref="M205:Q205"/>
    <mergeCell ref="R205:V205"/>
    <mergeCell ref="W205:Z205"/>
    <mergeCell ref="AA205:AD205"/>
    <mergeCell ref="AE205:AH206"/>
    <mergeCell ref="M206:P206"/>
    <mergeCell ref="R206:U206"/>
    <mergeCell ref="W206:Y206"/>
    <mergeCell ref="AA206:AC206"/>
    <mergeCell ref="T192:X192"/>
    <mergeCell ref="Y192:AC192"/>
    <mergeCell ref="AD192:AH192"/>
    <mergeCell ref="L193:R193"/>
    <mergeCell ref="T193:W193"/>
    <mergeCell ref="Y193:AB193"/>
    <mergeCell ref="AD193:AG193"/>
    <mergeCell ref="B194:K195"/>
    <mergeCell ref="L194:S194"/>
    <mergeCell ref="T194:X194"/>
    <mergeCell ref="Y194:AC194"/>
    <mergeCell ref="AD194:AH194"/>
    <mergeCell ref="L195:R195"/>
    <mergeCell ref="T195:W195"/>
    <mergeCell ref="B2:AH3"/>
    <mergeCell ref="B13:H14"/>
    <mergeCell ref="I13:N14"/>
    <mergeCell ref="O13:T14"/>
    <mergeCell ref="U13:AC14"/>
    <mergeCell ref="AD13:AH14"/>
    <mergeCell ref="B15:H16"/>
    <mergeCell ref="B112:G112"/>
    <mergeCell ref="I15:N16"/>
    <mergeCell ref="O15:T15"/>
    <mergeCell ref="U15:AC15"/>
    <mergeCell ref="AD15:AH15"/>
    <mergeCell ref="O16:S16"/>
    <mergeCell ref="U16:AB16"/>
    <mergeCell ref="C17:H18"/>
    <mergeCell ref="I17:L18"/>
    <mergeCell ref="B6:AG8"/>
    <mergeCell ref="B91:G93"/>
    <mergeCell ref="B94:G94"/>
    <mergeCell ref="B95:E95"/>
    <mergeCell ref="F95:G95"/>
    <mergeCell ref="B109:G111"/>
    <mergeCell ref="M17:N18"/>
    <mergeCell ref="O17:T17"/>
    <mergeCell ref="AD20:AH20"/>
    <mergeCell ref="C21:H22"/>
    <mergeCell ref="I21:L22"/>
    <mergeCell ref="M21:N22"/>
    <mergeCell ref="O21:T21"/>
    <mergeCell ref="U21:AC21"/>
    <mergeCell ref="AD21:AH21"/>
    <mergeCell ref="O22:S22"/>
    <mergeCell ref="U22:AB22"/>
    <mergeCell ref="AD22:AH22"/>
    <mergeCell ref="B23:H24"/>
    <mergeCell ref="I23:N24"/>
    <mergeCell ref="O23:T23"/>
    <mergeCell ref="U23:AC23"/>
    <mergeCell ref="AD23:AH23"/>
    <mergeCell ref="O24:S24"/>
    <mergeCell ref="U24:AB24"/>
    <mergeCell ref="AD24:AH24"/>
    <mergeCell ref="C25:H26"/>
    <mergeCell ref="I25:L26"/>
    <mergeCell ref="M25:N26"/>
    <mergeCell ref="O25:T25"/>
    <mergeCell ref="U25:AC25"/>
    <mergeCell ref="AD25:AH25"/>
    <mergeCell ref="O26:S26"/>
    <mergeCell ref="U26:AB26"/>
    <mergeCell ref="AD26:AH26"/>
    <mergeCell ref="B27:H28"/>
    <mergeCell ref="I27:N28"/>
    <mergeCell ref="O27:T27"/>
    <mergeCell ref="U27:AC27"/>
    <mergeCell ref="AD27:AH27"/>
    <mergeCell ref="O28:S28"/>
    <mergeCell ref="U28:AB28"/>
    <mergeCell ref="AD28:AH28"/>
    <mergeCell ref="B35:H36"/>
    <mergeCell ref="I35:N36"/>
    <mergeCell ref="O35:T36"/>
    <mergeCell ref="U35:AC36"/>
    <mergeCell ref="AD35:AH36"/>
    <mergeCell ref="B37:H38"/>
    <mergeCell ref="I37:N38"/>
    <mergeCell ref="O37:T37"/>
    <mergeCell ref="U37:AC37"/>
    <mergeCell ref="AD37:AH37"/>
    <mergeCell ref="O38:S38"/>
    <mergeCell ref="U38:AB38"/>
    <mergeCell ref="AD38:AH38"/>
    <mergeCell ref="C39:H40"/>
    <mergeCell ref="I39:L40"/>
    <mergeCell ref="M39:N40"/>
    <mergeCell ref="O39:T39"/>
    <mergeCell ref="U39:AC39"/>
    <mergeCell ref="AD39:AH39"/>
    <mergeCell ref="O40:S40"/>
    <mergeCell ref="U40:AB40"/>
    <mergeCell ref="AD40:AH40"/>
    <mergeCell ref="C41:H42"/>
    <mergeCell ref="I41:L42"/>
    <mergeCell ref="M41:N42"/>
    <mergeCell ref="O41:T41"/>
    <mergeCell ref="U41:AC41"/>
    <mergeCell ref="AD41:AH41"/>
    <mergeCell ref="O42:S42"/>
    <mergeCell ref="U42:AB42"/>
    <mergeCell ref="AD42:AH42"/>
    <mergeCell ref="C43:H44"/>
    <mergeCell ref="I43:L44"/>
    <mergeCell ref="M43:N44"/>
    <mergeCell ref="O43:T43"/>
    <mergeCell ref="U43:AC43"/>
    <mergeCell ref="AD43:AH43"/>
    <mergeCell ref="O44:S44"/>
    <mergeCell ref="U44:AB44"/>
    <mergeCell ref="AD44:AH44"/>
    <mergeCell ref="C45:H46"/>
    <mergeCell ref="I45:L46"/>
    <mergeCell ref="M45:N46"/>
    <mergeCell ref="O45:T45"/>
    <mergeCell ref="U45:AC45"/>
    <mergeCell ref="AD45:AH45"/>
    <mergeCell ref="O46:S46"/>
    <mergeCell ref="U46:AB46"/>
    <mergeCell ref="AD46:AH46"/>
    <mergeCell ref="B47:H48"/>
    <mergeCell ref="I47:N48"/>
    <mergeCell ref="O47:T47"/>
    <mergeCell ref="U47:AC47"/>
    <mergeCell ref="AD47:AH47"/>
    <mergeCell ref="O48:S48"/>
    <mergeCell ref="U48:AB48"/>
    <mergeCell ref="AD48:AH48"/>
    <mergeCell ref="C49:H50"/>
    <mergeCell ref="I49:L50"/>
    <mergeCell ref="M49:N50"/>
    <mergeCell ref="O49:T49"/>
    <mergeCell ref="U49:AC49"/>
    <mergeCell ref="AD49:AH49"/>
    <mergeCell ref="O50:S50"/>
    <mergeCell ref="U50:AB50"/>
    <mergeCell ref="AD50:AH50"/>
    <mergeCell ref="C51:H52"/>
    <mergeCell ref="I51:L52"/>
    <mergeCell ref="M51:N52"/>
    <mergeCell ref="O51:T51"/>
    <mergeCell ref="U51:AC51"/>
    <mergeCell ref="AD51:AH51"/>
    <mergeCell ref="O52:S52"/>
    <mergeCell ref="U52:AB52"/>
    <mergeCell ref="AD52:AH52"/>
    <mergeCell ref="C53:H54"/>
    <mergeCell ref="I53:L54"/>
    <mergeCell ref="M53:N54"/>
    <mergeCell ref="O53:T53"/>
    <mergeCell ref="U53:AC53"/>
    <mergeCell ref="AD53:AH53"/>
    <mergeCell ref="O54:S54"/>
    <mergeCell ref="U54:AB54"/>
    <mergeCell ref="AD54:AH54"/>
    <mergeCell ref="C55:H56"/>
    <mergeCell ref="I55:L56"/>
    <mergeCell ref="M55:N56"/>
    <mergeCell ref="O55:T55"/>
    <mergeCell ref="U55:AC55"/>
    <mergeCell ref="AD55:AH55"/>
    <mergeCell ref="O56:S56"/>
    <mergeCell ref="U56:AB56"/>
    <mergeCell ref="AD56:AH56"/>
    <mergeCell ref="B57:H58"/>
    <mergeCell ref="I57:N58"/>
    <mergeCell ref="O57:T57"/>
    <mergeCell ref="U57:AC57"/>
    <mergeCell ref="AD57:AH57"/>
    <mergeCell ref="O58:S58"/>
    <mergeCell ref="U58:AB58"/>
    <mergeCell ref="C59:H60"/>
    <mergeCell ref="I59:L60"/>
    <mergeCell ref="M59:N60"/>
    <mergeCell ref="O59:T59"/>
    <mergeCell ref="U59:AC59"/>
    <mergeCell ref="AD59:AH59"/>
    <mergeCell ref="O60:S60"/>
    <mergeCell ref="U60:AB60"/>
    <mergeCell ref="AD60:AH60"/>
    <mergeCell ref="C61:H62"/>
    <mergeCell ref="I61:L62"/>
    <mergeCell ref="M61:N62"/>
    <mergeCell ref="O61:T61"/>
    <mergeCell ref="U61:AC61"/>
    <mergeCell ref="AD61:AH61"/>
    <mergeCell ref="O62:S62"/>
    <mergeCell ref="U62:AB62"/>
    <mergeCell ref="AD62:AH62"/>
    <mergeCell ref="C63:H64"/>
    <mergeCell ref="I63:L64"/>
    <mergeCell ref="M63:N64"/>
    <mergeCell ref="O63:T63"/>
    <mergeCell ref="U63:AC63"/>
    <mergeCell ref="AD63:AH63"/>
    <mergeCell ref="O64:S64"/>
    <mergeCell ref="U64:AB64"/>
    <mergeCell ref="AD64:AH64"/>
    <mergeCell ref="C65:H66"/>
    <mergeCell ref="I65:L66"/>
    <mergeCell ref="M65:N66"/>
    <mergeCell ref="O65:T65"/>
    <mergeCell ref="U65:AC65"/>
    <mergeCell ref="AD65:AH65"/>
    <mergeCell ref="O66:S66"/>
    <mergeCell ref="U66:AB66"/>
    <mergeCell ref="AD66:AH66"/>
    <mergeCell ref="B67:H68"/>
    <mergeCell ref="I67:N68"/>
    <mergeCell ref="O67:T67"/>
    <mergeCell ref="U67:AC67"/>
    <mergeCell ref="AD67:AH68"/>
    <mergeCell ref="O68:S68"/>
    <mergeCell ref="U68:AB68"/>
    <mergeCell ref="B73:H74"/>
    <mergeCell ref="I73:N74"/>
    <mergeCell ref="O73:T74"/>
    <mergeCell ref="U73:AC74"/>
    <mergeCell ref="AD73:AH74"/>
    <mergeCell ref="B75:H76"/>
    <mergeCell ref="I75:N76"/>
    <mergeCell ref="O75:T75"/>
    <mergeCell ref="U75:AC75"/>
    <mergeCell ref="AD75:AH75"/>
    <mergeCell ref="O76:S76"/>
    <mergeCell ref="U76:AB76"/>
    <mergeCell ref="C77:H78"/>
    <mergeCell ref="I77:L78"/>
    <mergeCell ref="O77:T77"/>
    <mergeCell ref="U77:AC77"/>
    <mergeCell ref="AD77:AH77"/>
    <mergeCell ref="M78:N78"/>
    <mergeCell ref="O78:S78"/>
    <mergeCell ref="U78:AB78"/>
    <mergeCell ref="AD78:AH78"/>
    <mergeCell ref="B79:H80"/>
    <mergeCell ref="I79:N80"/>
    <mergeCell ref="O79:T79"/>
    <mergeCell ref="U79:AC79"/>
    <mergeCell ref="AD79:AH79"/>
    <mergeCell ref="O80:S80"/>
    <mergeCell ref="U80:AB80"/>
    <mergeCell ref="AD80:AH80"/>
    <mergeCell ref="C81:H82"/>
    <mergeCell ref="I81:L82"/>
    <mergeCell ref="O81:T81"/>
    <mergeCell ref="U81:AC81"/>
    <mergeCell ref="AD81:AH81"/>
    <mergeCell ref="M82:N82"/>
    <mergeCell ref="O82:S82"/>
    <mergeCell ref="U82:AB82"/>
    <mergeCell ref="AD82:AH82"/>
    <mergeCell ref="B83:H84"/>
    <mergeCell ref="I83:N84"/>
    <mergeCell ref="O83:T83"/>
    <mergeCell ref="U83:AC83"/>
    <mergeCell ref="AD83:AH83"/>
    <mergeCell ref="O84:S84"/>
    <mergeCell ref="U84:AB84"/>
    <mergeCell ref="AD84:AH84"/>
    <mergeCell ref="C85:H86"/>
    <mergeCell ref="I85:L86"/>
    <mergeCell ref="O85:T85"/>
    <mergeCell ref="U85:AC85"/>
    <mergeCell ref="AD85:AH85"/>
    <mergeCell ref="M86:N86"/>
    <mergeCell ref="O86:S86"/>
    <mergeCell ref="U86:AB86"/>
    <mergeCell ref="AD86:AH86"/>
    <mergeCell ref="B87:H88"/>
    <mergeCell ref="I87:N88"/>
    <mergeCell ref="O87:T87"/>
    <mergeCell ref="U87:AC87"/>
    <mergeCell ref="AD87:AH87"/>
    <mergeCell ref="O88:S88"/>
    <mergeCell ref="U88:AB88"/>
    <mergeCell ref="AD88:AH88"/>
    <mergeCell ref="B113:E113"/>
    <mergeCell ref="F113:G113"/>
    <mergeCell ref="B99:H100"/>
    <mergeCell ref="I99:N100"/>
    <mergeCell ref="O99:T100"/>
    <mergeCell ref="U99:AC100"/>
    <mergeCell ref="C103:H104"/>
    <mergeCell ref="I103:L104"/>
    <mergeCell ref="O103:T103"/>
    <mergeCell ref="U103:AC103"/>
    <mergeCell ref="AD99:AH100"/>
    <mergeCell ref="B101:H102"/>
    <mergeCell ref="I101:N102"/>
    <mergeCell ref="O101:T101"/>
    <mergeCell ref="U101:AC101"/>
    <mergeCell ref="AD101:AH101"/>
    <mergeCell ref="B139:H140"/>
    <mergeCell ref="I139:N140"/>
    <mergeCell ref="O139:T140"/>
    <mergeCell ref="U139:AC140"/>
    <mergeCell ref="B116:H117"/>
    <mergeCell ref="I116:N117"/>
    <mergeCell ref="O116:T117"/>
    <mergeCell ref="U116:AC117"/>
    <mergeCell ref="AD139:AH140"/>
    <mergeCell ref="B120:H121"/>
    <mergeCell ref="I120:L121"/>
    <mergeCell ref="M127:N127"/>
    <mergeCell ref="O127:S127"/>
    <mergeCell ref="O120:T120"/>
    <mergeCell ref="U120:AC120"/>
    <mergeCell ref="M121:N121"/>
    <mergeCell ref="O121:S121"/>
    <mergeCell ref="U121:AB121"/>
    <mergeCell ref="B131:I134"/>
    <mergeCell ref="B135:I135"/>
    <mergeCell ref="B136:G136"/>
    <mergeCell ref="H136:I136"/>
    <mergeCell ref="B141:H142"/>
    <mergeCell ref="I141:N142"/>
    <mergeCell ref="O141:T141"/>
    <mergeCell ref="U141:AC141"/>
    <mergeCell ref="AD141:AH141"/>
    <mergeCell ref="O142:S142"/>
    <mergeCell ref="U142:AB142"/>
    <mergeCell ref="AD142:AH142"/>
    <mergeCell ref="C143:H144"/>
    <mergeCell ref="I143:L144"/>
    <mergeCell ref="O143:T143"/>
    <mergeCell ref="U143:AC143"/>
    <mergeCell ref="AD143:AH143"/>
    <mergeCell ref="M144:N144"/>
    <mergeCell ref="O144:S144"/>
    <mergeCell ref="U144:AB144"/>
    <mergeCell ref="AD144:AH144"/>
    <mergeCell ref="C145:H146"/>
    <mergeCell ref="I145:L146"/>
    <mergeCell ref="O145:T145"/>
    <mergeCell ref="U145:AC145"/>
    <mergeCell ref="AD145:AH145"/>
    <mergeCell ref="M146:N146"/>
    <mergeCell ref="O146:S146"/>
    <mergeCell ref="U146:AB146"/>
    <mergeCell ref="AD146:AH146"/>
    <mergeCell ref="C147:H148"/>
    <mergeCell ref="I147:N148"/>
    <mergeCell ref="O147:T147"/>
    <mergeCell ref="U147:AC148"/>
    <mergeCell ref="O148:S148"/>
    <mergeCell ref="B149:H150"/>
    <mergeCell ref="I149:N150"/>
    <mergeCell ref="O149:T149"/>
    <mergeCell ref="U149:AC149"/>
    <mergeCell ref="C151:H152"/>
    <mergeCell ref="I151:L152"/>
    <mergeCell ref="O151:T151"/>
    <mergeCell ref="U151:AC151"/>
    <mergeCell ref="AD151:AH151"/>
    <mergeCell ref="M152:N152"/>
    <mergeCell ref="O152:S152"/>
    <mergeCell ref="U152:AB152"/>
    <mergeCell ref="AD152:AH152"/>
    <mergeCell ref="AD153:AH153"/>
    <mergeCell ref="M154:N154"/>
    <mergeCell ref="O154:S154"/>
    <mergeCell ref="U154:AB154"/>
    <mergeCell ref="AD154:AH154"/>
    <mergeCell ref="AD149:AH149"/>
    <mergeCell ref="O150:S150"/>
    <mergeCell ref="U150:AB150"/>
    <mergeCell ref="AD150:AH150"/>
    <mergeCell ref="O156:S156"/>
    <mergeCell ref="B157:H158"/>
    <mergeCell ref="I157:N158"/>
    <mergeCell ref="O157:T157"/>
    <mergeCell ref="U157:AC157"/>
    <mergeCell ref="C153:H154"/>
    <mergeCell ref="I153:L154"/>
    <mergeCell ref="O153:T153"/>
    <mergeCell ref="U153:AC153"/>
    <mergeCell ref="AD161:AH161"/>
    <mergeCell ref="M162:N162"/>
    <mergeCell ref="O162:S162"/>
    <mergeCell ref="U162:AB162"/>
    <mergeCell ref="AD162:AH162"/>
    <mergeCell ref="AD157:AH157"/>
    <mergeCell ref="O158:S158"/>
    <mergeCell ref="U158:AB158"/>
    <mergeCell ref="AD158:AH158"/>
    <mergeCell ref="O159:T159"/>
    <mergeCell ref="U159:AC159"/>
    <mergeCell ref="AD159:AH159"/>
    <mergeCell ref="M160:N160"/>
    <mergeCell ref="O160:S160"/>
    <mergeCell ref="U160:AB160"/>
    <mergeCell ref="AD160:AH160"/>
    <mergeCell ref="AD169:AH170"/>
    <mergeCell ref="U170:AB170"/>
    <mergeCell ref="C163:H164"/>
    <mergeCell ref="I163:N164"/>
    <mergeCell ref="O163:T163"/>
    <mergeCell ref="U163:AC164"/>
    <mergeCell ref="O164:S164"/>
    <mergeCell ref="B165:H166"/>
    <mergeCell ref="I165:L166"/>
    <mergeCell ref="O165:T165"/>
    <mergeCell ref="U165:AC165"/>
    <mergeCell ref="M166:N166"/>
    <mergeCell ref="S166:T166"/>
    <mergeCell ref="U166:AB166"/>
    <mergeCell ref="C183:AD183"/>
    <mergeCell ref="AA204:AD204"/>
    <mergeCell ref="C207:L208"/>
    <mergeCell ref="M208:P208"/>
    <mergeCell ref="W239:Z239"/>
    <mergeCell ref="AA239:AD239"/>
    <mergeCell ref="B190:K191"/>
    <mergeCell ref="L190:S190"/>
    <mergeCell ref="T190:X190"/>
    <mergeCell ref="B205:B210"/>
    <mergeCell ref="B186:K189"/>
    <mergeCell ref="L186:S189"/>
    <mergeCell ref="T186:AH187"/>
    <mergeCell ref="T188:X189"/>
    <mergeCell ref="Y188:AC189"/>
    <mergeCell ref="AD188:AH189"/>
    <mergeCell ref="Y190:AC190"/>
    <mergeCell ref="AD190:AH190"/>
    <mergeCell ref="L191:R191"/>
    <mergeCell ref="T191:W191"/>
    <mergeCell ref="Y191:AB191"/>
    <mergeCell ref="AD191:AG191"/>
    <mergeCell ref="B192:K193"/>
    <mergeCell ref="L192:S192"/>
    <mergeCell ref="B253:L254"/>
    <mergeCell ref="R243:U243"/>
    <mergeCell ref="W243:Y243"/>
    <mergeCell ref="AA243:AC243"/>
    <mergeCell ref="B244:L245"/>
    <mergeCell ref="W252:Z252"/>
    <mergeCell ref="B240:L241"/>
    <mergeCell ref="AE259:AH260"/>
    <mergeCell ref="M260:P260"/>
    <mergeCell ref="AE255:AH256"/>
    <mergeCell ref="M256:P256"/>
    <mergeCell ref="R256:U256"/>
    <mergeCell ref="W256:Y256"/>
    <mergeCell ref="AA256:AC256"/>
    <mergeCell ref="AE257:AH258"/>
    <mergeCell ref="M258:P258"/>
    <mergeCell ref="R259:V259"/>
    <mergeCell ref="W259:Z259"/>
    <mergeCell ref="AA259:AD259"/>
    <mergeCell ref="B257:L258"/>
    <mergeCell ref="W258:Y258"/>
    <mergeCell ref="AA258:AC258"/>
    <mergeCell ref="R258:U258"/>
    <mergeCell ref="B242:L243"/>
    <mergeCell ref="O102:S102"/>
    <mergeCell ref="U102:AB102"/>
    <mergeCell ref="AD106:AH106"/>
    <mergeCell ref="AD103:AH103"/>
    <mergeCell ref="M104:N104"/>
    <mergeCell ref="O104:S104"/>
    <mergeCell ref="U104:AB104"/>
    <mergeCell ref="AD104:AH104"/>
    <mergeCell ref="I105:N106"/>
    <mergeCell ref="O105:T105"/>
    <mergeCell ref="U105:AC105"/>
    <mergeCell ref="AD105:AH105"/>
    <mergeCell ref="O106:S106"/>
    <mergeCell ref="U106:AB106"/>
    <mergeCell ref="B105:H106"/>
    <mergeCell ref="U128:AC128"/>
    <mergeCell ref="M123:N123"/>
    <mergeCell ref="O123:S123"/>
    <mergeCell ref="U123:AB123"/>
    <mergeCell ref="B122:H123"/>
    <mergeCell ref="B118:H119"/>
    <mergeCell ref="I118:L119"/>
    <mergeCell ref="O118:T118"/>
    <mergeCell ref="U118:AC118"/>
    <mergeCell ref="M119:N119"/>
    <mergeCell ref="O119:S119"/>
    <mergeCell ref="U119:AB119"/>
    <mergeCell ref="F128:H129"/>
    <mergeCell ref="I128:L129"/>
    <mergeCell ref="B124:H125"/>
    <mergeCell ref="I124:L125"/>
    <mergeCell ref="O124:T124"/>
    <mergeCell ref="U122:AC122"/>
    <mergeCell ref="I122:L123"/>
    <mergeCell ref="O122:T122"/>
    <mergeCell ref="I126:L127"/>
    <mergeCell ref="O126:T126"/>
    <mergeCell ref="U126:AC126"/>
    <mergeCell ref="AD116:AH117"/>
    <mergeCell ref="AD167:AH168"/>
    <mergeCell ref="O168:S168"/>
    <mergeCell ref="U168:AB168"/>
    <mergeCell ref="O166:R166"/>
    <mergeCell ref="U180:AB180"/>
    <mergeCell ref="AD176:AH178"/>
    <mergeCell ref="AD179:AH180"/>
    <mergeCell ref="B176:H178"/>
    <mergeCell ref="I176:N178"/>
    <mergeCell ref="O176:T178"/>
    <mergeCell ref="U176:AC178"/>
    <mergeCell ref="B126:E129"/>
    <mergeCell ref="U124:AC124"/>
    <mergeCell ref="M125:N125"/>
    <mergeCell ref="O125:S125"/>
    <mergeCell ref="U125:AB125"/>
    <mergeCell ref="O128:T128"/>
    <mergeCell ref="F126:H127"/>
    <mergeCell ref="B167:H168"/>
    <mergeCell ref="I167:N168"/>
    <mergeCell ref="O167:T167"/>
    <mergeCell ref="U167:AC167"/>
    <mergeCell ref="B169:H170"/>
    <mergeCell ref="B179:H180"/>
    <mergeCell ref="I179:L180"/>
    <mergeCell ref="M179:N180"/>
    <mergeCell ref="O179:T179"/>
    <mergeCell ref="U179:AC179"/>
    <mergeCell ref="O180:R180"/>
    <mergeCell ref="S180:T180"/>
    <mergeCell ref="U127:AB127"/>
    <mergeCell ref="M129:N129"/>
    <mergeCell ref="O129:S129"/>
    <mergeCell ref="U129:AB129"/>
    <mergeCell ref="I169:N170"/>
    <mergeCell ref="O169:T170"/>
    <mergeCell ref="U169:AC169"/>
    <mergeCell ref="C161:H162"/>
    <mergeCell ref="I161:L162"/>
    <mergeCell ref="O161:T161"/>
    <mergeCell ref="U161:AC161"/>
    <mergeCell ref="C159:H160"/>
    <mergeCell ref="I159:L160"/>
    <mergeCell ref="C155:H156"/>
    <mergeCell ref="I155:N156"/>
    <mergeCell ref="O155:T155"/>
    <mergeCell ref="U155:AC156"/>
  </mergeCells>
  <phoneticPr fontId="2"/>
  <pageMargins left="0.70866141732283472" right="0.43307086614173229" top="0.6692913385826772" bottom="0.59055118110236227" header="0.31496062992125984" footer="0.31496062992125984"/>
  <pageSetup paperSize="9" scale="94" fitToHeight="0" orientation="portrait" blackAndWhite="1" r:id="rId1"/>
  <rowBreaks count="5" manualBreakCount="5">
    <brk id="30" max="16383" man="1"/>
    <brk id="173" max="16383" man="1"/>
    <brk id="198" max="16383" man="1"/>
    <brk id="232" max="36" man="1"/>
    <brk id="287"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別紙１（事業計画書） (R7～)</vt:lpstr>
      <vt:lpstr>'別紙１（事業計画書） (R7～)'!Print_Area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U0195</cp:lastModifiedBy>
  <cp:lastPrinted>2025-07-29T05:20:51Z</cp:lastPrinted>
  <dcterms:created xsi:type="dcterms:W3CDTF">2008-01-15T00:48:52Z</dcterms:created>
  <dcterms:modified xsi:type="dcterms:W3CDTF">2025-07-29T08:26:15Z</dcterms:modified>
</cp:coreProperties>
</file>