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zaisei\Desktop\"/>
    </mc:Choice>
  </mc:AlternateContent>
  <xr:revisionPtr revIDLastSave="0" documentId="13_ncr:1_{94F56D9E-8A76-474B-B4A8-4AB739B19ACC}" xr6:coauthVersionLast="47" xr6:coauthVersionMax="47" xr10:uidLastSave="{00000000-0000-0000-0000-000000000000}"/>
  <bookViews>
    <workbookView xWindow="-108" yWindow="-108" windowWidth="23256" windowHeight="12456" tabRatio="70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CO34" i="10"/>
  <c r="BW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alcChain>
</file>

<file path=xl/sharedStrings.xml><?xml version="1.0" encoding="utf-8"?>
<sst xmlns="http://schemas.openxmlformats.org/spreadsheetml/2006/main" count="1137" uniqueCount="606">
  <si>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</si>
  <si>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</si>
  <si>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</si>
  <si>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</si>
  <si>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</si>
  <si>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</si>
  <si>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</si>
  <si>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</si>
  <si>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</si>
  <si>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</si>
  <si>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</si>
  <si>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</si>
  <si>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</si>
  <si>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</si>
  <si>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</si>
  <si>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</si>
  <si>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</si>
  <si>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</si>
  <si>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</si>
  <si>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</si>
  <si>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</si>
  <si>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</si>
  <si>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</si>
  <si>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</si>
  <si>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</si>
  <si>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</si>
  <si>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</si>
  <si>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</si>
  <si>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</si>
  <si>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</si>
  <si>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</si>
  <si>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</si>
  <si>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</si>
  <si>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</si>
  <si>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</si>
  <si>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</si>
  <si>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</si>
  <si>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</si>
  <si>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</si>
  <si>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</si>
  <si>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</si>
  <si>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</si>
  <si>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</si>
  <si>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</si>
  <si>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</si>
  <si>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</si>
  <si>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</si>
  <si>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</si>
  <si>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</si>
  <si>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</si>
  <si>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</si>
  <si>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</si>
  <si>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</si>
  <si>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</si>
  <si>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</si>
  <si>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</si>
  <si>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</si>
  <si>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</si>
  <si>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</si>
  <si>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</si>
  <si>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</si>
  <si>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</si>
  <si>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</si>
  <si>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</si>
  <si>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</si>
  <si>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</si>
  <si>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</si>
  <si>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</si>
  <si>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</si>
  <si>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</si>
  <si>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</si>
  <si>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</si>
  <si>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</si>
  <si>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</si>
  <si>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</si>
  <si>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</si>
  <si>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</si>
  <si>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</si>
  <si>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</si>
  <si>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</si>
  <si>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</si>
  <si>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</si>
  <si>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</si>
  <si>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</si>
  <si>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</si>
  <si>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</si>
  <si>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</si>
  <si>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</si>
  <si>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</si>
  <si>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</si>
  <si>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</si>
  <si>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</si>
  <si>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</si>
  <si>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</si>
  <si>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</si>
  <si>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</si>
  <si>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</si>
  <si>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</si>
  <si>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</si>
  <si>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</si>
  <si>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</si>
  <si>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</si>
  <si>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</si>
  <si>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</si>
  <si>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</si>
  <si>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</si>
  <si>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</si>
  <si>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</si>
  <si>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</si>
  <si>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</si>
  <si>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</si>
  <si>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</si>
  <si>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</si>
  <si>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</si>
  <si>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</si>
  <si>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</si>
  <si>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</si>
  <si>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</si>
  <si>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</si>
  <si>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</si>
  <si>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</si>
  <si>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</si>
  <si>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</si>
  <si>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</si>
  <si>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</si>
  <si>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</si>
  <si>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</si>
  <si>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</si>
  <si>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</si>
  <si>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</si>
  <si>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</si>
  <si>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</si>
  <si>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</si>
  <si>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</si>
  <si>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</si>
  <si>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</si>
  <si>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</si>
  <si>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</si>
  <si>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</si>
  <si>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</si>
  <si>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</si>
  <si>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</si>
  <si>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</si>
  <si>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</si>
  <si>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</si>
  <si>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</si>
  <si>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</si>
  <si>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</si>
  <si>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</si>
  <si>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</si>
  <si>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</si>
  <si>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</si>
  <si>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</si>
  <si>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</si>
  <si>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</si>
  <si>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</si>
  <si>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</si>
  <si>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</si>
  <si>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</si>
  <si>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</si>
  <si>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</si>
  <si>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</si>
  <si>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</si>
  <si>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</si>
  <si>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</si>
  <si>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</si>
  <si>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</si>
  <si>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</si>
  <si>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</si>
  <si>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</si>
  <si>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</si>
  <si>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</si>
  <si>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</si>
  <si>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</si>
  <si>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</si>
  <si>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</si>
  <si>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</si>
  <si>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</si>
  <si>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</si>
  <si>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</si>
  <si>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</si>
  <si>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</si>
  <si>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</si>
  <si>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</si>
  <si>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</si>
  <si>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</si>
  <si>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</si>
  <si>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</si>
  <si>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</si>
  <si>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</si>
  <si>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</si>
  <si>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</si>
  <si>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</si>
  <si>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</si>
  <si>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</si>
  <si>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</si>
  <si>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</si>
  <si>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</si>
  <si>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</si>
  <si>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</si>
  <si>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</si>
  <si>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</si>
  <si>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</si>
  <si>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</si>
  <si>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</si>
  <si>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</si>
  <si>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</si>
  <si>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</si>
  <si>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</si>
  <si>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</si>
  <si>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</si>
  <si>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</si>
  <si>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</si>
  <si>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</si>
  <si>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</si>
  <si>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</si>
  <si>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</si>
  <si>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</si>
  <si>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鳥取県岩美町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</si>
  <si>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</si>
  <si>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</si>
  <si>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</si>
  <si>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</si>
  <si>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</si>
  <si>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</si>
  <si>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</si>
  <si>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</si>
  <si>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</si>
  <si>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</si>
  <si>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</si>
  <si>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</si>
  <si>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</si>
  <si>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</si>
  <si>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</si>
  <si>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</si>
  <si>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</si>
  <si>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</si>
  <si>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</si>
  <si>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</si>
  <si>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</si>
  <si>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</si>
  <si>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</si>
  <si>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</si>
  <si>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</si>
  <si>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</si>
  <si>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</si>
  <si>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</si>
  <si>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</si>
  <si>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</si>
  <si>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</si>
  <si>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</si>
  <si>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</si>
  <si>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</si>
  <si>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</si>
  <si>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</si>
  <si>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</si>
  <si>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</si>
  <si>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</si>
  <si>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</si>
  <si>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</si>
  <si>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</si>
  <si>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</si>
  <si>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</si>
  <si>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</si>
  <si>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</si>
  <si>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</si>
  <si>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</si>
  <si>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</si>
  <si>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</si>
  <si>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</si>
  <si>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</si>
  <si>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</si>
  <si>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</si>
  <si>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</si>
  <si>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</si>
  <si>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</si>
  <si>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</si>
  <si>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</si>
  <si>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</si>
  <si>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</si>
  <si>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</si>
  <si>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</si>
  <si>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</si>
  <si>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</si>
  <si>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</si>
  <si>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</si>
  <si>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</si>
  <si>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</si>
  <si>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</si>
  <si>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</si>
  <si>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</si>
  <si>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</si>
  <si>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</si>
  <si>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</si>
  <si>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</si>
  <si>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</si>
  <si>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</si>
  <si>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</si>
  <si>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</si>
  <si>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</si>
  <si>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</si>
  <si>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</si>
  <si>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</si>
  <si>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</si>
  <si>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</si>
  <si>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</si>
  <si>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</si>
  <si>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</si>
  <si>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</si>
  <si>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</si>
  <si>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</si>
  <si>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</si>
  <si>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</si>
  <si>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</si>
  <si>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</si>
  <si>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</si>
  <si>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</si>
  <si>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</si>
  <si>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</si>
  <si>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</si>
  <si>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</si>
  <si>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</si>
  <si>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</si>
  <si>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</si>
  <si>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</si>
  <si>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</si>
  <si>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</si>
  <si>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</si>
  <si>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</si>
  <si>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</si>
  <si>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</si>
  <si>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</si>
  <si>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</si>
  <si>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</si>
  <si>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</si>
  <si>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</si>
  <si>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</si>
  <si>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</si>
  <si>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</si>
  <si>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</si>
  <si>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</si>
  <si>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</si>
  <si>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</si>
  <si>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</si>
  <si>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</si>
  <si>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</si>
  <si>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</si>
  <si>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</si>
  <si>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</si>
  <si>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</si>
  <si>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</si>
  <si>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</si>
  <si>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</si>
  <si>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</si>
  <si>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</si>
  <si>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</si>
  <si>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</si>
  <si>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</si>
  <si>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</si>
  <si>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</si>
  <si>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</si>
  <si>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</si>
  <si>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</si>
  <si>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</si>
  <si>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</si>
  <si>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</si>
  <si>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</si>
  <si>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</si>
  <si>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</si>
  <si>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</si>
  <si>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鳥取県岩美町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</si>
  <si>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</si>
  <si>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</si>
  <si>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</si>
  <si>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</si>
  <si>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</si>
  <si>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</si>
  <si>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</si>
  <si>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</si>
  <si>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</si>
  <si>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</si>
  <si>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</si>
  <si>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</si>
  <si>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</si>
  <si>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</si>
  <si>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</si>
  <si>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</si>
  <si>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</si>
  <si>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</si>
  <si>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</si>
  <si>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</si>
  <si>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代替バス運送事業特別会計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</si>
  <si>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</si>
  <si>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</si>
  <si>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</si>
  <si>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</si>
  <si>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</si>
  <si>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</si>
  <si>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</si>
  <si>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</si>
  <si>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</si>
  <si>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</si>
  <si>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</si>
  <si>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</si>
  <si>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</si>
  <si>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</si>
  <si>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</si>
  <si>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</si>
  <si>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</si>
  <si>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</si>
  <si>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</si>
  <si>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</si>
  <si>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</si>
  <si>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公共下水道事業特別会計</t>
    <phoneticPr fontId="5"/>
  </si>
  <si>
    <t>法非適用企業</t>
    <phoneticPr fontId="5"/>
  </si>
  <si>
    <t>集落排水処理事業特別会計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</si>
  <si>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</si>
  <si>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</si>
  <si>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</si>
  <si>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</si>
  <si>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</si>
  <si>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</si>
  <si>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</si>
  <si>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</si>
  <si>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</si>
  <si>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</si>
  <si>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</si>
  <si>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</si>
  <si>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</si>
  <si>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</si>
  <si>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</si>
  <si>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</si>
  <si>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</si>
  <si>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</si>
  <si>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</si>
  <si>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</si>
  <si>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</si>
  <si>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</si>
  <si>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</si>
  <si>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</si>
  <si>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</si>
  <si>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</si>
  <si>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</si>
  <si>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</si>
  <si>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</si>
  <si>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</si>
  <si>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</si>
  <si>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</si>
  <si>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</si>
  <si>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</si>
  <si>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</si>
  <si>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</si>
  <si>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</si>
  <si>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</si>
  <si>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</si>
  <si>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</si>
  <si>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</si>
  <si>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</si>
  <si>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</si>
  <si>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</si>
  <si>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</si>
  <si>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</si>
  <si>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</si>
  <si>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</si>
  <si>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</si>
  <si>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</si>
  <si>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</si>
  <si>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</si>
  <si>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</si>
  <si>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</si>
  <si>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</si>
  <si>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</si>
  <si>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</si>
  <si>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</si>
  <si>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</si>
  <si>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</si>
  <si>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</si>
  <si>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</si>
  <si>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</si>
  <si>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集落排水処理事業特別会計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</si>
  <si>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</si>
  <si>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</si>
  <si>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</si>
  <si>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</si>
  <si>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</si>
  <si>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</si>
  <si>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</si>
  <si>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</si>
  <si>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</si>
  <si>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</si>
  <si>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</si>
  <si>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</si>
  <si>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</si>
  <si>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</si>
  <si>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</si>
  <si>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</si>
  <si>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</si>
  <si>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</si>
  <si>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</si>
  <si>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</si>
  <si>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</si>
  <si>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</si>
  <si>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</si>
  <si>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</si>
  <si>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</si>
  <si>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</si>
  <si>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</si>
  <si>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</si>
  <si>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</si>
  <si>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</si>
  <si>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</si>
  <si>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</si>
  <si>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</si>
  <si>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</si>
  <si>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</si>
  <si>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</si>
  <si>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</si>
  <si>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</si>
  <si>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</si>
  <si>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</si>
  <si>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</si>
  <si>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</si>
  <si>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</si>
  <si>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</si>
  <si>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</si>
  <si>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</si>
  <si>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</si>
  <si>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</si>
  <si>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</si>
  <si>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</si>
  <si>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</si>
  <si>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</si>
  <si>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</si>
  <si>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</si>
  <si>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</si>
  <si>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</si>
  <si>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</si>
  <si>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</si>
  <si>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</si>
  <si>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</si>
  <si>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</si>
  <si>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</si>
  <si>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</si>
  <si>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</si>
  <si>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</si>
  <si>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</si>
  <si>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</si>
  <si>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</si>
  <si>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</si>
  <si>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</si>
  <si>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</si>
  <si>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</si>
  <si>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</si>
  <si>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</si>
  <si>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</si>
  <si>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</si>
  <si>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</si>
  <si>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</si>
  <si>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</si>
  <si>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</si>
  <si>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</si>
  <si>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</si>
  <si>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</si>
  <si>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</si>
  <si>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</si>
  <si>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0.19</t>
  </si>
  <si>
    <t>▲ 1.06</t>
  </si>
  <si>
    <t>病院事業会計</t>
  </si>
  <si>
    <t>水道事業会計</t>
  </si>
  <si>
    <t>一般会計</t>
  </si>
  <si>
    <t>介護保険特別会計</t>
  </si>
  <si>
    <t>国民健康保険特別会計</t>
  </si>
  <si>
    <t>後期高齢者医療特別会計</t>
  </si>
  <si>
    <t>代替バス運送事業特別会計</t>
  </si>
  <si>
    <t>公共下水道事業特別会計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</si>
  <si>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</si>
  <si>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</si>
  <si>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</si>
  <si>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</si>
  <si>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</si>
  <si>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</si>
  <si>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</si>
  <si>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</si>
  <si>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公共施設建設基金</t>
    <rPh sb="0" eb="2">
      <t>コウキョウ</t>
    </rPh>
    <rPh sb="2" eb="4">
      <t>シセツ</t>
    </rPh>
    <rPh sb="4" eb="6">
      <t>ケンセツ</t>
    </rPh>
    <rPh sb="6" eb="8">
      <t>キキン</t>
    </rPh>
    <phoneticPr fontId="5"/>
  </si>
  <si>
    <t>福祉・環境整備基金</t>
    <rPh sb="0" eb="2">
      <t>フクシ</t>
    </rPh>
    <rPh sb="3" eb="5">
      <t>カンキョウ</t>
    </rPh>
    <rPh sb="5" eb="7">
      <t>セイビ</t>
    </rPh>
    <rPh sb="7" eb="9">
      <t>キキン</t>
    </rPh>
    <phoneticPr fontId="5"/>
  </si>
  <si>
    <t>地域福祉基金</t>
    <rPh sb="0" eb="2">
      <t>チイキ</t>
    </rPh>
    <rPh sb="2" eb="4">
      <t>フクシ</t>
    </rPh>
    <rPh sb="4" eb="6">
      <t>キキン</t>
    </rPh>
    <phoneticPr fontId="5"/>
  </si>
  <si>
    <t>ふるさと岩美まちづくり基金</t>
    <rPh sb="4" eb="6">
      <t>イワミ</t>
    </rPh>
    <rPh sb="11" eb="13">
      <t>キキン</t>
    </rPh>
    <phoneticPr fontId="5"/>
  </si>
  <si>
    <t>人材育成基金</t>
    <rPh sb="0" eb="2">
      <t>ジンザイ</t>
    </rPh>
    <rPh sb="2" eb="4">
      <t>イクセイ</t>
    </rPh>
    <rPh sb="4" eb="6">
      <t>キキン</t>
    </rPh>
    <phoneticPr fontId="5"/>
  </si>
  <si>
    <t>鳥取県町村総合事務組合</t>
    <rPh sb="0" eb="2">
      <t>トットリ</t>
    </rPh>
    <rPh sb="2" eb="3">
      <t>ケン</t>
    </rPh>
    <rPh sb="3" eb="5">
      <t>チョウソン</t>
    </rPh>
    <rPh sb="5" eb="7">
      <t>ソウゴウ</t>
    </rPh>
    <rPh sb="7" eb="9">
      <t>ジム</t>
    </rPh>
    <rPh sb="9" eb="11">
      <t>クミアイ</t>
    </rPh>
    <phoneticPr fontId="2"/>
  </si>
  <si>
    <t>鳥取県東部広域行政管理組合（一般会計）</t>
    <rPh sb="0" eb="3">
      <t>トットリケン</t>
    </rPh>
    <rPh sb="3" eb="7">
      <t>トウブコウイキ</t>
    </rPh>
    <rPh sb="7" eb="9">
      <t>ギョウセイ</t>
    </rPh>
    <rPh sb="9" eb="11">
      <t>カンリ</t>
    </rPh>
    <rPh sb="11" eb="13">
      <t>クミアイ</t>
    </rPh>
    <rPh sb="14" eb="18">
      <t>イッパンカイケイ</t>
    </rPh>
    <phoneticPr fontId="2"/>
  </si>
  <si>
    <t>鳥取県東部広域行政管理組合（事業会計）</t>
    <rPh sb="0" eb="13">
      <t>トットリケントウブコウイキギョウセイカンリクミアイ</t>
    </rPh>
    <rPh sb="14" eb="16">
      <t>ジギョウ</t>
    </rPh>
    <rPh sb="16" eb="18">
      <t>カイケイ</t>
    </rPh>
    <phoneticPr fontId="2"/>
  </si>
  <si>
    <t>鳥取県後期高齢者医療広域連合（一般会計）</t>
    <rPh sb="0" eb="3">
      <t>トットリケン</t>
    </rPh>
    <rPh sb="3" eb="10">
      <t>コウキコウレイシャイリョウ</t>
    </rPh>
    <rPh sb="10" eb="12">
      <t>コウイキ</t>
    </rPh>
    <rPh sb="12" eb="14">
      <t>レンゴウ</t>
    </rPh>
    <rPh sb="15" eb="19">
      <t>イッパンカイケイ</t>
    </rPh>
    <phoneticPr fontId="2"/>
  </si>
  <si>
    <t>鳥取県後期高齢者医療広域連合（事業会計）</t>
    <rPh sb="0" eb="3">
      <t>トットリケン</t>
    </rPh>
    <rPh sb="3" eb="10">
      <t>コウキコウレイシャイリョウ</t>
    </rPh>
    <rPh sb="10" eb="12">
      <t>コウイキ</t>
    </rPh>
    <rPh sb="12" eb="14">
      <t>レンゴウ</t>
    </rPh>
    <rPh sb="15" eb="17">
      <t>ジギョウ</t>
    </rPh>
    <rPh sb="17" eb="19">
      <t>カイケイ</t>
    </rPh>
    <phoneticPr fontId="2"/>
  </si>
  <si>
    <t>岩美町振興公社</t>
    <rPh sb="0" eb="3">
      <t>イワミチョウ</t>
    </rPh>
    <rPh sb="3" eb="5">
      <t>シンコウ</t>
    </rPh>
    <rPh sb="5" eb="7">
      <t>コウシャ</t>
    </rPh>
    <phoneticPr fontId="2"/>
  </si>
  <si>
    <t>いわみ道の駅</t>
    <rPh sb="3" eb="4">
      <t>ミチ</t>
    </rPh>
    <rPh sb="5" eb="6">
      <t>エキ</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</si>
  <si>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</si>
  <si>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</si>
  <si>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</si>
  <si>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</si>
  <si>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</si>
  <si>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</si>
  <si>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</si>
  <si>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</si>
  <si>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</si>
  <si>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令和４年度においては、充当可能基金残高の増加により将来負担比率は「なし」となり、将来負担比率、有形固定資産減価償却率比率ともに、類似団体平均と比較して高い数値で推移していたが、両数値とも平均値を下回った。
　公営企業の企業債残高の減少や各施設の更新整備に伴い、当面は両比率とも減少傾向になると見込まれるが、公共施設等総合管理計画に基づき、計画的な老朽化対策や固定資産の縮減などに努めるとともに、地方債残高等の債務を圧縮し、適切な基金残高を維持していく必要がある。</t>
    <rPh sb="12" eb="20">
      <t>ジュウトウカノウキキンザンダカ</t>
    </rPh>
    <rPh sb="21" eb="23">
      <t>ゾウカ</t>
    </rPh>
    <rPh sb="89" eb="92">
      <t>リョウスウチ</t>
    </rPh>
    <rPh sb="94" eb="97">
      <t>ヘイキンチ</t>
    </rPh>
    <rPh sb="98" eb="100">
      <t>シタマワ</t>
    </rPh>
    <phoneticPr fontId="2"/>
  </si>
  <si>
    <t>　将来負担比率が「なし」となり、実質公債費比率も減少傾向にあるものの、依然として類似団体平均よりも高い水準で推移しており、引き続き、新発債の抑制や基金残高の確保、公営企業のより効率的な運営等に留意していく必要がある。
　このため、公共施設の適正配置等により、新たな投資の抑制、維持管理経費の削減に取り組むとともに、公営企業の効率化を進める。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</si>
</sst>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7" xfId="15"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D8CF126-CBD5-4F4B-B86E-04762E94104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0079-44E6-8803-1D5B8454D2F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69834</c:v>
                </c:pt>
                <c:pt idx="1">
                  <c:v>99686</c:v>
                </c:pt>
                <c:pt idx="2">
                  <c:v>43963</c:v>
                </c:pt>
                <c:pt idx="3">
                  <c:v>49048</c:v>
                </c:pt>
                <c:pt idx="4">
                  <c:v>32059</c:v>
                </c:pt>
              </c:numCache>
            </c:numRef>
          </c:val>
          <c:smooth val="0"/>
          <c:extLst>
            <c:ext xmlns:c16="http://schemas.microsoft.com/office/drawing/2014/chart" uri="{C3380CC4-5D6E-409C-BE32-E72D297353CC}">
              <c16:uniqueId val="{00000001-0079-44E6-8803-1D5B8454D2F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2.1800000000000002</c:v>
                </c:pt>
                <c:pt idx="1">
                  <c:v>2.82</c:v>
                </c:pt>
                <c:pt idx="2">
                  <c:v>3</c:v>
                </c:pt>
                <c:pt idx="3">
                  <c:v>3.33</c:v>
                </c:pt>
                <c:pt idx="4">
                  <c:v>2.82</c:v>
                </c:pt>
              </c:numCache>
            </c:numRef>
          </c:val>
          <c:extLst>
            <c:ext xmlns:c16="http://schemas.microsoft.com/office/drawing/2014/chart" uri="{C3380CC4-5D6E-409C-BE32-E72D297353CC}">
              <c16:uniqueId val="{00000000-B4AE-444C-906A-3328B9A1B7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17.09</c:v>
                </c:pt>
                <c:pt idx="1">
                  <c:v>16.510000000000002</c:v>
                </c:pt>
                <c:pt idx="2">
                  <c:v>18.11</c:v>
                </c:pt>
                <c:pt idx="3">
                  <c:v>22.98</c:v>
                </c:pt>
                <c:pt idx="4">
                  <c:v>26.17</c:v>
                </c:pt>
              </c:numCache>
            </c:numRef>
          </c:val>
          <c:extLst>
            <c:ext xmlns:c16="http://schemas.microsoft.com/office/drawing/2014/chart" uri="{C3380CC4-5D6E-409C-BE32-E72D297353CC}">
              <c16:uniqueId val="{00000001-B4AE-444C-906A-3328B9A1B7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-0.19</c:v>
                </c:pt>
                <c:pt idx="1">
                  <c:v>-1.06</c:v>
                </c:pt>
                <c:pt idx="2">
                  <c:v>1.17</c:v>
                </c:pt>
                <c:pt idx="3">
                  <c:v>5.01</c:v>
                </c:pt>
                <c:pt idx="4">
                  <c:v>0.35</c:v>
                </c:pt>
              </c:numCache>
            </c:numRef>
          </c:val>
          <c:smooth val="0"/>
          <c:extLst>
            <c:ext xmlns:c16="http://schemas.microsoft.com/office/drawing/2014/chart" uri="{C3380CC4-5D6E-409C-BE32-E72D297353CC}">
              <c16:uniqueId val="{00000002-B4AE-444C-906A-3328B9A1B7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89E-4296-B249-6E8C5887B6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9E-4296-B249-6E8C5887B6CC}"/>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89E-4296-B249-6E8C5887B6CC}"/>
            </c:ext>
          </c:extLst>
        </c:ser>
        <c:ser>
          <c:idx val="3"/>
          <c:order val="3"/>
          <c:tx>
            <c:strRef>
              <c:f>データシート!$A$30</c:f>
              <c:strCache>
                <c:ptCount val="1"/>
                <c:pt idx="0">
                  <c:v>代替バス運送事業特別会計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89E-4296-B249-6E8C5887B6C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A89E-4296-B249-6E8C5887B6C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0.62</c:v>
                </c:pt>
                <c:pt idx="2">
                  <c:v>#N/A</c:v>
                </c:pt>
                <c:pt idx="3">
                  <c:v>0.75</c:v>
                </c:pt>
                <c:pt idx="4">
                  <c:v>#N/A</c:v>
                </c:pt>
                <c:pt idx="5">
                  <c:v>0.54</c:v>
                </c:pt>
                <c:pt idx="6">
                  <c:v>#N/A</c:v>
                </c:pt>
                <c:pt idx="7">
                  <c:v>0.59</c:v>
                </c:pt>
                <c:pt idx="8">
                  <c:v>#N/A</c:v>
                </c:pt>
                <c:pt idx="9">
                  <c:v>0.43</c:v>
                </c:pt>
              </c:numCache>
            </c:numRef>
          </c:val>
          <c:extLst>
            <c:ext xmlns:c16="http://schemas.microsoft.com/office/drawing/2014/chart" uri="{C3380CC4-5D6E-409C-BE32-E72D297353CC}">
              <c16:uniqueId val="{00000005-A89E-4296-B249-6E8C5887B6C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0.74</c:v>
                </c:pt>
                <c:pt idx="2">
                  <c:v>#N/A</c:v>
                </c:pt>
                <c:pt idx="3">
                  <c:v>1.33</c:v>
                </c:pt>
                <c:pt idx="4">
                  <c:v>#N/A</c:v>
                </c:pt>
                <c:pt idx="5">
                  <c:v>1.24</c:v>
                </c:pt>
                <c:pt idx="6">
                  <c:v>#N/A</c:v>
                </c:pt>
                <c:pt idx="7">
                  <c:v>1.69</c:v>
                </c:pt>
                <c:pt idx="8">
                  <c:v>#N/A</c:v>
                </c:pt>
                <c:pt idx="9">
                  <c:v>1.31</c:v>
                </c:pt>
              </c:numCache>
            </c:numRef>
          </c:val>
          <c:extLst>
            <c:ext xmlns:c16="http://schemas.microsoft.com/office/drawing/2014/chart" uri="{C3380CC4-5D6E-409C-BE32-E72D297353CC}">
              <c16:uniqueId val="{00000006-A89E-4296-B249-6E8C5887B6C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2.1800000000000002</c:v>
                </c:pt>
                <c:pt idx="2">
                  <c:v>#N/A</c:v>
                </c:pt>
                <c:pt idx="3">
                  <c:v>2.82</c:v>
                </c:pt>
                <c:pt idx="4">
                  <c:v>#N/A</c:v>
                </c:pt>
                <c:pt idx="5">
                  <c:v>3</c:v>
                </c:pt>
                <c:pt idx="6">
                  <c:v>#N/A</c:v>
                </c:pt>
                <c:pt idx="7">
                  <c:v>3.32</c:v>
                </c:pt>
                <c:pt idx="8">
                  <c:v>#N/A</c:v>
                </c:pt>
                <c:pt idx="9">
                  <c:v>2.82</c:v>
                </c:pt>
              </c:numCache>
            </c:numRef>
          </c:val>
          <c:extLst>
            <c:ext xmlns:c16="http://schemas.microsoft.com/office/drawing/2014/chart" uri="{C3380CC4-5D6E-409C-BE32-E72D297353CC}">
              <c16:uniqueId val="{00000007-A89E-4296-B249-6E8C5887B6C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6.69</c:v>
                </c:pt>
                <c:pt idx="2">
                  <c:v>#N/A</c:v>
                </c:pt>
                <c:pt idx="3">
                  <c:v>6.65</c:v>
                </c:pt>
                <c:pt idx="4">
                  <c:v>#N/A</c:v>
                </c:pt>
                <c:pt idx="5">
                  <c:v>6.66</c:v>
                </c:pt>
                <c:pt idx="6">
                  <c:v>#N/A</c:v>
                </c:pt>
                <c:pt idx="7">
                  <c:v>6.3</c:v>
                </c:pt>
                <c:pt idx="8">
                  <c:v>#N/A</c:v>
                </c:pt>
                <c:pt idx="9">
                  <c:v>7.1</c:v>
                </c:pt>
              </c:numCache>
            </c:numRef>
          </c:val>
          <c:extLst>
            <c:ext xmlns:c16="http://schemas.microsoft.com/office/drawing/2014/chart" uri="{C3380CC4-5D6E-409C-BE32-E72D297353CC}">
              <c16:uniqueId val="{00000008-A89E-4296-B249-6E8C5887B6C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26.54</c:v>
                </c:pt>
                <c:pt idx="2">
                  <c:v>#N/A</c:v>
                </c:pt>
                <c:pt idx="3">
                  <c:v>26.82</c:v>
                </c:pt>
                <c:pt idx="4">
                  <c:v>#N/A</c:v>
                </c:pt>
                <c:pt idx="5">
                  <c:v>26.18</c:v>
                </c:pt>
                <c:pt idx="6">
                  <c:v>#N/A</c:v>
                </c:pt>
                <c:pt idx="7">
                  <c:v>25.53</c:v>
                </c:pt>
                <c:pt idx="8">
                  <c:v>#N/A</c:v>
                </c:pt>
                <c:pt idx="9">
                  <c:v>24.26</c:v>
                </c:pt>
              </c:numCache>
            </c:numRef>
          </c:val>
          <c:extLst>
            <c:ext xmlns:c16="http://schemas.microsoft.com/office/drawing/2014/chart" uri="{C3380CC4-5D6E-409C-BE32-E72D297353CC}">
              <c16:uniqueId val="{00000009-A89E-4296-B249-6E8C5887B6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766</c:v>
                </c:pt>
                <c:pt idx="5">
                  <c:v>773</c:v>
                </c:pt>
                <c:pt idx="8">
                  <c:v>722</c:v>
                </c:pt>
                <c:pt idx="11">
                  <c:v>706</c:v>
                </c:pt>
                <c:pt idx="14">
                  <c:v>739</c:v>
                </c:pt>
              </c:numCache>
            </c:numRef>
          </c:val>
          <c:extLst>
            <c:ext xmlns:c16="http://schemas.microsoft.com/office/drawing/2014/chart" uri="{C3380CC4-5D6E-409C-BE32-E72D297353CC}">
              <c16:uniqueId val="{00000000-3482-40E9-80E4-6E0ABAB1C1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482-40E9-80E4-6E0ABAB1C1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482-40E9-80E4-6E0ABAB1C1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12</c:v>
                </c:pt>
                <c:pt idx="3">
                  <c:v>11</c:v>
                </c:pt>
                <c:pt idx="6">
                  <c:v>11</c:v>
                </c:pt>
                <c:pt idx="9">
                  <c:v>12</c:v>
                </c:pt>
                <c:pt idx="12">
                  <c:v>18</c:v>
                </c:pt>
              </c:numCache>
            </c:numRef>
          </c:val>
          <c:extLst>
            <c:ext xmlns:c16="http://schemas.microsoft.com/office/drawing/2014/chart" uri="{C3380CC4-5D6E-409C-BE32-E72D297353CC}">
              <c16:uniqueId val="{00000003-3482-40E9-80E4-6E0ABAB1C1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438</c:v>
                </c:pt>
                <c:pt idx="3">
                  <c:v>442</c:v>
                </c:pt>
                <c:pt idx="6">
                  <c:v>372</c:v>
                </c:pt>
                <c:pt idx="9">
                  <c:v>367</c:v>
                </c:pt>
                <c:pt idx="12">
                  <c:v>337</c:v>
                </c:pt>
              </c:numCache>
            </c:numRef>
          </c:val>
          <c:extLst>
            <c:ext xmlns:c16="http://schemas.microsoft.com/office/drawing/2014/chart" uri="{C3380CC4-5D6E-409C-BE32-E72D297353CC}">
              <c16:uniqueId val="{00000004-3482-40E9-80E4-6E0ABAB1C1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82-40E9-80E4-6E0ABAB1C1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82-40E9-80E4-6E0ABAB1C1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729</c:v>
                </c:pt>
                <c:pt idx="3">
                  <c:v>747</c:v>
                </c:pt>
                <c:pt idx="6">
                  <c:v>673</c:v>
                </c:pt>
                <c:pt idx="9">
                  <c:v>681</c:v>
                </c:pt>
                <c:pt idx="12">
                  <c:v>717</c:v>
                </c:pt>
              </c:numCache>
            </c:numRef>
          </c:val>
          <c:extLst>
            <c:ext xmlns:c16="http://schemas.microsoft.com/office/drawing/2014/chart" uri="{C3380CC4-5D6E-409C-BE32-E72D297353CC}">
              <c16:uniqueId val="{00000007-3482-40E9-80E4-6E0ABAB1C1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413</c:v>
                </c:pt>
                <c:pt idx="2">
                  <c:v>#N/A</c:v>
                </c:pt>
                <c:pt idx="3">
                  <c:v>#N/A</c:v>
                </c:pt>
                <c:pt idx="4">
                  <c:v>427</c:v>
                </c:pt>
                <c:pt idx="5">
                  <c:v>#N/A</c:v>
                </c:pt>
                <c:pt idx="6">
                  <c:v>#N/A</c:v>
                </c:pt>
                <c:pt idx="7">
                  <c:v>334</c:v>
                </c:pt>
                <c:pt idx="8">
                  <c:v>#N/A</c:v>
                </c:pt>
                <c:pt idx="9">
                  <c:v>#N/A</c:v>
                </c:pt>
                <c:pt idx="10">
                  <c:v>354</c:v>
                </c:pt>
                <c:pt idx="11">
                  <c:v>#N/A</c:v>
                </c:pt>
                <c:pt idx="12">
                  <c:v>#N/A</c:v>
                </c:pt>
                <c:pt idx="13">
                  <c:v>333</c:v>
                </c:pt>
                <c:pt idx="14">
                  <c:v>#N/A</c:v>
                </c:pt>
              </c:numCache>
            </c:numRef>
          </c:val>
          <c:smooth val="0"/>
          <c:extLst>
            <c:ext xmlns:c16="http://schemas.microsoft.com/office/drawing/2014/chart" uri="{C3380CC4-5D6E-409C-BE32-E72D297353CC}">
              <c16:uniqueId val="{00000008-3482-40E9-80E4-6E0ABAB1C1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8599</c:v>
                </c:pt>
                <c:pt idx="5">
                  <c:v>8655</c:v>
                </c:pt>
                <c:pt idx="8">
                  <c:v>8201</c:v>
                </c:pt>
                <c:pt idx="11">
                  <c:v>8439</c:v>
                </c:pt>
                <c:pt idx="14">
                  <c:v>8136</c:v>
                </c:pt>
              </c:numCache>
            </c:numRef>
          </c:val>
          <c:extLst>
            <c:ext xmlns:c16="http://schemas.microsoft.com/office/drawing/2014/chart" uri="{C3380CC4-5D6E-409C-BE32-E72D297353CC}">
              <c16:uniqueId val="{00000000-58C6-4BC0-8B32-C54879EAD8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100</c:v>
                </c:pt>
                <c:pt idx="5">
                  <c:v>88</c:v>
                </c:pt>
                <c:pt idx="8">
                  <c:v>81</c:v>
                </c:pt>
                <c:pt idx="11">
                  <c:v>62</c:v>
                </c:pt>
                <c:pt idx="14">
                  <c:v>53</c:v>
                </c:pt>
              </c:numCache>
            </c:numRef>
          </c:val>
          <c:extLst>
            <c:ext xmlns:c16="http://schemas.microsoft.com/office/drawing/2014/chart" uri="{C3380CC4-5D6E-409C-BE32-E72D297353CC}">
              <c16:uniqueId val="{00000001-58C6-4BC0-8B32-C54879EAD8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3000</c:v>
                </c:pt>
                <c:pt idx="5">
                  <c:v>2862</c:v>
                </c:pt>
                <c:pt idx="8">
                  <c:v>3226</c:v>
                </c:pt>
                <c:pt idx="11">
                  <c:v>3719</c:v>
                </c:pt>
                <c:pt idx="14">
                  <c:v>4188</c:v>
                </c:pt>
              </c:numCache>
            </c:numRef>
          </c:val>
          <c:extLst>
            <c:ext xmlns:c16="http://schemas.microsoft.com/office/drawing/2014/chart" uri="{C3380CC4-5D6E-409C-BE32-E72D297353CC}">
              <c16:uniqueId val="{00000002-58C6-4BC0-8B32-C54879EAD8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C6-4BC0-8B32-C54879EAD8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C6-4BC0-8B32-C54879EAD8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C6-4BC0-8B32-C54879EAD8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449</c:v>
                </c:pt>
                <c:pt idx="3">
                  <c:v>381</c:v>
                </c:pt>
                <c:pt idx="6">
                  <c:v>445</c:v>
                </c:pt>
                <c:pt idx="9">
                  <c:v>470</c:v>
                </c:pt>
                <c:pt idx="12">
                  <c:v>428</c:v>
                </c:pt>
              </c:numCache>
            </c:numRef>
          </c:val>
          <c:extLst>
            <c:ext xmlns:c16="http://schemas.microsoft.com/office/drawing/2014/chart" uri="{C3380CC4-5D6E-409C-BE32-E72D297353CC}">
              <c16:uniqueId val="{00000006-58C6-4BC0-8B32-C54879EAD8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113</c:v>
                </c:pt>
                <c:pt idx="3">
                  <c:v>130</c:v>
                </c:pt>
                <c:pt idx="6">
                  <c:v>126</c:v>
                </c:pt>
                <c:pt idx="9">
                  <c:v>125</c:v>
                </c:pt>
                <c:pt idx="12">
                  <c:v>129</c:v>
                </c:pt>
              </c:numCache>
            </c:numRef>
          </c:val>
          <c:extLst>
            <c:ext xmlns:c16="http://schemas.microsoft.com/office/drawing/2014/chart" uri="{C3380CC4-5D6E-409C-BE32-E72D297353CC}">
              <c16:uniqueId val="{00000007-58C6-4BC0-8B32-C54879EAD8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5393</c:v>
                </c:pt>
                <c:pt idx="3">
                  <c:v>5073</c:v>
                </c:pt>
                <c:pt idx="6">
                  <c:v>4616</c:v>
                </c:pt>
                <c:pt idx="9">
                  <c:v>4487</c:v>
                </c:pt>
                <c:pt idx="12">
                  <c:v>4429</c:v>
                </c:pt>
              </c:numCache>
            </c:numRef>
          </c:val>
          <c:extLst>
            <c:ext xmlns:c16="http://schemas.microsoft.com/office/drawing/2014/chart" uri="{C3380CC4-5D6E-409C-BE32-E72D297353CC}">
              <c16:uniqueId val="{00000008-58C6-4BC0-8B32-C54879EAD8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8C6-4BC0-8B32-C54879EAD8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7180</c:v>
                </c:pt>
                <c:pt idx="3">
                  <c:v>7424</c:v>
                </c:pt>
                <c:pt idx="6">
                  <c:v>7361</c:v>
                </c:pt>
                <c:pt idx="9">
                  <c:v>7415</c:v>
                </c:pt>
                <c:pt idx="12">
                  <c:v>7075</c:v>
                </c:pt>
              </c:numCache>
            </c:numRef>
          </c:val>
          <c:extLst>
            <c:ext xmlns:c16="http://schemas.microsoft.com/office/drawing/2014/chart" uri="{C3380CC4-5D6E-409C-BE32-E72D297353CC}">
              <c16:uniqueId val="{0000000A-58C6-4BC0-8B32-C54879EAD8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1436</c:v>
                </c:pt>
                <c:pt idx="2">
                  <c:v>#N/A</c:v>
                </c:pt>
                <c:pt idx="3">
                  <c:v>#N/A</c:v>
                </c:pt>
                <c:pt idx="4">
                  <c:v>1403</c:v>
                </c:pt>
                <c:pt idx="5">
                  <c:v>#N/A</c:v>
                </c:pt>
                <c:pt idx="6">
                  <c:v>#N/A</c:v>
                </c:pt>
                <c:pt idx="7">
                  <c:v>1041</c:v>
                </c:pt>
                <c:pt idx="8">
                  <c:v>#N/A</c:v>
                </c:pt>
                <c:pt idx="9">
                  <c:v>#N/A</c:v>
                </c:pt>
                <c:pt idx="10">
                  <c:v>278</c:v>
                </c:pt>
                <c:pt idx="11">
                  <c:v>#N/A</c:v>
                </c:pt>
                <c:pt idx="12">
                  <c:v>#N/A</c:v>
                </c:pt>
                <c:pt idx="13">
                  <c:v>0</c:v>
                </c:pt>
                <c:pt idx="14">
                  <c:v>#N/A</c:v>
                </c:pt>
              </c:numCache>
            </c:numRef>
          </c:val>
          <c:smooth val="0"/>
          <c:extLst>
            <c:ext xmlns:c16="http://schemas.microsoft.com/office/drawing/2014/chart" uri="{C3380CC4-5D6E-409C-BE32-E72D297353CC}">
              <c16:uniqueId val="{0000000B-58C6-4BC0-8B32-C54879EAD8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794</c:v>
                </c:pt>
                <c:pt idx="1">
                  <c:v>1070</c:v>
                </c:pt>
                <c:pt idx="2">
                  <c:v>1191</c:v>
                </c:pt>
              </c:numCache>
            </c:numRef>
          </c:val>
          <c:extLst>
            <c:ext xmlns:c16="http://schemas.microsoft.com/office/drawing/2014/chart" uri="{C3380CC4-5D6E-409C-BE32-E72D297353CC}">
              <c16:uniqueId val="{00000000-99AB-44B9-BFE1-EB880EE84F4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107</c:v>
                </c:pt>
                <c:pt idx="1">
                  <c:v>106</c:v>
                </c:pt>
                <c:pt idx="2">
                  <c:v>249</c:v>
                </c:pt>
              </c:numCache>
            </c:numRef>
          </c:val>
          <c:extLst>
            <c:ext xmlns:c16="http://schemas.microsoft.com/office/drawing/2014/chart" uri="{C3380CC4-5D6E-409C-BE32-E72D297353CC}">
              <c16:uniqueId val="{00000001-99AB-44B9-BFE1-EB880EE84F4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1787</c:v>
                </c:pt>
                <c:pt idx="1">
                  <c:v>2019</c:v>
                </c:pt>
                <c:pt idx="2">
                  <c:v>2148</c:v>
                </c:pt>
              </c:numCache>
            </c:numRef>
          </c:val>
          <c:extLst>
            <c:ext xmlns:c16="http://schemas.microsoft.com/office/drawing/2014/chart" uri="{C3380CC4-5D6E-409C-BE32-E72D297353CC}">
              <c16:uniqueId val="{00000002-99AB-44B9-BFE1-EB880EE84F4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{98A0B1B6-43A0-4B81-9FDF-C0BF88BBAC28}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2A5-452E-B259-B5B001C079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{3C9C573E-37CA-44CE-BB65-59D901F119C6}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A5-452E-B259-B5B001C079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{1AB09AEC-7E16-4B39-BE77-57E3B750A94C}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A5-452E-B259-B5B001C079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{6CC480C2-B351-4532-9207-E3C361BE4390}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A5-452E-B259-B5B001C079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{2ADFB46D-FAD8-41CD-8175-F549DD049D1D}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A5-452E-B259-B5B001C079D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{AB0C0E97-1052-483F-BD7E-8BCB34A82679}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2A5-452E-B259-B5B001C079D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{F63C47C2-C64F-4F86-9D63-F9E611579ED5}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2A5-452E-B259-B5B001C079D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{C9507F9C-0C90-4ACF-A605-E3790A45D479}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2A5-452E-B259-B5B001C079D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{951FF924-C4B9-461A-9218-B9069D1A7E79}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2A5-452E-B259-B5B001C079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62.6</c:v>
                </c:pt>
                <c:pt idx="8">
                  <c:v>61.6</c:v>
                </c:pt>
                <c:pt idx="16">
                  <c:v>59.7</c:v>
                </c:pt>
                <c:pt idx="24">
                  <c:v>63.8</c:v>
                </c:pt>
                <c:pt idx="32">
                  <c:v>54.2</c:v>
                </c:pt>
              </c:numCache>
            </c:numRef>
          </c:xVal>
          <c:yVal>
            <c:numRef>
              <c:f>公会計指標分析・財政指標組合せ分析表!$BP$51:$DC$51</c:f>
              <c:numCache>
                <c:formatCode>#,##0.0;"▲ "#,##0.0</c:formatCode>
                <c:ptCount val="40"/>
                <c:pt idx="0">
                  <c:v>41.3</c:v>
                </c:pt>
                <c:pt idx="8">
                  <c:v>40.5</c:v>
                </c:pt>
                <c:pt idx="16">
                  <c:v>28.2</c:v>
                </c:pt>
                <c:pt idx="24">
                  <c:v>7</c:v>
                </c:pt>
              </c:numCache>
            </c:numRef>
          </c:yVal>
          <c:smooth val="0"/>
          <c:extLst>
            <c:ext xmlns:c16="http://schemas.microsoft.com/office/drawing/2014/chart" uri="{C3380CC4-5D6E-409C-BE32-E72D297353CC}">
              <c16:uniqueId val="{00000009-72A5-452E-B259-B5B001C079D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{205EA023-7D8D-4951-B339-616F20BCAB0B}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2A5-452E-B259-B5B001C079D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{A66338DD-BA63-4815-A994-126354ED1330}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A5-452E-B259-B5B001C079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{F8E0A045-8DF0-4DA4-9BB1-19CF847515AC}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A5-452E-B259-B5B001C079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{1F828F07-DDF1-4151-B881-250FF1C9C216}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A5-452E-B259-B5B001C079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{24A11AD0-B38C-498D-A151-1B144C348C71}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A5-452E-B259-B5B001C079D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{1D5D8E56-9A70-4CF0-8424-A8BCD073610E}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2A5-452E-B259-B5B001C079D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{671C695D-3BFC-4C65-8E36-FAD368D60181}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2A5-452E-B259-B5B001C079D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{6A1C6C94-C969-4D50-AE53-6FE187390EA5}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2A5-452E-B259-B5B001C079D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{4C63F52F-22AF-4BA9-81A0-A14B2F41CC0F}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2A5-452E-B259-B5B001C079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72A5-452E-B259-B5B001C079D9}"/>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{965A9453-A83A-494D-884C-3A3D45F5551C}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4B3-40B4-9E03-DA27F79839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{79896FCA-A77E-472A-9964-E682FAEAD868}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B3-40B4-9E03-DA27F79839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{A95E34F6-82D1-4ABA-A303-699EBF3B721A}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B3-40B4-9E03-DA27F79839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{216616F8-3ABF-45D4-B21B-603CB430E341}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B3-40B4-9E03-DA27F79839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{B79E97E2-96D2-4846-935B-AA39E7EF21DD}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B3-40B4-9E03-DA27F798394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{6FC30CA7-7339-4AE2-89AF-71D5F979F168}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4B3-40B4-9E03-DA27F798394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{F63D9D74-074E-40A8-9FF4-AE44AD9FD1CA}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4B3-40B4-9E03-DA27F798394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{4BE4BB7D-4243-45F2-9490-D89037A66877}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4B3-40B4-9E03-DA27F798394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{531072B8-CC0F-4317-91FD-46CA341485D8}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4B3-40B4-9E03-DA27F79839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12.1</c:v>
                </c:pt>
                <c:pt idx="16">
                  <c:v>11.1</c:v>
                </c:pt>
                <c:pt idx="24">
                  <c:v>10.1</c:v>
                </c:pt>
                <c:pt idx="32">
                  <c:v>8.9</c:v>
                </c:pt>
              </c:numCache>
            </c:numRef>
          </c:xVal>
          <c:yVal>
            <c:numRef>
              <c:f>公会計指標分析・財政指標組合せ分析表!$BP$73:$DC$73</c:f>
              <c:numCache>
                <c:formatCode>#,##0.0;"▲ "#,##0.0</c:formatCode>
                <c:ptCount val="40"/>
                <c:pt idx="0">
                  <c:v>41.3</c:v>
                </c:pt>
                <c:pt idx="8">
                  <c:v>40.5</c:v>
                </c:pt>
                <c:pt idx="16">
                  <c:v>28.2</c:v>
                </c:pt>
                <c:pt idx="24">
                  <c:v>7</c:v>
                </c:pt>
              </c:numCache>
            </c:numRef>
          </c:yVal>
          <c:smooth val="0"/>
          <c:extLst>
            <c:ext xmlns:c16="http://schemas.microsoft.com/office/drawing/2014/chart" uri="{C3380CC4-5D6E-409C-BE32-E72D297353CC}">
              <c16:uniqueId val="{00000009-54B3-40B4-9E03-DA27F798394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{E7B6FFD3-EED9-4505-A702-4BE2596D5AAD}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4B3-40B4-9E03-DA27F798394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{259AB16B-B2BD-4BB8-9950-F58F6BB10067}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B3-40B4-9E03-DA27F79839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{1E2BB79A-6431-4C8F-A321-384C398092A2}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B3-40B4-9E03-DA27F79839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{D5853344-8A72-49D9-B5A7-01CFECCA0D01}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B3-40B4-9E03-DA27F79839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{9CCE6D51-2CF0-4291-A390-BD9B1D7D67C0}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B3-40B4-9E03-DA27F798394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{F3E5E4C6-A47E-4641-B792-F54DB17E78D9}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4B3-40B4-9E03-DA27F798394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{11F1A26A-832B-4740-B08D-2FA8FF688BA0}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4B3-40B4-9E03-DA27F798394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{384BD4D7-B8D2-4F1C-8F78-3C664F8DC0F0}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4B3-40B4-9E03-DA27F798394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{53B8C778-0005-4AE0-A0E1-9B61CECECA3C}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4B3-40B4-9E03-DA27F79839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54B3-40B4-9E03-DA27F7983945}"/>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実質公債費比率の分子は対前年度比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、分母は対前年度比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過疎対策事業債等の元利償還金が増加し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基準財政需要額算入学等が増加したため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、比率の減少につながった。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一般会計債については、過疎対策事業債、緊急防災・減災事業債等の交付税措置率の高いものに置き換わってきており、今後も減少傾向が続くと見込まれるが、引き続き、公債費負担の適正化に努める。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満期一括償還地方債の残高がないため、積立てをしていない。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将来負担比率の分子は対前年度比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593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百万円の減、分母は対前年度比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地方債残高</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の減少、公営企業等繰入見込額の減少しており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、充当可能基金残高の増加により、分子数値が減少し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、将来負担額を充当可能財源等が上回る結果となり、将来負担比率の分子がマイナスとなった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引き続き、公債費の適正管理とともに、基金残高の維持・確保により、将来負担の軽減を図り、持続可能な財政運営に努める必要がある。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鳥取県岩美町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当初予算編成時において、社会保障関連の給付費や老朽化等による施設の維持補修経費の増加により一般財源が不足しており、その補填財源として「財政調整基金」を取り崩している。また、下水道事業への繰出金に対して「福祉・環境整備基金」を、普通建設事業費のうち非適債事業費の一部に「公共施設建設基金」を充当しているところ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年度は、予算編成時の補てん財源について、地方交付税の決定や事業費の精算見込みに伴い基金の取崩しが一部不要となったことから、基金残高全体が増加している。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建設改良費や下水道事業繰出金の財政負担に備え、「公共施設建設基金」及び「福祉・環境整備基金」の残高の維持に努めている。また、災害対応、公債費負担の適正化等を考慮すると、「財政調整基金」の残高も維持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公共施設建設基金：小・中学校、病院、ごみ焼却場、社会福祉施設、社会教育施設、情報通信施設その他これらに類する施設の建設費</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福祉・環境整備基金：高齢者の福祉増進施設、並びに下排水施設の整備に要する経費</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地域福祉基金：高齢者の保健福祉施策に要する経費</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ふるさと岩美まちづくり基金：ふるさと納税を財源として行うまちづくり全般に関する事業</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人材育成基金：国際交流の推進と岩美町の文化、スポーツ及び産業等の分野において、中核となる人材の育成に要する経費</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公共施設建設基金：教育施設、保育施設等の老朽化対策として一般財源を積み立てた。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福祉・環境整備基金：下水道事業債償還費に対する繰出財源として一般財源を積み立てた。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地域福祉基金：高齢者ふれあい食事サービス助成事業に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百万円を充当した。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ふるさと岩美まちづくり基金：ふるさと納税寄附額</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百万円を積み立て、そのうち</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百万円を当年度事業に活用した。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公共施設建設基金：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将来的に、各小学校、社会体育施設、保育所、光ケーブル網等の老朽化対応が見込まれるため、その財源として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億円程度を目指す。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福祉・環境整備基金：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集落排水処理事業及び公共下水道事業に対する繰出金の財源として、将来負担見込額の２～３割程度を目安に残高の維持を目指す。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ふるさと岩美まちづくり寄附金：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可能な限り当年度の財源として活用するが、ふるさと納税寄附額が伸びてくれば基金に残し、翌年度以降の事業に活用する。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予算編成時における独自施策に要する経費等に係る一般財源の不足額を補てんするために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百万円取崩しを見込んたが、普通交付税額の増などにより一般財源を確保することができたため、取崩しの大部分を取りやめた。また、令和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年度決算に伴う歳計剰余金積立てとして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百万円、条例に規定する毎年の積立額、預金利息及び決算見込みに伴う一般財源積立てとして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百万円を積立てたため、残高としては、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大規模災害などの緊急的な財政需要に対応するため、町税収入一年分に相当する</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億円程度の残高を目標に積み立てる。この場合、標準財政規模比では、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％程度となる。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定期預金による運用益を積み立てている。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なお、住宅新築資金等貸付事業積立金については、地方債の完済に伴い、令和３年度末に基金を廃止したため、残高を一般会計に繰り入れている。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減債基金については、公債費負担の平準化、繰上償還等に対応するため、残高を確保している。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令和５年度に臨時財政対策債の繰上げ償還を実施。</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098C669-70B8-4C78-A320-2E02197C5D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2CE1552-645B-4213-A0D7-D89556B3B6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3DD12224-DA2F-49A2-A16F-7F4459ADDE75}"/>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960605D1-93F5-473C-AD96-654266E75025}"/>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B3308C9E-9B1F-4403-821A-57F0900586AB}"/>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4475EF53-575A-4BA0-8844-5274C01B9855}"/>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A5A38A56-F88F-496E-B77D-70A2A89D8D7B}"/>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7326C0BC-AC53-4B1B-AE3F-A605A7F3CB94}"/>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D93FEE01-386A-44D1-ACF8-33967D5ABF77}"/>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E7B290AC-13AA-4D85-977E-3B12DC8E45BF}"/>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EE7501A3-CF80-48B0-B6D6-1C42F1B2BD77}"/>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82152EB5-5E7C-4CE8-A718-4A50D12D09F0}"/>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B09A560D-8FF0-4A40-BD54-D482E1277C83}"/>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12F81A97-B671-4AF1-918B-31A6DE369CC8}"/>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11,000
10,889
122.32
7,459,139
7,307,720
128,414
4,549,837
7,056,506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860015EC-0AD5-4B76-98A2-F7199E8E0B2F}"/>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E3DCB36F-B1AF-4778-A2B8-CD0E8C4EA8DB}"/>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DA7C54CB-F147-4F78-9151-C4F113334159}"/>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8B335B3D-5CC7-4DB6-8CC1-47B339E056E9}"/>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26730321-9F18-4DA0-BB93-DDFCA11FA412}"/>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7B9CE0E5-C9AE-4402-9F94-29869FA70FE4}"/>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358F216B-9023-4923-A1E2-06895C7537A2}"/>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8C1B306C-55C8-4C19-B6B7-345FF685D44C}"/>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55BBF4ED-A901-43B3-93BC-6028938392EE}"/>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69C6E218-695C-44A8-8D10-E8573895AA6B}"/>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B87464B6-298B-41EA-AB5E-B81A2E281F2A}"/>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27385A02-5CAE-447E-AA33-6D61F5204796}"/>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199CB88E-9084-4A22-895B-A31475EA542C}"/>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20D0884-2BBD-4458-9032-5B01845BF91A}"/>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BBE76207-A2C1-49DE-BE0B-69AECD145D39}"/>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37C7F41A-3E9D-4A78-A98E-9DD9EEEDD525}"/>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556771F1-7DCF-4774-8E37-312A2A0AA01F}"/>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DE700F42-FBD0-4431-9632-EA1A17B97F1D}"/>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85334C34-B665-40F4-9B25-54679295CEAE}"/>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1872A415-C1CD-431E-809D-5583F09655CE}"/>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BA10FAE6-D66F-4E16-BF6E-1778F645369D}"/>
            </a:ext>
          </a:extLst>
        </xdr:cNvPr>
        <xdr:cNvSpPr txBox="1"/>
      </xdr:nvSpPr>
      <xdr:spPr>
        <a:xfrm>
          <a:off x="419100" y="33686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65C094DD-919C-4106-9EEB-D1765E2098F1}"/>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194CD0CA-64F5-4506-AC2C-71BDDBBE2733}"/>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51DBB6DF-425C-40FF-964A-74C5AC26FE70}"/>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91F4A6D4-D29F-4093-A24E-EB11E20CAE38}"/>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4A1A1FD9-E1FA-4E15-8C79-E59C5E4354C1}"/>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BD106365-C3EA-41D0-B98D-82538DED4F07}"/>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1C7C6D54-E29A-40EF-A785-F509890AAF77}"/>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42C677DF-ECA6-4A61-BFA0-9D72FBC2BB24}"/>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B28A8890-07D2-4B23-BDC6-7FE9717AC374}"/>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6ECC1FBD-5B6D-4E18-A297-30476B53FF98}"/>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DC8016D8-7F8F-428F-BE8C-AE5FFA722134}"/>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FEB88941-7F32-4BC9-BDDB-7EFFF403D5BF}"/>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3975E719-4567-4F58-97E2-38D2E2521A27}"/>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ECAA81FF-7954-4D2F-A447-0B231D986F4A}"/>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平成２９年３月策定、令和４年３月改定）において、原則として施設の新設はしないという方針を掲げており、老朽化した施設の廃止、集約化、複合化などを進め、人口減少等を見据えて施設の総量を制限することと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年度における有形固定資産減価償却率は更新、大規模改修等が少なかったた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一般廃棄物処理施設について、鳥取県東部広域行政管理組合の可燃物処理施設が令和４年度に完成し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その影響で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2F6129E-4977-448B-A473-4E3DD69E58EE}"/>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DDD8571C-3DF8-49AF-A98D-38D634BABD1B}"/>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BB6386B-939B-47CC-A952-D4F1D122E63C}"/>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3B8C34E4-4F9E-4488-910C-37A8FF9AFB3A}"/>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C328B5DF-767A-4E66-8B7B-0DA30F61FADC}"/>
            </a:ext>
          </a:extLst>
        </xdr:cNvPr>
        <xdr:cNvSpPr txBox="1"/>
      </xdr:nvSpPr>
      <xdr:spPr>
        <a:xfrm>
          <a:off x="741836"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F5BDADA9-F6E9-48BC-962C-FC307B5DCB72}"/>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84E16EE3-D868-44C3-BF97-6D1092B4F605}"/>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6EB24CF8-7966-4F47-9E02-A44CCF76D75F}"/>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625D755A-B1C2-4340-925B-9C17F2E03621}"/>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33B80035-7769-4B91-B62A-E9FF1978AF0B}"/>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681A5C9D-0FCA-4349-9ABA-0C54FCCA57BE}"/>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AC761700-DB59-45D8-9CA8-AEC61263C5A2}"/>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C505E4E-8441-466F-A867-E49A81909635}"/>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B2988CBA-505B-41D8-BCFB-B7469407C921}"/>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28502F31-65A7-4016-8C08-3F83D71C036E}"/>
            </a:ext>
          </a:extLst>
        </xdr:cNvPr>
        <xdr:cNvSpPr txBox="1"/>
      </xdr:nvSpPr>
      <xdr:spPr>
        <a:xfrm>
          <a:off x="81902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E1B830DD-0D8D-4815-8249-A27DA71C3DCA}"/>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7" name="直線コネクタ 66">
          <a:extLst>
            <a:ext uri="{FF2B5EF4-FFF2-40B4-BE49-F238E27FC236}">
              <a16:creationId xmlns:a16="http://schemas.microsoft.com/office/drawing/2014/main" id="{56D84B5A-C0CD-4A17-9E5B-C5528B479743}"/>
            </a:ext>
          </a:extLst>
        </xdr:cNvPr>
        <xdr:cNvCxnSpPr/>
      </xdr:nvCxnSpPr>
      <xdr:spPr>
        <a:xfrm flipV="1">
          <a:off x="4306570" y="5316961"/>
          <a:ext cx="1270" cy="91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68" name="有形固定資産減価償却率最小値テキスト">
          <a:extLst>
            <a:ext uri="{FF2B5EF4-FFF2-40B4-BE49-F238E27FC236}">
              <a16:creationId xmlns:a16="http://schemas.microsoft.com/office/drawing/2014/main" id="{D6838013-A51E-4C9A-AA69-FAF0A7FCABD3}"/>
            </a:ext>
          </a:extLst>
        </xdr:cNvPr>
        <xdr:cNvSpPr txBox="1"/>
      </xdr:nvSpPr>
      <xdr:spPr>
        <a:xfrm>
          <a:off x="4359275" y="623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69" name="直線コネクタ 68">
          <a:extLst>
            <a:ext uri="{FF2B5EF4-FFF2-40B4-BE49-F238E27FC236}">
              <a16:creationId xmlns:a16="http://schemas.microsoft.com/office/drawing/2014/main" id="{AA0706D9-F95B-41AD-811B-3D2991EF5829}"/>
            </a:ext>
          </a:extLst>
        </xdr:cNvPr>
        <xdr:cNvCxnSpPr/>
      </xdr:nvCxnSpPr>
      <xdr:spPr>
        <a:xfrm>
          <a:off x="4216400" y="622776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0" name="有形固定資産減価償却率最大値テキスト">
          <a:extLst>
            <a:ext uri="{FF2B5EF4-FFF2-40B4-BE49-F238E27FC236}">
              <a16:creationId xmlns:a16="http://schemas.microsoft.com/office/drawing/2014/main" id="{6C51C882-6EBE-4498-9C33-D954D651C000}"/>
            </a:ext>
          </a:extLst>
        </xdr:cNvPr>
        <xdr:cNvSpPr txBox="1"/>
      </xdr:nvSpPr>
      <xdr:spPr>
        <a:xfrm>
          <a:off x="4359275" y="5095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1" name="直線コネクタ 70">
          <a:extLst>
            <a:ext uri="{FF2B5EF4-FFF2-40B4-BE49-F238E27FC236}">
              <a16:creationId xmlns:a16="http://schemas.microsoft.com/office/drawing/2014/main" id="{70BCDD48-D15D-4185-91F4-456431A2BF1F}"/>
            </a:ext>
          </a:extLst>
        </xdr:cNvPr>
        <xdr:cNvCxnSpPr/>
      </xdr:nvCxnSpPr>
      <xdr:spPr>
        <a:xfrm>
          <a:off x="4216400" y="531696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72" name="有形固定資産減価償却率平均値テキスト">
          <a:extLst>
            <a:ext uri="{FF2B5EF4-FFF2-40B4-BE49-F238E27FC236}">
              <a16:creationId xmlns:a16="http://schemas.microsoft.com/office/drawing/2014/main" id="{624E57B3-5DF1-42ED-8110-E98BBA86525B}"/>
            </a:ext>
          </a:extLst>
        </xdr:cNvPr>
        <xdr:cNvSpPr txBox="1"/>
      </xdr:nvSpPr>
      <xdr:spPr>
        <a:xfrm>
          <a:off x="4359275" y="5772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3" name="フローチャート: 判断 72">
          <a:extLst>
            <a:ext uri="{FF2B5EF4-FFF2-40B4-BE49-F238E27FC236}">
              <a16:creationId xmlns:a16="http://schemas.microsoft.com/office/drawing/2014/main" id="{9E540150-B41C-4CFB-9761-772EFD80F01C}"/>
            </a:ext>
          </a:extLst>
        </xdr:cNvPr>
        <xdr:cNvSpPr/>
      </xdr:nvSpPr>
      <xdr:spPr>
        <a:xfrm>
          <a:off x="4254500" y="57939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4" name="フローチャート: 判断 73">
          <a:extLst>
            <a:ext uri="{FF2B5EF4-FFF2-40B4-BE49-F238E27FC236}">
              <a16:creationId xmlns:a16="http://schemas.microsoft.com/office/drawing/2014/main" id="{873C6E6C-7B3B-41A2-98D9-767AAB963A51}"/>
            </a:ext>
          </a:extLst>
        </xdr:cNvPr>
        <xdr:cNvSpPr/>
      </xdr:nvSpPr>
      <xdr:spPr>
        <a:xfrm>
          <a:off x="3616325" y="579892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5" name="フローチャート: 判断 74">
          <a:extLst>
            <a:ext uri="{FF2B5EF4-FFF2-40B4-BE49-F238E27FC236}">
              <a16:creationId xmlns:a16="http://schemas.microsoft.com/office/drawing/2014/main" id="{ABCE037E-AF8D-49BE-BD3B-F5FED33667BE}"/>
            </a:ext>
          </a:extLst>
        </xdr:cNvPr>
        <xdr:cNvSpPr/>
      </xdr:nvSpPr>
      <xdr:spPr>
        <a:xfrm>
          <a:off x="2930525" y="578273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6" name="フローチャート: 判断 75">
          <a:extLst>
            <a:ext uri="{FF2B5EF4-FFF2-40B4-BE49-F238E27FC236}">
              <a16:creationId xmlns:a16="http://schemas.microsoft.com/office/drawing/2014/main" id="{CFB5C5FD-7DFA-4872-864B-7E08CE0B0227}"/>
            </a:ext>
          </a:extLst>
        </xdr:cNvPr>
        <xdr:cNvSpPr/>
      </xdr:nvSpPr>
      <xdr:spPr>
        <a:xfrm>
          <a:off x="2244725" y="57619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7" name="フローチャート: 判断 76">
          <a:extLst>
            <a:ext uri="{FF2B5EF4-FFF2-40B4-BE49-F238E27FC236}">
              <a16:creationId xmlns:a16="http://schemas.microsoft.com/office/drawing/2014/main" id="{63765807-2418-49A3-A452-7446A7B38F98}"/>
            </a:ext>
          </a:extLst>
        </xdr:cNvPr>
        <xdr:cNvSpPr/>
      </xdr:nvSpPr>
      <xdr:spPr>
        <a:xfrm>
          <a:off x="1558925" y="57404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CCD5C99-C6B8-40A4-9D9F-50BA7B9D1238}"/>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5BD1068-AE5B-4DBB-8606-150C005DAED7}"/>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2B67980-E6F6-437E-919C-AA34DC4B1544}"/>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66C0F08-8CF3-4F38-9BD0-8C23EA14FC30}"/>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93CA1FF-DE89-4075-B97F-BA0A7EE477DF}"/>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133773</xdr:rowOff>
    </xdr:from>
    <xdr:to>
      <xdr:col>23</xdr:col>
      <xdr:colOff>136525</xdr:colOff>
      <xdr:row>30</xdr:row>
      <xdr:rowOff>63923</xdr:rowOff>
    </xdr:to>
    <xdr:sp macro="" textlink="">
      <xdr:nvSpPr>
        <xdr:cNvPr id="83" name="楕円 82">
          <a:extLst>
            <a:ext uri="{FF2B5EF4-FFF2-40B4-BE49-F238E27FC236}">
              <a16:creationId xmlns:a16="http://schemas.microsoft.com/office/drawing/2014/main" id="{9C865711-B8D3-49D0-8F03-A728F907E439}"/>
            </a:ext>
          </a:extLst>
        </xdr:cNvPr>
        <xdr:cNvSpPr/>
      </xdr:nvSpPr>
      <xdr:spPr>
        <a:xfrm>
          <a:off x="4254500" y="56487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156650</xdr:rowOff>
    </xdr:from>
    <xdr:ext cx="405111" cy="259045"/>
    <xdr:sp macro="" textlink="">
      <xdr:nvSpPr>
        <xdr:cNvPr id="84" name="有形固定資産減価償却率該当値テキスト">
          <a:extLst>
            <a:ext uri="{FF2B5EF4-FFF2-40B4-BE49-F238E27FC236}">
              <a16:creationId xmlns:a16="http://schemas.microsoft.com/office/drawing/2014/main" id="{A34375C1-7583-42A5-894F-FF176DC28D79}"/>
            </a:ext>
          </a:extLst>
        </xdr:cNvPr>
        <xdr:cNvSpPr txBox="1"/>
      </xdr:nvSpPr>
      <xdr:spPr>
        <a:xfrm>
          <a:off x="4359275" y="5512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135043</xdr:rowOff>
    </xdr:from>
    <xdr:to>
      <xdr:col>19</xdr:col>
      <xdr:colOff>187325</xdr:colOff>
      <xdr:row>31</xdr:row>
      <xdr:rowOff>65193</xdr:rowOff>
    </xdr:to>
    <xdr:sp macro="" textlink="">
      <xdr:nvSpPr>
        <xdr:cNvPr id="85" name="楕円 84">
          <a:extLst>
            <a:ext uri="{FF2B5EF4-FFF2-40B4-BE49-F238E27FC236}">
              <a16:creationId xmlns:a16="http://schemas.microsoft.com/office/drawing/2014/main" id="{7C34B1EF-F520-4120-8478-C141D3022759}"/>
            </a:ext>
          </a:extLst>
        </xdr:cNvPr>
        <xdr:cNvSpPr/>
      </xdr:nvSpPr>
      <xdr:spPr>
        <a:xfrm>
          <a:off x="3616325" y="58119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13123</xdr:rowOff>
    </xdr:from>
    <xdr:to>
      <xdr:col>23</xdr:col>
      <xdr:colOff>85725</xdr:colOff>
      <xdr:row>31</xdr:row>
      <xdr:rowOff>14393</xdr:rowOff>
    </xdr:to>
    <xdr:cxnSp macro="">
      <xdr:nvCxnSpPr>
        <xdr:cNvPr id="86" name="直線コネクタ 85">
          <a:extLst>
            <a:ext uri="{FF2B5EF4-FFF2-40B4-BE49-F238E27FC236}">
              <a16:creationId xmlns:a16="http://schemas.microsoft.com/office/drawing/2014/main" id="{A6E61EC0-DF7C-4A4E-BD92-CA96549C8C17}"/>
            </a:ext>
          </a:extLst>
        </xdr:cNvPr>
        <xdr:cNvCxnSpPr/>
      </xdr:nvCxnSpPr>
      <xdr:spPr>
        <a:xfrm flipV="1">
          <a:off x="3673475" y="5686848"/>
          <a:ext cx="628650" cy="16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61278</xdr:rowOff>
    </xdr:from>
    <xdr:to>
      <xdr:col>15</xdr:col>
      <xdr:colOff>187325</xdr:colOff>
      <xdr:row>30</xdr:row>
      <xdr:rowOff>162878</xdr:rowOff>
    </xdr:to>
    <xdr:sp macro="" textlink="">
      <xdr:nvSpPr>
        <xdr:cNvPr id="87" name="楕円 86">
          <a:extLst>
            <a:ext uri="{FF2B5EF4-FFF2-40B4-BE49-F238E27FC236}">
              <a16:creationId xmlns:a16="http://schemas.microsoft.com/office/drawing/2014/main" id="{40FB6D17-44C4-474D-9B3E-3FD1F78A1374}"/>
            </a:ext>
          </a:extLst>
        </xdr:cNvPr>
        <xdr:cNvSpPr/>
      </xdr:nvSpPr>
      <xdr:spPr>
        <a:xfrm>
          <a:off x="2930525" y="57413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112078</xdr:rowOff>
    </xdr:from>
    <xdr:to>
      <xdr:col>19</xdr:col>
      <xdr:colOff>136525</xdr:colOff>
      <xdr:row>31</xdr:row>
      <xdr:rowOff>14393</xdr:rowOff>
    </xdr:to>
    <xdr:cxnSp macro="">
      <xdr:nvCxnSpPr>
        <xdr:cNvPr id="88" name="直線コネクタ 87">
          <a:extLst>
            <a:ext uri="{FF2B5EF4-FFF2-40B4-BE49-F238E27FC236}">
              <a16:creationId xmlns:a16="http://schemas.microsoft.com/office/drawing/2014/main" id="{C76A2385-DAC1-463B-9CA0-8570DF6E4D5A}"/>
            </a:ext>
          </a:extLst>
        </xdr:cNvPr>
        <xdr:cNvCxnSpPr/>
      </xdr:nvCxnSpPr>
      <xdr:spPr>
        <a:xfrm>
          <a:off x="2987675" y="5788978"/>
          <a:ext cx="685800" cy="6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95462</xdr:rowOff>
    </xdr:from>
    <xdr:to>
      <xdr:col>11</xdr:col>
      <xdr:colOff>187325</xdr:colOff>
      <xdr:row>31</xdr:row>
      <xdr:rowOff>25612</xdr:rowOff>
    </xdr:to>
    <xdr:sp macro="" textlink="">
      <xdr:nvSpPr>
        <xdr:cNvPr id="89" name="楕円 88">
          <a:extLst>
            <a:ext uri="{FF2B5EF4-FFF2-40B4-BE49-F238E27FC236}">
              <a16:creationId xmlns:a16="http://schemas.microsoft.com/office/drawing/2014/main" id="{063E20AC-2F61-4701-BD9A-98CD1A3F1BB7}"/>
            </a:ext>
          </a:extLst>
        </xdr:cNvPr>
        <xdr:cNvSpPr/>
      </xdr:nvSpPr>
      <xdr:spPr>
        <a:xfrm>
          <a:off x="2244725" y="57723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112078</xdr:rowOff>
    </xdr:from>
    <xdr:to>
      <xdr:col>15</xdr:col>
      <xdr:colOff>136525</xdr:colOff>
      <xdr:row>30</xdr:row>
      <xdr:rowOff>146262</xdr:rowOff>
    </xdr:to>
    <xdr:cxnSp macro="">
      <xdr:nvCxnSpPr>
        <xdr:cNvPr id="90" name="直線コネクタ 89">
          <a:extLst>
            <a:ext uri="{FF2B5EF4-FFF2-40B4-BE49-F238E27FC236}">
              <a16:creationId xmlns:a16="http://schemas.microsoft.com/office/drawing/2014/main" id="{DC93B7C1-A388-4AEF-A514-FF518DE1DFA3}"/>
            </a:ext>
          </a:extLst>
        </xdr:cNvPr>
        <xdr:cNvCxnSpPr/>
      </xdr:nvCxnSpPr>
      <xdr:spPr>
        <a:xfrm flipV="1">
          <a:off x="2301875" y="5788978"/>
          <a:ext cx="685800" cy="3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113453</xdr:rowOff>
    </xdr:from>
    <xdr:to>
      <xdr:col>7</xdr:col>
      <xdr:colOff>187325</xdr:colOff>
      <xdr:row>31</xdr:row>
      <xdr:rowOff>43603</xdr:rowOff>
    </xdr:to>
    <xdr:sp macro="" textlink="">
      <xdr:nvSpPr>
        <xdr:cNvPr id="91" name="楕円 90">
          <a:extLst>
            <a:ext uri="{FF2B5EF4-FFF2-40B4-BE49-F238E27FC236}">
              <a16:creationId xmlns:a16="http://schemas.microsoft.com/office/drawing/2014/main" id="{7B18AF2F-98A2-49BC-A60B-224EAC6389DA}"/>
            </a:ext>
          </a:extLst>
        </xdr:cNvPr>
        <xdr:cNvSpPr/>
      </xdr:nvSpPr>
      <xdr:spPr>
        <a:xfrm>
          <a:off x="1558925" y="57903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146262</xdr:rowOff>
    </xdr:from>
    <xdr:to>
      <xdr:col>11</xdr:col>
      <xdr:colOff>136525</xdr:colOff>
      <xdr:row>30</xdr:row>
      <xdr:rowOff>164253</xdr:rowOff>
    </xdr:to>
    <xdr:cxnSp macro="">
      <xdr:nvCxnSpPr>
        <xdr:cNvPr id="92" name="直線コネクタ 91">
          <a:extLst>
            <a:ext uri="{FF2B5EF4-FFF2-40B4-BE49-F238E27FC236}">
              <a16:creationId xmlns:a16="http://schemas.microsoft.com/office/drawing/2014/main" id="{066DAA01-DBEB-4B37-B9E1-3137240B4915}"/>
            </a:ext>
          </a:extLst>
        </xdr:cNvPr>
        <xdr:cNvCxnSpPr/>
      </xdr:nvCxnSpPr>
      <xdr:spPr>
        <a:xfrm flipV="1">
          <a:off x="1616075" y="5819987"/>
          <a:ext cx="6858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93" name="n_1aveValue有形固定資産減価償却率">
          <a:extLst>
            <a:ext uri="{FF2B5EF4-FFF2-40B4-BE49-F238E27FC236}">
              <a16:creationId xmlns:a16="http://schemas.microsoft.com/office/drawing/2014/main" id="{68FEC0AA-8FA7-4455-A8C4-56F1D6A77713}"/>
            </a:ext>
          </a:extLst>
        </xdr:cNvPr>
        <xdr:cNvSpPr txBox="1"/>
      </xdr:nvSpPr>
      <xdr:spPr>
        <a:xfrm>
          <a:off x="3474094" y="55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4" name="n_2aveValue有形固定資産減価償却率">
          <a:extLst>
            <a:ext uri="{FF2B5EF4-FFF2-40B4-BE49-F238E27FC236}">
              <a16:creationId xmlns:a16="http://schemas.microsoft.com/office/drawing/2014/main" id="{67156333-4061-43D1-9BE5-6B3AE3B15C6E}"/>
            </a:ext>
          </a:extLst>
        </xdr:cNvPr>
        <xdr:cNvSpPr txBox="1"/>
      </xdr:nvSpPr>
      <xdr:spPr>
        <a:xfrm>
          <a:off x="2797819" y="5865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5" name="n_3aveValue有形固定資産減価償却率">
          <a:extLst>
            <a:ext uri="{FF2B5EF4-FFF2-40B4-BE49-F238E27FC236}">
              <a16:creationId xmlns:a16="http://schemas.microsoft.com/office/drawing/2014/main" id="{C723F1F0-A80B-4D7E-B7A7-C31183582752}"/>
            </a:ext>
          </a:extLst>
        </xdr:cNvPr>
        <xdr:cNvSpPr txBox="1"/>
      </xdr:nvSpPr>
      <xdr:spPr>
        <a:xfrm>
          <a:off x="2112019"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6" name="n_4aveValue有形固定資産減価償却率">
          <a:extLst>
            <a:ext uri="{FF2B5EF4-FFF2-40B4-BE49-F238E27FC236}">
              <a16:creationId xmlns:a16="http://schemas.microsoft.com/office/drawing/2014/main" id="{2F4BC705-7474-410A-BA51-FE9DD2BB59F7}"/>
            </a:ext>
          </a:extLst>
        </xdr:cNvPr>
        <xdr:cNvSpPr txBox="1"/>
      </xdr:nvSpPr>
      <xdr:spPr>
        <a:xfrm>
          <a:off x="1426219" y="55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56320</xdr:rowOff>
    </xdr:from>
    <xdr:ext cx="405111" cy="259045"/>
    <xdr:sp macro="" textlink="">
      <xdr:nvSpPr>
        <xdr:cNvPr id="97" name="n_1mainValue有形固定資産減価償却率">
          <a:extLst>
            <a:ext uri="{FF2B5EF4-FFF2-40B4-BE49-F238E27FC236}">
              <a16:creationId xmlns:a16="http://schemas.microsoft.com/office/drawing/2014/main" id="{2F402474-6236-4636-A635-FC90756C6407}"/>
            </a:ext>
          </a:extLst>
        </xdr:cNvPr>
        <xdr:cNvSpPr txBox="1"/>
      </xdr:nvSpPr>
      <xdr:spPr>
        <a:xfrm>
          <a:off x="3474094" y="5895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7955</xdr:rowOff>
    </xdr:from>
    <xdr:ext cx="405111" cy="259045"/>
    <xdr:sp macro="" textlink="">
      <xdr:nvSpPr>
        <xdr:cNvPr id="98" name="n_2mainValue有形固定資産減価償却率">
          <a:extLst>
            <a:ext uri="{FF2B5EF4-FFF2-40B4-BE49-F238E27FC236}">
              <a16:creationId xmlns:a16="http://schemas.microsoft.com/office/drawing/2014/main" id="{EB7D41C7-1768-4AFE-8674-E44DFB7A9B8B}"/>
            </a:ext>
          </a:extLst>
        </xdr:cNvPr>
        <xdr:cNvSpPr txBox="1"/>
      </xdr:nvSpPr>
      <xdr:spPr>
        <a:xfrm>
          <a:off x="2797819" y="5526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16739</xdr:rowOff>
    </xdr:from>
    <xdr:ext cx="405111" cy="259045"/>
    <xdr:sp macro="" textlink="">
      <xdr:nvSpPr>
        <xdr:cNvPr id="99" name="n_3mainValue有形固定資産減価償却率">
          <a:extLst>
            <a:ext uri="{FF2B5EF4-FFF2-40B4-BE49-F238E27FC236}">
              <a16:creationId xmlns:a16="http://schemas.microsoft.com/office/drawing/2014/main" id="{2B95B5B7-DF8B-4A64-AAF6-CB166B96B1DF}"/>
            </a:ext>
          </a:extLst>
        </xdr:cNvPr>
        <xdr:cNvSpPr txBox="1"/>
      </xdr:nvSpPr>
      <xdr:spPr>
        <a:xfrm>
          <a:off x="2112019" y="5855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34730</xdr:rowOff>
    </xdr:from>
    <xdr:ext cx="405111" cy="259045"/>
    <xdr:sp macro="" textlink="">
      <xdr:nvSpPr>
        <xdr:cNvPr id="100" name="n_4mainValue有形固定資産減価償却率">
          <a:extLst>
            <a:ext uri="{FF2B5EF4-FFF2-40B4-BE49-F238E27FC236}">
              <a16:creationId xmlns:a16="http://schemas.microsoft.com/office/drawing/2014/main" id="{D495DECF-31AB-41A7-B2FC-61018B026E66}"/>
            </a:ext>
          </a:extLst>
        </xdr:cNvPr>
        <xdr:cNvSpPr txBox="1"/>
      </xdr:nvSpPr>
      <xdr:spPr>
        <a:xfrm>
          <a:off x="1426219" y="5870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17681825-C58E-4331-8FF6-FC0B6009E428}"/>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2CA19C01-9145-49CC-9AD8-441136F69C39}"/>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A7493995-6C32-4445-A470-E1B8023F7F22}"/>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613BCBD9-E2CE-4A4B-A6B6-746E9D0919C6}"/>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56F744D3-4AAC-4009-92CA-A440B0B4AA5C}"/>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50E3CD8-97B6-46AF-B847-A0BA26622D2E}"/>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235D3973-E46C-4EBF-A842-A6AAAB557F48}"/>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7005E351-BD87-4025-9DB9-B3858C6628E3}"/>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9600F467-A3BF-46FB-8EF4-54713FE6A936}"/>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4064E0EB-645F-418B-A0B4-21086BE20912}"/>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87442DA9-7217-4108-9B17-DD7309849FE2}"/>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2E7A0DF1-13D9-4B26-8E76-B50744AF14CC}"/>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202B1C6C-8D4E-4137-BC99-FBF59ECF1E55}"/>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１４．１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ポイント改善し、類似団体平均を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３３．７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改善の要因としては、令和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充当可能基金残高が増えたこと及び下水道事業及び病院事業の企業債残高の減少に伴って繰出見込額が減少していることなどが挙げられる。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引き続き、地方債残高をはじめとする債務の規模が過大とならないよう、財政運営に取り組んでいく。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E109B49-4221-4ED3-A0CD-38B957D80DAB}"/>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4D9BD9CC-AE4A-48B3-9E91-C78D0762E16F}"/>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FEB63D46-D492-40EC-B595-D9385F7C4632}"/>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AD7F18EE-A667-4C76-85EA-532010C21EB1}"/>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29733C21-0066-4D26-ABAB-423A635291BE}"/>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D6F240F6-4AD1-43DC-A9CE-3C05BBB8FA77}"/>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6090CA43-B7E0-40CA-AE3B-679C2F18872A}"/>
            </a:ext>
          </a:extLst>
        </xdr:cNvPr>
        <xdr:cNvSpPr txBox="1"/>
      </xdr:nvSpPr>
      <xdr:spPr>
        <a:xfrm>
          <a:off x="9762011" y="614099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6314BC78-AA32-4D1E-8B4E-CF48975C3429}"/>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83379608-6214-4FC4-98FF-44BDDEA69B90}"/>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2CF2E4EC-00E6-47FC-A9FD-98E0092892B7}"/>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7C6FDCA-8D97-478A-AA6D-C49C4CF80C13}"/>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A9576264-2885-478A-B8A7-7EDAE53B95DC}"/>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EC1E99CC-E9E3-49E6-A705-AEAC9183C37C}"/>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F1C2724E-B84A-4F21-A981-EAFE8B3CF0F2}"/>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2816B375-DF8A-4E76-BD0D-50D72930E615}"/>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4AA7C9AE-63F1-405C-BB19-2497E24371FA}"/>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2F35E27D-B0BC-48D0-8EA6-E30D2E1BEEFB}"/>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1" name="直線コネクタ 130">
          <a:extLst>
            <a:ext uri="{FF2B5EF4-FFF2-40B4-BE49-F238E27FC236}">
              <a16:creationId xmlns:a16="http://schemas.microsoft.com/office/drawing/2014/main" id="{5A84F01E-659E-4BDE-B828-752070304A96}"/>
            </a:ext>
          </a:extLst>
        </xdr:cNvPr>
        <xdr:cNvCxnSpPr/>
      </xdr:nvCxnSpPr>
      <xdr:spPr>
        <a:xfrm flipV="1">
          <a:off x="13326745" y="5058228"/>
          <a:ext cx="1269" cy="143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2" name="債務償還比率最小値テキスト">
          <a:extLst>
            <a:ext uri="{FF2B5EF4-FFF2-40B4-BE49-F238E27FC236}">
              <a16:creationId xmlns:a16="http://schemas.microsoft.com/office/drawing/2014/main" id="{16564083-6E75-432E-B310-7A862FDAAD2B}"/>
            </a:ext>
          </a:extLst>
        </xdr:cNvPr>
        <xdr:cNvSpPr txBox="1"/>
      </xdr:nvSpPr>
      <xdr:spPr>
        <a:xfrm>
          <a:off x="13379450" y="648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3" name="直線コネクタ 132">
          <a:extLst>
            <a:ext uri="{FF2B5EF4-FFF2-40B4-BE49-F238E27FC236}">
              <a16:creationId xmlns:a16="http://schemas.microsoft.com/office/drawing/2014/main" id="{CB5DB602-A326-45A9-97DF-0B53AEFEECF4}"/>
            </a:ext>
          </a:extLst>
        </xdr:cNvPr>
        <xdr:cNvCxnSpPr/>
      </xdr:nvCxnSpPr>
      <xdr:spPr>
        <a:xfrm>
          <a:off x="13255625" y="64893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523F342A-2EE4-400E-A75D-5586CA41E427}"/>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68376648-85B3-435C-9143-E495498064E5}"/>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143645</xdr:rowOff>
    </xdr:from>
    <xdr:ext cx="469744" cy="259045"/>
    <xdr:sp macro="" textlink="">
      <xdr:nvSpPr>
        <xdr:cNvPr id="136" name="債務償還比率平均値テキスト">
          <a:extLst>
            <a:ext uri="{FF2B5EF4-FFF2-40B4-BE49-F238E27FC236}">
              <a16:creationId xmlns:a16="http://schemas.microsoft.com/office/drawing/2014/main" id="{93601D4A-29FD-444A-AF99-3C8B18D36A49}"/>
            </a:ext>
          </a:extLst>
        </xdr:cNvPr>
        <xdr:cNvSpPr txBox="1"/>
      </xdr:nvSpPr>
      <xdr:spPr>
        <a:xfrm>
          <a:off x="13379450" y="5493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7" name="フローチャート: 判断 136">
          <a:extLst>
            <a:ext uri="{FF2B5EF4-FFF2-40B4-BE49-F238E27FC236}">
              <a16:creationId xmlns:a16="http://schemas.microsoft.com/office/drawing/2014/main" id="{897020C8-B951-4915-8CD4-6801F55A1B66}"/>
            </a:ext>
          </a:extLst>
        </xdr:cNvPr>
        <xdr:cNvSpPr/>
      </xdr:nvSpPr>
      <xdr:spPr>
        <a:xfrm>
          <a:off x="13293725" y="563891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38" name="フローチャート: 判断 137">
          <a:extLst>
            <a:ext uri="{FF2B5EF4-FFF2-40B4-BE49-F238E27FC236}">
              <a16:creationId xmlns:a16="http://schemas.microsoft.com/office/drawing/2014/main" id="{1116AF61-F9D2-4C4B-B940-BE6DBE5C1D75}"/>
            </a:ext>
          </a:extLst>
        </xdr:cNvPr>
        <xdr:cNvSpPr/>
      </xdr:nvSpPr>
      <xdr:spPr>
        <a:xfrm>
          <a:off x="12646025" y="56288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39" name="フローチャート: 判断 138">
          <a:extLst>
            <a:ext uri="{FF2B5EF4-FFF2-40B4-BE49-F238E27FC236}">
              <a16:creationId xmlns:a16="http://schemas.microsoft.com/office/drawing/2014/main" id="{FC3B7DDE-7740-4676-8FAF-93049D217C19}"/>
            </a:ext>
          </a:extLst>
        </xdr:cNvPr>
        <xdr:cNvSpPr/>
      </xdr:nvSpPr>
      <xdr:spPr>
        <a:xfrm>
          <a:off x="11960225" y="58204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0" name="フローチャート: 判断 139">
          <a:extLst>
            <a:ext uri="{FF2B5EF4-FFF2-40B4-BE49-F238E27FC236}">
              <a16:creationId xmlns:a16="http://schemas.microsoft.com/office/drawing/2014/main" id="{02070156-97A0-4A19-9043-2C8FA5E9EA6D}"/>
            </a:ext>
          </a:extLst>
        </xdr:cNvPr>
        <xdr:cNvSpPr/>
      </xdr:nvSpPr>
      <xdr:spPr>
        <a:xfrm>
          <a:off x="11274425" y="577867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1" name="フローチャート: 判断 140">
          <a:extLst>
            <a:ext uri="{FF2B5EF4-FFF2-40B4-BE49-F238E27FC236}">
              <a16:creationId xmlns:a16="http://schemas.microsoft.com/office/drawing/2014/main" id="{108B8367-0452-4E9F-A6FC-4934162146EB}"/>
            </a:ext>
          </a:extLst>
        </xdr:cNvPr>
        <xdr:cNvSpPr/>
      </xdr:nvSpPr>
      <xdr:spPr>
        <a:xfrm>
          <a:off x="10588625" y="56855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04240F5-BD70-4E17-974B-99B0295E13C1}"/>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9808A9E-F81A-4018-BC8E-C83D0744B9C0}"/>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634479E-2948-4713-AADC-164453B48282}"/>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85B52A3-E53B-4A4A-A3E5-5A170D121D14}"/>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AC5D3EF-150B-4EB5-BDC1-51957DD70320}"/>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1288</xdr:rowOff>
    </xdr:from>
    <xdr:to>
      <xdr:col>76</xdr:col>
      <xdr:colOff>73025</xdr:colOff>
      <xdr:row>30</xdr:row>
      <xdr:rowOff>102888</xdr:rowOff>
    </xdr:to>
    <xdr:sp macro="" textlink="">
      <xdr:nvSpPr>
        <xdr:cNvPr id="147" name="楕円 146">
          <a:extLst>
            <a:ext uri="{FF2B5EF4-FFF2-40B4-BE49-F238E27FC236}">
              <a16:creationId xmlns:a16="http://schemas.microsoft.com/office/drawing/2014/main" id="{F8C54B25-525E-4909-B16D-E747612CA109}"/>
            </a:ext>
          </a:extLst>
        </xdr:cNvPr>
        <xdr:cNvSpPr/>
      </xdr:nvSpPr>
      <xdr:spPr>
        <a:xfrm>
          <a:off x="13293725" y="567818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151165</xdr:rowOff>
    </xdr:from>
    <xdr:ext cx="469744" cy="259045"/>
    <xdr:sp macro="" textlink="">
      <xdr:nvSpPr>
        <xdr:cNvPr id="148" name="債務償還比率該当値テキスト">
          <a:extLst>
            <a:ext uri="{FF2B5EF4-FFF2-40B4-BE49-F238E27FC236}">
              <a16:creationId xmlns:a16="http://schemas.microsoft.com/office/drawing/2014/main" id="{A7F63CBE-629C-4AA2-BF52-CC8D1686936A}"/>
            </a:ext>
          </a:extLst>
        </xdr:cNvPr>
        <xdr:cNvSpPr txBox="1"/>
      </xdr:nvSpPr>
      <xdr:spPr>
        <a:xfrm>
          <a:off x="13379450" y="566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23032</xdr:rowOff>
    </xdr:from>
    <xdr:to>
      <xdr:col>72</xdr:col>
      <xdr:colOff>123825</xdr:colOff>
      <xdr:row>30</xdr:row>
      <xdr:rowOff>124632</xdr:rowOff>
    </xdr:to>
    <xdr:sp macro="" textlink="">
      <xdr:nvSpPr>
        <xdr:cNvPr id="149" name="楕円 148">
          <a:extLst>
            <a:ext uri="{FF2B5EF4-FFF2-40B4-BE49-F238E27FC236}">
              <a16:creationId xmlns:a16="http://schemas.microsoft.com/office/drawing/2014/main" id="{76A12F0D-2E61-49D6-9542-72C4F5E18981}"/>
            </a:ext>
          </a:extLst>
        </xdr:cNvPr>
        <xdr:cNvSpPr/>
      </xdr:nvSpPr>
      <xdr:spPr>
        <a:xfrm>
          <a:off x="12646025" y="57031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52088</xdr:rowOff>
    </xdr:from>
    <xdr:to>
      <xdr:col>76</xdr:col>
      <xdr:colOff>22225</xdr:colOff>
      <xdr:row>30</xdr:row>
      <xdr:rowOff>73832</xdr:rowOff>
    </xdr:to>
    <xdr:cxnSp macro="">
      <xdr:nvCxnSpPr>
        <xdr:cNvPr id="150" name="直線コネクタ 149">
          <a:extLst>
            <a:ext uri="{FF2B5EF4-FFF2-40B4-BE49-F238E27FC236}">
              <a16:creationId xmlns:a16="http://schemas.microsoft.com/office/drawing/2014/main" id="{AA00626C-7562-4ABA-8A78-9A6D40B36C82}"/>
            </a:ext>
          </a:extLst>
        </xdr:cNvPr>
        <xdr:cNvCxnSpPr/>
      </xdr:nvCxnSpPr>
      <xdr:spPr>
        <a:xfrm flipV="1">
          <a:off x="12693650" y="5725813"/>
          <a:ext cx="638175" cy="2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142857</xdr:rowOff>
    </xdr:from>
    <xdr:to>
      <xdr:col>68</xdr:col>
      <xdr:colOff>123825</xdr:colOff>
      <xdr:row>31</xdr:row>
      <xdr:rowOff>73007</xdr:rowOff>
    </xdr:to>
    <xdr:sp macro="" textlink="">
      <xdr:nvSpPr>
        <xdr:cNvPr id="151" name="楕円 150">
          <a:extLst>
            <a:ext uri="{FF2B5EF4-FFF2-40B4-BE49-F238E27FC236}">
              <a16:creationId xmlns:a16="http://schemas.microsoft.com/office/drawing/2014/main" id="{4C94FFA0-9D7B-4A6C-8AE6-600D80196D58}"/>
            </a:ext>
          </a:extLst>
        </xdr:cNvPr>
        <xdr:cNvSpPr/>
      </xdr:nvSpPr>
      <xdr:spPr>
        <a:xfrm>
          <a:off x="11960225" y="582293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73832</xdr:rowOff>
    </xdr:from>
    <xdr:to>
      <xdr:col>72</xdr:col>
      <xdr:colOff>73025</xdr:colOff>
      <xdr:row>31</xdr:row>
      <xdr:rowOff>22207</xdr:rowOff>
    </xdr:to>
    <xdr:cxnSp macro="">
      <xdr:nvCxnSpPr>
        <xdr:cNvPr id="152" name="直線コネクタ 151">
          <a:extLst>
            <a:ext uri="{FF2B5EF4-FFF2-40B4-BE49-F238E27FC236}">
              <a16:creationId xmlns:a16="http://schemas.microsoft.com/office/drawing/2014/main" id="{DC300F7F-7813-4091-9B76-AF8A9DD3C77D}"/>
            </a:ext>
          </a:extLst>
        </xdr:cNvPr>
        <xdr:cNvCxnSpPr/>
      </xdr:nvCxnSpPr>
      <xdr:spPr>
        <a:xfrm flipV="1">
          <a:off x="12007850" y="5750732"/>
          <a:ext cx="685800" cy="1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50981</xdr:rowOff>
    </xdr:from>
    <xdr:to>
      <xdr:col>64</xdr:col>
      <xdr:colOff>123825</xdr:colOff>
      <xdr:row>31</xdr:row>
      <xdr:rowOff>152581</xdr:rowOff>
    </xdr:to>
    <xdr:sp macro="" textlink="">
      <xdr:nvSpPr>
        <xdr:cNvPr id="153" name="楕円 152">
          <a:extLst>
            <a:ext uri="{FF2B5EF4-FFF2-40B4-BE49-F238E27FC236}">
              <a16:creationId xmlns:a16="http://schemas.microsoft.com/office/drawing/2014/main" id="{CC9073DC-7D68-40D4-B6E1-6CC10EE020FE}"/>
            </a:ext>
          </a:extLst>
        </xdr:cNvPr>
        <xdr:cNvSpPr/>
      </xdr:nvSpPr>
      <xdr:spPr>
        <a:xfrm>
          <a:off x="11274425" y="588663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22207</xdr:rowOff>
    </xdr:from>
    <xdr:to>
      <xdr:col>68</xdr:col>
      <xdr:colOff>73025</xdr:colOff>
      <xdr:row>31</xdr:row>
      <xdr:rowOff>101781</xdr:rowOff>
    </xdr:to>
    <xdr:cxnSp macro="">
      <xdr:nvCxnSpPr>
        <xdr:cNvPr id="154" name="直線コネクタ 153">
          <a:extLst>
            <a:ext uri="{FF2B5EF4-FFF2-40B4-BE49-F238E27FC236}">
              <a16:creationId xmlns:a16="http://schemas.microsoft.com/office/drawing/2014/main" id="{08699A8A-F686-4B0E-A042-ADA92F77BB50}"/>
            </a:ext>
          </a:extLst>
        </xdr:cNvPr>
        <xdr:cNvCxnSpPr/>
      </xdr:nvCxnSpPr>
      <xdr:spPr>
        <a:xfrm flipV="1">
          <a:off x="11322050" y="5861032"/>
          <a:ext cx="685800" cy="8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56841</xdr:rowOff>
    </xdr:from>
    <xdr:to>
      <xdr:col>60</xdr:col>
      <xdr:colOff>123825</xdr:colOff>
      <xdr:row>31</xdr:row>
      <xdr:rowOff>158441</xdr:rowOff>
    </xdr:to>
    <xdr:sp macro="" textlink="">
      <xdr:nvSpPr>
        <xdr:cNvPr id="155" name="楕円 154">
          <a:extLst>
            <a:ext uri="{FF2B5EF4-FFF2-40B4-BE49-F238E27FC236}">
              <a16:creationId xmlns:a16="http://schemas.microsoft.com/office/drawing/2014/main" id="{5915005E-A08F-4D46-82BB-60DBF95A4DFB}"/>
            </a:ext>
          </a:extLst>
        </xdr:cNvPr>
        <xdr:cNvSpPr/>
      </xdr:nvSpPr>
      <xdr:spPr>
        <a:xfrm>
          <a:off x="10588625" y="589566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101781</xdr:rowOff>
    </xdr:from>
    <xdr:to>
      <xdr:col>64</xdr:col>
      <xdr:colOff>73025</xdr:colOff>
      <xdr:row>31</xdr:row>
      <xdr:rowOff>107641</xdr:rowOff>
    </xdr:to>
    <xdr:cxnSp macro="">
      <xdr:nvCxnSpPr>
        <xdr:cNvPr id="156" name="直線コネクタ 155">
          <a:extLst>
            <a:ext uri="{FF2B5EF4-FFF2-40B4-BE49-F238E27FC236}">
              <a16:creationId xmlns:a16="http://schemas.microsoft.com/office/drawing/2014/main" id="{6484C189-994F-4D8A-AAE4-E850D7F5DF8F}"/>
            </a:ext>
          </a:extLst>
        </xdr:cNvPr>
        <xdr:cNvCxnSpPr/>
      </xdr:nvCxnSpPr>
      <xdr:spPr>
        <a:xfrm flipV="1">
          <a:off x="10636250" y="5943781"/>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60505</xdr:rowOff>
    </xdr:from>
    <xdr:ext cx="469744" cy="259045"/>
    <xdr:sp macro="" textlink="">
      <xdr:nvSpPr>
        <xdr:cNvPr id="157" name="n_1aveValue債務償還比率">
          <a:extLst>
            <a:ext uri="{FF2B5EF4-FFF2-40B4-BE49-F238E27FC236}">
              <a16:creationId xmlns:a16="http://schemas.microsoft.com/office/drawing/2014/main" id="{77630E63-FD29-41AB-941C-B6EBF105052C}"/>
            </a:ext>
          </a:extLst>
        </xdr:cNvPr>
        <xdr:cNvSpPr txBox="1"/>
      </xdr:nvSpPr>
      <xdr:spPr>
        <a:xfrm>
          <a:off x="12465127" y="541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67989</xdr:rowOff>
    </xdr:from>
    <xdr:ext cx="469744" cy="259045"/>
    <xdr:sp macro="" textlink="">
      <xdr:nvSpPr>
        <xdr:cNvPr id="158" name="n_2aveValue債務償還比率">
          <a:extLst>
            <a:ext uri="{FF2B5EF4-FFF2-40B4-BE49-F238E27FC236}">
              <a16:creationId xmlns:a16="http://schemas.microsoft.com/office/drawing/2014/main" id="{F225420C-307D-45B0-83FD-9CD2965D0102}"/>
            </a:ext>
          </a:extLst>
        </xdr:cNvPr>
        <xdr:cNvSpPr txBox="1"/>
      </xdr:nvSpPr>
      <xdr:spPr>
        <a:xfrm>
          <a:off x="11788852" y="590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45274</xdr:rowOff>
    </xdr:from>
    <xdr:ext cx="469744" cy="259045"/>
    <xdr:sp macro="" textlink="">
      <xdr:nvSpPr>
        <xdr:cNvPr id="159" name="n_3aveValue債務償還比率">
          <a:extLst>
            <a:ext uri="{FF2B5EF4-FFF2-40B4-BE49-F238E27FC236}">
              <a16:creationId xmlns:a16="http://schemas.microsoft.com/office/drawing/2014/main" id="{F62B8530-E02F-4C38-8450-0666878CD840}"/>
            </a:ext>
          </a:extLst>
        </xdr:cNvPr>
        <xdr:cNvSpPr txBox="1"/>
      </xdr:nvSpPr>
      <xdr:spPr>
        <a:xfrm>
          <a:off x="11103052" y="55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123579</xdr:rowOff>
    </xdr:from>
    <xdr:ext cx="469744" cy="259045"/>
    <xdr:sp macro="" textlink="">
      <xdr:nvSpPr>
        <xdr:cNvPr id="160" name="n_4aveValue債務償還比率">
          <a:extLst>
            <a:ext uri="{FF2B5EF4-FFF2-40B4-BE49-F238E27FC236}">
              <a16:creationId xmlns:a16="http://schemas.microsoft.com/office/drawing/2014/main" id="{AA228853-2A40-4689-847E-8763218F5B18}"/>
            </a:ext>
          </a:extLst>
        </xdr:cNvPr>
        <xdr:cNvSpPr txBox="1"/>
      </xdr:nvSpPr>
      <xdr:spPr>
        <a:xfrm>
          <a:off x="10417252" y="54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115759</xdr:rowOff>
    </xdr:from>
    <xdr:ext cx="469744" cy="259045"/>
    <xdr:sp macro="" textlink="">
      <xdr:nvSpPr>
        <xdr:cNvPr id="161" name="n_1mainValue債務償還比率">
          <a:extLst>
            <a:ext uri="{FF2B5EF4-FFF2-40B4-BE49-F238E27FC236}">
              <a16:creationId xmlns:a16="http://schemas.microsoft.com/office/drawing/2014/main" id="{5D31B42F-FC31-4DF6-8052-8698A8A2A19E}"/>
            </a:ext>
          </a:extLst>
        </xdr:cNvPr>
        <xdr:cNvSpPr txBox="1"/>
      </xdr:nvSpPr>
      <xdr:spPr>
        <a:xfrm>
          <a:off x="12465127" y="579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89534</xdr:rowOff>
    </xdr:from>
    <xdr:ext cx="469744" cy="259045"/>
    <xdr:sp macro="" textlink="">
      <xdr:nvSpPr>
        <xdr:cNvPr id="162" name="n_2mainValue債務償還比率">
          <a:extLst>
            <a:ext uri="{FF2B5EF4-FFF2-40B4-BE49-F238E27FC236}">
              <a16:creationId xmlns:a16="http://schemas.microsoft.com/office/drawing/2014/main" id="{791C4508-2017-426B-94A4-141E75FD0AFD}"/>
            </a:ext>
          </a:extLst>
        </xdr:cNvPr>
        <xdr:cNvSpPr txBox="1"/>
      </xdr:nvSpPr>
      <xdr:spPr>
        <a:xfrm>
          <a:off x="11788852" y="560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143708</xdr:rowOff>
    </xdr:from>
    <xdr:ext cx="469744" cy="259045"/>
    <xdr:sp macro="" textlink="">
      <xdr:nvSpPr>
        <xdr:cNvPr id="163" name="n_3mainValue債務償還比率">
          <a:extLst>
            <a:ext uri="{FF2B5EF4-FFF2-40B4-BE49-F238E27FC236}">
              <a16:creationId xmlns:a16="http://schemas.microsoft.com/office/drawing/2014/main" id="{C4C6ADD4-07CF-45C1-8650-4A8090D03147}"/>
            </a:ext>
          </a:extLst>
        </xdr:cNvPr>
        <xdr:cNvSpPr txBox="1"/>
      </xdr:nvSpPr>
      <xdr:spPr>
        <a:xfrm>
          <a:off x="11103052" y="59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149568</xdr:rowOff>
    </xdr:from>
    <xdr:ext cx="469744" cy="259045"/>
    <xdr:sp macro="" textlink="">
      <xdr:nvSpPr>
        <xdr:cNvPr id="164" name="n_4mainValue債務償還比率">
          <a:extLst>
            <a:ext uri="{FF2B5EF4-FFF2-40B4-BE49-F238E27FC236}">
              <a16:creationId xmlns:a16="http://schemas.microsoft.com/office/drawing/2014/main" id="{02DEAC32-1EDF-4D86-B26F-B0550B6D81FB}"/>
            </a:ext>
          </a:extLst>
        </xdr:cNvPr>
        <xdr:cNvSpPr txBox="1"/>
      </xdr:nvSpPr>
      <xdr:spPr>
        <a:xfrm>
          <a:off x="10417252" y="598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F49EDB59-1182-456F-90B0-4FE3665F510A}"/>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9DA16AA6-C3DD-49F6-ADD6-DC1FF817EB2D}"/>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7C9C5FBC-973B-41C9-AFCC-4A46BCC44D3B}"/>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AD71D78F-A88F-4BFA-A74F-EBF331230FEF}"/>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AE2DB9BA-B793-412D-ACC4-8E1BCBEDB1F9}"/>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8727A2B2-1F00-440A-A613-7143949D6A2D}"/>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4C31C9-D202-4231-8266-08D4023E1A5B}"/>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2DFDD09-C1CC-4702-9DEA-FE6A9CAB228E}"/>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3F931B-547A-486D-867C-76FB2173B1D0}"/>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74E66B-8074-4645-A614-FE4BB8FE9A72}"/>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84E222-CD30-46B2-BDA4-9FFD19B72BE0}"/>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420BF70-583B-440F-9217-3F2128AE5156}"/>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E74930C-F418-4A37-8A3A-53D6769D4D8A}"/>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4B632B-6117-4269-AE8C-CAB7B5C60FFF}"/>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166D08D-90D5-4112-92AE-89CF5D36D3ED}"/>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4C7846-35FD-4061-B484-107B035BC475}"/>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11,000
10,889
122.32
7,459,139
7,307,720
128,414
4,549,837
7,056,506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F5EDCAF-EC43-4A06-9E10-6EAA4C9F044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47DA76-2DB1-4F36-BE48-8C01EE1D8FB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0BEB05-6225-4D44-9567-4749BB4711AE}"/>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0203F1-E20B-455E-B022-EBE8F3BCFF33}"/>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E80F502-F6B7-48D7-B0F9-4861C81714A2}"/>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3FB5949-9CAA-4BE0-BA4E-DF75661E612D}"/>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859228-676F-4B37-A8FE-3964DAC856B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701201-F91D-491C-94BD-B768B5EF47EB}"/>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4DFDA4-FFFE-43E9-9DD6-0BDC7BD212E9}"/>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B6B855-5DB8-4247-BE21-5E0388BBBCCB}"/>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D42D597-4E04-4313-AE64-FAE3684A721C}"/>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EBF9D49-6E04-46F4-93B0-5DD17A235DB4}"/>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55A0CDC-48FA-4979-B642-915B307203F4}"/>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AE5F8C3-C48C-4FEF-8002-6F391B700D8F}"/>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411963-48CA-44C2-B431-5E4CD0901B3B}"/>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7C20E1F-5214-4152-9053-FAF1E575371B}"/>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5EED3D0-2181-4F3C-8AC0-525C99DEDDC1}"/>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CB0395-5D67-4648-BE93-C8760D8E9F9A}"/>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C93DE71-B692-41D1-89AA-2619C41182C5}"/>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59B1AFE-1780-49DE-A2D0-F1279A8E6B76}"/>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CB97B3B-33EB-4629-91EC-F71092541FEF}"/>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B9EE161-2745-44C8-A68F-C63412910596}"/>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546F21B-952D-4351-B431-B2D2B85563BC}"/>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23A7403-FBED-48E3-B5F5-A35B6FC6F536}"/>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7454D5B-BBFF-44D4-AD2E-C467203CB237}"/>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B349BA3-DF1D-4ACD-AF3D-CA197EFB42CB}"/>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55204B-47C3-4D15-8E9E-A15E65357DF1}"/>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926B816-D2CB-41EB-A1F0-92BC70C723DD}"/>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E43A6DF-5756-4C71-B796-AC8DF9BF430E}"/>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E1636D6-6D1D-4AD4-9681-BEF526C30AF2}"/>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0040E11-DBFE-4CB2-96F3-03CEE77095F1}"/>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1BAE620-6297-4733-9E36-538DAC0DC75B}"/>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C6E8BBC-9EFF-43C2-80F3-A9E4B0557895}"/>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F3A9B81C-E3E4-4179-889A-1C3C43B165C5}"/>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14CEB72-0067-49A7-AAB2-5615182E3DC8}"/>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DB538A0-CC76-459E-ADF4-752B8C8F3FC7}"/>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7529681-3298-4362-A3F3-1F65427B68D8}"/>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E5527F1-E2C6-44D2-A2AC-4F6FD93B44E6}"/>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59D7726-3E97-48EA-927B-307F345D90ED}"/>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F8D0D5F-F379-45D5-9371-EF5C73485C59}"/>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2838E76-DC6C-4DBF-9CA9-4F487D417C3F}"/>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1278BDA-5990-4E7C-A43B-7D584ABD7396}"/>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9F73513-AEB3-4639-9F13-4AB7EC74A8BD}"/>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3C640511-27C7-4C84-BDF6-25AB423EEDD5}"/>
            </a:ext>
          </a:extLst>
        </xdr:cNvPr>
        <xdr:cNvCxnSpPr/>
      </xdr:nvCxnSpPr>
      <xdr:spPr>
        <a:xfrm flipV="1">
          <a:off x="4180840" y="5431536"/>
          <a:ext cx="0" cy="12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9B0819AB-99D7-4C5D-8A74-09EE6BCDCB20}"/>
            </a:ext>
          </a:extLst>
        </xdr:cNvPr>
        <xdr:cNvSpPr txBox="1"/>
      </xdr:nvSpPr>
      <xdr:spPr>
        <a:xfrm>
          <a:off x="4219575" y="6717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E4061F4A-6612-4D08-B9BB-62A575932637}"/>
            </a:ext>
          </a:extLst>
        </xdr:cNvPr>
        <xdr:cNvCxnSpPr/>
      </xdr:nvCxnSpPr>
      <xdr:spPr>
        <a:xfrm>
          <a:off x="4105275" y="67141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D5422E0D-433E-4CA5-B763-9E6545BEF21F}"/>
            </a:ext>
          </a:extLst>
        </xdr:cNvPr>
        <xdr:cNvSpPr txBox="1"/>
      </xdr:nvSpPr>
      <xdr:spPr>
        <a:xfrm>
          <a:off x="4219575" y="521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CC9214BE-EA2B-45E7-B2DF-D7C1331E0A9F}"/>
            </a:ext>
          </a:extLst>
        </xdr:cNvPr>
        <xdr:cNvCxnSpPr/>
      </xdr:nvCxnSpPr>
      <xdr:spPr>
        <a:xfrm>
          <a:off x="4105275" y="54315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34561</xdr:rowOff>
    </xdr:from>
    <xdr:ext cx="405111" cy="259045"/>
    <xdr:sp macro="" textlink="">
      <xdr:nvSpPr>
        <xdr:cNvPr id="60" name="【道路】&#10;有形固定資産減価償却率平均値テキスト">
          <a:extLst>
            <a:ext uri="{FF2B5EF4-FFF2-40B4-BE49-F238E27FC236}">
              <a16:creationId xmlns:a16="http://schemas.microsoft.com/office/drawing/2014/main" id="{2C2E0B05-2D2D-4C1A-A597-C1F7DC53E9FA}"/>
            </a:ext>
          </a:extLst>
        </xdr:cNvPr>
        <xdr:cNvSpPr txBox="1"/>
      </xdr:nvSpPr>
      <xdr:spPr>
        <a:xfrm>
          <a:off x="4219575" y="5870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613B8E0F-BA27-4F77-B831-1845AE825619}"/>
            </a:ext>
          </a:extLst>
        </xdr:cNvPr>
        <xdr:cNvSpPr/>
      </xdr:nvSpPr>
      <xdr:spPr>
        <a:xfrm>
          <a:off x="4124325" y="600925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7A41A88A-E70F-4DE0-8D65-99B0B3247BD6}"/>
            </a:ext>
          </a:extLst>
        </xdr:cNvPr>
        <xdr:cNvSpPr/>
      </xdr:nvSpPr>
      <xdr:spPr>
        <a:xfrm>
          <a:off x="3381375" y="60004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CAAE3074-B65A-4115-A170-ABD17F5249D6}"/>
            </a:ext>
          </a:extLst>
        </xdr:cNvPr>
        <xdr:cNvSpPr/>
      </xdr:nvSpPr>
      <xdr:spPr>
        <a:xfrm>
          <a:off x="2571750" y="59639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326D8D73-FB5F-434A-BF8D-ECA15C4FCFD4}"/>
            </a:ext>
          </a:extLst>
        </xdr:cNvPr>
        <xdr:cNvSpPr/>
      </xdr:nvSpPr>
      <xdr:spPr>
        <a:xfrm>
          <a:off x="1781175" y="594512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a:extLst>
            <a:ext uri="{FF2B5EF4-FFF2-40B4-BE49-F238E27FC236}">
              <a16:creationId xmlns:a16="http://schemas.microsoft.com/office/drawing/2014/main" id="{049802AA-3A55-4027-991C-5CCBA1359196}"/>
            </a:ext>
          </a:extLst>
        </xdr:cNvPr>
        <xdr:cNvSpPr/>
      </xdr:nvSpPr>
      <xdr:spPr>
        <a:xfrm>
          <a:off x="981075" y="592226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EFEBC4A-8D18-48EE-93ED-4D32871F0094}"/>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6DB2E87-5A9C-4573-854C-AF47B2747A2D}"/>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814A186-AF71-48D6-9860-0B9C5C00424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8AF6ABE-FFD4-47D7-BA1A-7441D753F839}"/>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3F9E11A-F10E-4F5C-92E0-4828A129751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71" name="楕円 70">
          <a:extLst>
            <a:ext uri="{FF2B5EF4-FFF2-40B4-BE49-F238E27FC236}">
              <a16:creationId xmlns:a16="http://schemas.microsoft.com/office/drawing/2014/main" id="{7D266985-8467-40FE-B5B8-14203105DD73}"/>
            </a:ext>
          </a:extLst>
        </xdr:cNvPr>
        <xdr:cNvSpPr/>
      </xdr:nvSpPr>
      <xdr:spPr>
        <a:xfrm>
          <a:off x="4124325" y="60558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33545</xdr:rowOff>
    </xdr:from>
    <xdr:ext cx="405111" cy="259045"/>
    <xdr:sp macro="" textlink="">
      <xdr:nvSpPr>
        <xdr:cNvPr id="72" name="【道路】&#10;有形固定資産減価償却率該当値テキスト">
          <a:extLst>
            <a:ext uri="{FF2B5EF4-FFF2-40B4-BE49-F238E27FC236}">
              <a16:creationId xmlns:a16="http://schemas.microsoft.com/office/drawing/2014/main" id="{93F56BA5-DB6D-4AA5-B5BD-1443E210E1DA}"/>
            </a:ext>
          </a:extLst>
        </xdr:cNvPr>
        <xdr:cNvSpPr txBox="1"/>
      </xdr:nvSpPr>
      <xdr:spPr>
        <a:xfrm>
          <a:off x="4219575" y="603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xdr:rowOff>
    </xdr:from>
    <xdr:to>
      <xdr:col>20</xdr:col>
      <xdr:colOff>38100</xdr:colOff>
      <xdr:row>37</xdr:row>
      <xdr:rowOff>117856</xdr:rowOff>
    </xdr:to>
    <xdr:sp macro="" textlink="">
      <xdr:nvSpPr>
        <xdr:cNvPr id="73" name="楕円 72">
          <a:extLst>
            <a:ext uri="{FF2B5EF4-FFF2-40B4-BE49-F238E27FC236}">
              <a16:creationId xmlns:a16="http://schemas.microsoft.com/office/drawing/2014/main" id="{83F5CC07-19E1-4FAC-BDA0-D270892D5578}"/>
            </a:ext>
          </a:extLst>
        </xdr:cNvPr>
        <xdr:cNvSpPr/>
      </xdr:nvSpPr>
      <xdr:spPr>
        <a:xfrm>
          <a:off x="3381375" y="60170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67056</xdr:rowOff>
    </xdr:from>
    <xdr:to>
      <xdr:col>24</xdr:col>
      <xdr:colOff>63500</xdr:colOff>
      <xdr:row>37</xdr:row>
      <xdr:rowOff>105918</xdr:rowOff>
    </xdr:to>
    <xdr:cxnSp macro="">
      <xdr:nvCxnSpPr>
        <xdr:cNvPr id="74" name="直線コネクタ 73">
          <a:extLst>
            <a:ext uri="{FF2B5EF4-FFF2-40B4-BE49-F238E27FC236}">
              <a16:creationId xmlns:a16="http://schemas.microsoft.com/office/drawing/2014/main" id="{F6F19878-4EEE-40B9-BF18-7A8AB9F57716}"/>
            </a:ext>
          </a:extLst>
        </xdr:cNvPr>
        <xdr:cNvCxnSpPr/>
      </xdr:nvCxnSpPr>
      <xdr:spPr>
        <a:xfrm>
          <a:off x="3429000" y="6064631"/>
          <a:ext cx="752475"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75" name="楕円 74">
          <a:extLst>
            <a:ext uri="{FF2B5EF4-FFF2-40B4-BE49-F238E27FC236}">
              <a16:creationId xmlns:a16="http://schemas.microsoft.com/office/drawing/2014/main" id="{0B24269B-0D41-4A2F-8A44-C8E065D1B4CB}"/>
            </a:ext>
          </a:extLst>
        </xdr:cNvPr>
        <xdr:cNvSpPr/>
      </xdr:nvSpPr>
      <xdr:spPr>
        <a:xfrm>
          <a:off x="2571750" y="59899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67056</xdr:rowOff>
    </xdr:to>
    <xdr:cxnSp macro="">
      <xdr:nvCxnSpPr>
        <xdr:cNvPr id="76" name="直線コネクタ 75">
          <a:extLst>
            <a:ext uri="{FF2B5EF4-FFF2-40B4-BE49-F238E27FC236}">
              <a16:creationId xmlns:a16="http://schemas.microsoft.com/office/drawing/2014/main" id="{AE5FD440-9856-4E3A-8DE8-FB7F1BB1673D}"/>
            </a:ext>
          </a:extLst>
        </xdr:cNvPr>
        <xdr:cNvCxnSpPr/>
      </xdr:nvCxnSpPr>
      <xdr:spPr>
        <a:xfrm>
          <a:off x="2619375" y="6028055"/>
          <a:ext cx="80962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148844</xdr:rowOff>
    </xdr:from>
    <xdr:to>
      <xdr:col>10</xdr:col>
      <xdr:colOff>165100</xdr:colOff>
      <xdr:row>37</xdr:row>
      <xdr:rowOff>78994</xdr:rowOff>
    </xdr:to>
    <xdr:sp macro="" textlink="">
      <xdr:nvSpPr>
        <xdr:cNvPr id="77" name="楕円 76">
          <a:extLst>
            <a:ext uri="{FF2B5EF4-FFF2-40B4-BE49-F238E27FC236}">
              <a16:creationId xmlns:a16="http://schemas.microsoft.com/office/drawing/2014/main" id="{700851D4-C2AC-4D7B-8EFC-27A6C29BDCBA}"/>
            </a:ext>
          </a:extLst>
        </xdr:cNvPr>
        <xdr:cNvSpPr/>
      </xdr:nvSpPr>
      <xdr:spPr>
        <a:xfrm>
          <a:off x="1781175" y="598449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28194</xdr:rowOff>
    </xdr:from>
    <xdr:to>
      <xdr:col>15</xdr:col>
      <xdr:colOff>50800</xdr:colOff>
      <xdr:row>37</xdr:row>
      <xdr:rowOff>30480</xdr:rowOff>
    </xdr:to>
    <xdr:cxnSp macro="">
      <xdr:nvCxnSpPr>
        <xdr:cNvPr id="78" name="直線コネクタ 77">
          <a:extLst>
            <a:ext uri="{FF2B5EF4-FFF2-40B4-BE49-F238E27FC236}">
              <a16:creationId xmlns:a16="http://schemas.microsoft.com/office/drawing/2014/main" id="{AF74670B-8200-4EC1-9C64-59BFFEB11E19}"/>
            </a:ext>
          </a:extLst>
        </xdr:cNvPr>
        <xdr:cNvCxnSpPr/>
      </xdr:nvCxnSpPr>
      <xdr:spPr>
        <a:xfrm>
          <a:off x="1828800" y="603211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114554</xdr:rowOff>
    </xdr:from>
    <xdr:to>
      <xdr:col>6</xdr:col>
      <xdr:colOff>38100</xdr:colOff>
      <xdr:row>37</xdr:row>
      <xdr:rowOff>44704</xdr:rowOff>
    </xdr:to>
    <xdr:sp macro="" textlink="">
      <xdr:nvSpPr>
        <xdr:cNvPr id="79" name="楕円 78">
          <a:extLst>
            <a:ext uri="{FF2B5EF4-FFF2-40B4-BE49-F238E27FC236}">
              <a16:creationId xmlns:a16="http://schemas.microsoft.com/office/drawing/2014/main" id="{D8823406-99A2-4101-937E-802763A48CC0}"/>
            </a:ext>
          </a:extLst>
        </xdr:cNvPr>
        <xdr:cNvSpPr/>
      </xdr:nvSpPr>
      <xdr:spPr>
        <a:xfrm>
          <a:off x="981075" y="59533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165354</xdr:rowOff>
    </xdr:from>
    <xdr:to>
      <xdr:col>10</xdr:col>
      <xdr:colOff>114300</xdr:colOff>
      <xdr:row>37</xdr:row>
      <xdr:rowOff>28194</xdr:rowOff>
    </xdr:to>
    <xdr:cxnSp macro="">
      <xdr:nvCxnSpPr>
        <xdr:cNvPr id="80" name="直線コネクタ 79">
          <a:extLst>
            <a:ext uri="{FF2B5EF4-FFF2-40B4-BE49-F238E27FC236}">
              <a16:creationId xmlns:a16="http://schemas.microsoft.com/office/drawing/2014/main" id="{B1DDA623-5B0E-4DDF-A9CC-24A4F9AE033F}"/>
            </a:ext>
          </a:extLst>
        </xdr:cNvPr>
        <xdr:cNvCxnSpPr/>
      </xdr:nvCxnSpPr>
      <xdr:spPr>
        <a:xfrm>
          <a:off x="1028700" y="6001004"/>
          <a:ext cx="8001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8C9B77DA-C11C-49D6-9B4D-5FD71F737605}"/>
            </a:ext>
          </a:extLst>
        </xdr:cNvPr>
        <xdr:cNvSpPr txBox="1"/>
      </xdr:nvSpPr>
      <xdr:spPr>
        <a:xfrm>
          <a:off x="3239144" y="578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2" name="n_2aveValue【道路】&#10;有形固定資産減価償却率">
          <a:extLst>
            <a:ext uri="{FF2B5EF4-FFF2-40B4-BE49-F238E27FC236}">
              <a16:creationId xmlns:a16="http://schemas.microsoft.com/office/drawing/2014/main" id="{0CABD283-5FD3-4C86-9E79-5194C21EC46D}"/>
            </a:ext>
          </a:extLst>
        </xdr:cNvPr>
        <xdr:cNvSpPr txBox="1"/>
      </xdr:nvSpPr>
      <xdr:spPr>
        <a:xfrm>
          <a:off x="24390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3" name="n_3aveValue【道路】&#10;有形固定資産減価償却率">
          <a:extLst>
            <a:ext uri="{FF2B5EF4-FFF2-40B4-BE49-F238E27FC236}">
              <a16:creationId xmlns:a16="http://schemas.microsoft.com/office/drawing/2014/main" id="{83C5BCFB-EE90-499E-83DA-A817E8674CCB}"/>
            </a:ext>
          </a:extLst>
        </xdr:cNvPr>
        <xdr:cNvSpPr txBox="1"/>
      </xdr:nvSpPr>
      <xdr:spPr>
        <a:xfrm>
          <a:off x="1648469" y="5723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26941</xdr:rowOff>
    </xdr:from>
    <xdr:ext cx="405111" cy="259045"/>
    <xdr:sp macro="" textlink="">
      <xdr:nvSpPr>
        <xdr:cNvPr id="84" name="n_4aveValue【道路】&#10;有形固定資産減価償却率">
          <a:extLst>
            <a:ext uri="{FF2B5EF4-FFF2-40B4-BE49-F238E27FC236}">
              <a16:creationId xmlns:a16="http://schemas.microsoft.com/office/drawing/2014/main" id="{B23BEA58-E18C-44AD-AF2B-A0B192869BF7}"/>
            </a:ext>
          </a:extLst>
        </xdr:cNvPr>
        <xdr:cNvSpPr txBox="1"/>
      </xdr:nvSpPr>
      <xdr:spPr>
        <a:xfrm>
          <a:off x="848369" y="57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108983</xdr:rowOff>
    </xdr:from>
    <xdr:ext cx="405111" cy="259045"/>
    <xdr:sp macro="" textlink="">
      <xdr:nvSpPr>
        <xdr:cNvPr id="85" name="n_1mainValue【道路】&#10;有形固定資産減価償却率">
          <a:extLst>
            <a:ext uri="{FF2B5EF4-FFF2-40B4-BE49-F238E27FC236}">
              <a16:creationId xmlns:a16="http://schemas.microsoft.com/office/drawing/2014/main" id="{EF648DC6-CBC1-4A3E-8DA6-37EEE9708FD0}"/>
            </a:ext>
          </a:extLst>
        </xdr:cNvPr>
        <xdr:cNvSpPr txBox="1"/>
      </xdr:nvSpPr>
      <xdr:spPr>
        <a:xfrm>
          <a:off x="3239144" y="610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6" name="n_2mainValue【道路】&#10;有形固定資産減価償却率">
          <a:extLst>
            <a:ext uri="{FF2B5EF4-FFF2-40B4-BE49-F238E27FC236}">
              <a16:creationId xmlns:a16="http://schemas.microsoft.com/office/drawing/2014/main" id="{C8560C1F-7848-4979-9482-03279F4FE31C}"/>
            </a:ext>
          </a:extLst>
        </xdr:cNvPr>
        <xdr:cNvSpPr txBox="1"/>
      </xdr:nvSpPr>
      <xdr:spPr>
        <a:xfrm>
          <a:off x="2439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70121</xdr:rowOff>
    </xdr:from>
    <xdr:ext cx="405111" cy="259045"/>
    <xdr:sp macro="" textlink="">
      <xdr:nvSpPr>
        <xdr:cNvPr id="87" name="n_3mainValue【道路】&#10;有形固定資産減価償却率">
          <a:extLst>
            <a:ext uri="{FF2B5EF4-FFF2-40B4-BE49-F238E27FC236}">
              <a16:creationId xmlns:a16="http://schemas.microsoft.com/office/drawing/2014/main" id="{2F64005B-BF59-4F95-8002-FAFF6B1A7D02}"/>
            </a:ext>
          </a:extLst>
        </xdr:cNvPr>
        <xdr:cNvSpPr txBox="1"/>
      </xdr:nvSpPr>
      <xdr:spPr>
        <a:xfrm>
          <a:off x="1648469" y="606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35831</xdr:rowOff>
    </xdr:from>
    <xdr:ext cx="405111" cy="259045"/>
    <xdr:sp macro="" textlink="">
      <xdr:nvSpPr>
        <xdr:cNvPr id="88" name="n_4mainValue【道路】&#10;有形固定資産減価償却率">
          <a:extLst>
            <a:ext uri="{FF2B5EF4-FFF2-40B4-BE49-F238E27FC236}">
              <a16:creationId xmlns:a16="http://schemas.microsoft.com/office/drawing/2014/main" id="{53795F32-CF5D-4526-93B0-85BA538C83D5}"/>
            </a:ext>
          </a:extLst>
        </xdr:cNvPr>
        <xdr:cNvSpPr txBox="1"/>
      </xdr:nvSpPr>
      <xdr:spPr>
        <a:xfrm>
          <a:off x="848369" y="6036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2B298EE-6690-41B6-B9B1-465B96DBFDE9}"/>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28A6425-654B-4C8C-ACD4-F35E9AA5294B}"/>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13EC1F8-7F20-43C5-8C82-08B28AED54F8}"/>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C48FCD5-6A70-4504-8415-7680E6B59F0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C184015-83BA-42A8-B92F-13FBCC1FDC62}"/>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873256E-5900-4484-B1BB-DB9B1939C380}"/>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D124932-58DB-44D9-8054-395A02A381BC}"/>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25FA335-0B03-4241-BCDD-7342D66E1ED3}"/>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73A1CD6-F785-4EA8-AE70-E8FF78A4A098}"/>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527C2D3-F7B4-4DD1-BD35-49BE3C0975CE}"/>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6E244E3-9463-44E0-95A0-686091D48FD2}"/>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159C40A-FFFB-4985-A9D4-57D2F347D060}"/>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A1ABE5E-7C56-4B2D-A492-C891C2DBF224}"/>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1DB23597-4DCC-4815-B6F2-99A71183BFDE}"/>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46841B6-529E-4772-ABC2-ED2C1E4CBA28}"/>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1A6EE09-04B3-4AE6-BA2F-81C8138C9211}"/>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E510A75-0B89-4C09-B8F0-AC90D751AF29}"/>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292DF9C-87C1-40FF-92C8-8BF8ECA4EB5A}"/>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04E6372-2E92-4D52-A5B7-36F4E1AF2845}"/>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2863A1DE-C102-4CCC-BAE7-B632DBD34BC3}"/>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44CDC64-20BE-46EF-BE54-64E7AED4BDB2}"/>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8708608-D9BC-489E-94E2-F9EFFE9BCE80}"/>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8185066-C8A8-46CA-9AEF-8FF10FA3C50F}"/>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31719D5C-A0AD-4815-BF30-3915A00CDED2}"/>
            </a:ext>
          </a:extLst>
        </xdr:cNvPr>
        <xdr:cNvCxnSpPr/>
      </xdr:nvCxnSpPr>
      <xdr:spPr>
        <a:xfrm flipV="1">
          <a:off x="9429115" y="5599659"/>
          <a:ext cx="0" cy="1194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08FF3DB6-90EF-487F-83AF-7FCB371DCF13}"/>
            </a:ext>
          </a:extLst>
        </xdr:cNvPr>
        <xdr:cNvSpPr txBox="1"/>
      </xdr:nvSpPr>
      <xdr:spPr>
        <a:xfrm>
          <a:off x="9467850" y="680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10FF302D-B4A2-4248-AD68-DDE9363BF673}"/>
            </a:ext>
          </a:extLst>
        </xdr:cNvPr>
        <xdr:cNvCxnSpPr/>
      </xdr:nvCxnSpPr>
      <xdr:spPr>
        <a:xfrm>
          <a:off x="9363075" y="67943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F40FA086-0A3D-488C-8E53-37E1E2A1B682}"/>
            </a:ext>
          </a:extLst>
        </xdr:cNvPr>
        <xdr:cNvSpPr txBox="1"/>
      </xdr:nvSpPr>
      <xdr:spPr>
        <a:xfrm>
          <a:off x="9467850" y="538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7EC601D1-0419-456D-A7E6-8AC206B0AA01}"/>
            </a:ext>
          </a:extLst>
        </xdr:cNvPr>
        <xdr:cNvCxnSpPr/>
      </xdr:nvCxnSpPr>
      <xdr:spPr>
        <a:xfrm>
          <a:off x="9363075" y="55996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55872</xdr:rowOff>
    </xdr:from>
    <xdr:ext cx="534377" cy="259045"/>
    <xdr:sp macro="" textlink="">
      <xdr:nvSpPr>
        <xdr:cNvPr id="117" name="【道路】&#10;一人当たり延長平均値テキスト">
          <a:extLst>
            <a:ext uri="{FF2B5EF4-FFF2-40B4-BE49-F238E27FC236}">
              <a16:creationId xmlns:a16="http://schemas.microsoft.com/office/drawing/2014/main" id="{13E4323D-2A00-4C9E-AB51-4A95C018C5E7}"/>
            </a:ext>
          </a:extLst>
        </xdr:cNvPr>
        <xdr:cNvSpPr txBox="1"/>
      </xdr:nvSpPr>
      <xdr:spPr>
        <a:xfrm>
          <a:off x="9467850" y="6380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CF7C28D3-219D-4DD6-AFA6-EF162B8FA69D}"/>
            </a:ext>
          </a:extLst>
        </xdr:cNvPr>
        <xdr:cNvSpPr/>
      </xdr:nvSpPr>
      <xdr:spPr>
        <a:xfrm>
          <a:off x="9401175" y="64020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10A10A6D-860D-4C0E-9971-2114B717AD02}"/>
            </a:ext>
          </a:extLst>
        </xdr:cNvPr>
        <xdr:cNvSpPr/>
      </xdr:nvSpPr>
      <xdr:spPr>
        <a:xfrm>
          <a:off x="8639175" y="64086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id="{DC90860E-B336-42A7-827A-45E373C7A90C}"/>
            </a:ext>
          </a:extLst>
        </xdr:cNvPr>
        <xdr:cNvSpPr/>
      </xdr:nvSpPr>
      <xdr:spPr>
        <a:xfrm>
          <a:off x="7839075" y="64228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a:extLst>
            <a:ext uri="{FF2B5EF4-FFF2-40B4-BE49-F238E27FC236}">
              <a16:creationId xmlns:a16="http://schemas.microsoft.com/office/drawing/2014/main" id="{A7E3D129-D546-4074-B921-991E7ADB935F}"/>
            </a:ext>
          </a:extLst>
        </xdr:cNvPr>
        <xdr:cNvSpPr/>
      </xdr:nvSpPr>
      <xdr:spPr>
        <a:xfrm>
          <a:off x="7029450" y="64309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a:extLst>
            <a:ext uri="{FF2B5EF4-FFF2-40B4-BE49-F238E27FC236}">
              <a16:creationId xmlns:a16="http://schemas.microsoft.com/office/drawing/2014/main" id="{5F2D3B18-6A6C-455A-9BD1-573C2C8AE749}"/>
            </a:ext>
          </a:extLst>
        </xdr:cNvPr>
        <xdr:cNvSpPr/>
      </xdr:nvSpPr>
      <xdr:spPr>
        <a:xfrm>
          <a:off x="6238875" y="645141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8C9D791-006F-4091-A6CC-18F86CAA0CD6}"/>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BD0255B-8F44-467C-AE0E-CF34FA8E6779}"/>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FD96471-C89B-460D-89D3-CFBB10B79506}"/>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FE3726A-FFCE-4606-A80B-884E703C8069}"/>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D4F0633-C2FB-45C5-B7CA-FFC2E9B98E49}"/>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8179</xdr:rowOff>
    </xdr:from>
    <xdr:to>
      <xdr:col>55</xdr:col>
      <xdr:colOff>50800</xdr:colOff>
      <xdr:row>39</xdr:row>
      <xdr:rowOff>109779</xdr:rowOff>
    </xdr:to>
    <xdr:sp macro="" textlink="">
      <xdr:nvSpPr>
        <xdr:cNvPr id="128" name="楕円 127">
          <a:extLst>
            <a:ext uri="{FF2B5EF4-FFF2-40B4-BE49-F238E27FC236}">
              <a16:creationId xmlns:a16="http://schemas.microsoft.com/office/drawing/2014/main" id="{3BDD21E3-513A-482A-B3EF-C10C4DD58CA6}"/>
            </a:ext>
          </a:extLst>
        </xdr:cNvPr>
        <xdr:cNvSpPr/>
      </xdr:nvSpPr>
      <xdr:spPr>
        <a:xfrm>
          <a:off x="9401175" y="633595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31056</xdr:rowOff>
    </xdr:from>
    <xdr:ext cx="534377" cy="259045"/>
    <xdr:sp macro="" textlink="">
      <xdr:nvSpPr>
        <xdr:cNvPr id="129" name="【道路】&#10;一人当たり延長該当値テキスト">
          <a:extLst>
            <a:ext uri="{FF2B5EF4-FFF2-40B4-BE49-F238E27FC236}">
              <a16:creationId xmlns:a16="http://schemas.microsoft.com/office/drawing/2014/main" id="{A77C6B7F-1A91-48ED-BB56-9F0839BFEA82}"/>
            </a:ext>
          </a:extLst>
        </xdr:cNvPr>
        <xdr:cNvSpPr txBox="1"/>
      </xdr:nvSpPr>
      <xdr:spPr>
        <a:xfrm>
          <a:off x="9467850" y="61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20904</xdr:rowOff>
    </xdr:from>
    <xdr:to>
      <xdr:col>50</xdr:col>
      <xdr:colOff>165100</xdr:colOff>
      <xdr:row>39</xdr:row>
      <xdr:rowOff>122504</xdr:rowOff>
    </xdr:to>
    <xdr:sp macro="" textlink="">
      <xdr:nvSpPr>
        <xdr:cNvPr id="130" name="楕円 129">
          <a:extLst>
            <a:ext uri="{FF2B5EF4-FFF2-40B4-BE49-F238E27FC236}">
              <a16:creationId xmlns:a16="http://schemas.microsoft.com/office/drawing/2014/main" id="{E4685261-F53C-4547-A76D-D791EEB8D9E1}"/>
            </a:ext>
          </a:extLst>
        </xdr:cNvPr>
        <xdr:cNvSpPr/>
      </xdr:nvSpPr>
      <xdr:spPr>
        <a:xfrm>
          <a:off x="8639175" y="634550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58979</xdr:rowOff>
    </xdr:from>
    <xdr:to>
      <xdr:col>55</xdr:col>
      <xdr:colOff>0</xdr:colOff>
      <xdr:row>39</xdr:row>
      <xdr:rowOff>71704</xdr:rowOff>
    </xdr:to>
    <xdr:cxnSp macro="">
      <xdr:nvCxnSpPr>
        <xdr:cNvPr id="131" name="直線コネクタ 130">
          <a:extLst>
            <a:ext uri="{FF2B5EF4-FFF2-40B4-BE49-F238E27FC236}">
              <a16:creationId xmlns:a16="http://schemas.microsoft.com/office/drawing/2014/main" id="{112FD948-3CF7-4B94-94E3-9ADCA0D64005}"/>
            </a:ext>
          </a:extLst>
        </xdr:cNvPr>
        <xdr:cNvCxnSpPr/>
      </xdr:nvCxnSpPr>
      <xdr:spPr>
        <a:xfrm flipV="1">
          <a:off x="8686800" y="6383579"/>
          <a:ext cx="742950" cy="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26677</xdr:rowOff>
    </xdr:from>
    <xdr:to>
      <xdr:col>46</xdr:col>
      <xdr:colOff>38100</xdr:colOff>
      <xdr:row>39</xdr:row>
      <xdr:rowOff>128277</xdr:rowOff>
    </xdr:to>
    <xdr:sp macro="" textlink="">
      <xdr:nvSpPr>
        <xdr:cNvPr id="132" name="楕円 131">
          <a:extLst>
            <a:ext uri="{FF2B5EF4-FFF2-40B4-BE49-F238E27FC236}">
              <a16:creationId xmlns:a16="http://schemas.microsoft.com/office/drawing/2014/main" id="{C4E4CBF2-0A59-4198-BBA1-805376AAADE0}"/>
            </a:ext>
          </a:extLst>
        </xdr:cNvPr>
        <xdr:cNvSpPr/>
      </xdr:nvSpPr>
      <xdr:spPr>
        <a:xfrm>
          <a:off x="7839075" y="63544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71704</xdr:rowOff>
    </xdr:from>
    <xdr:to>
      <xdr:col>50</xdr:col>
      <xdr:colOff>114300</xdr:colOff>
      <xdr:row>39</xdr:row>
      <xdr:rowOff>77477</xdr:rowOff>
    </xdr:to>
    <xdr:cxnSp macro="">
      <xdr:nvCxnSpPr>
        <xdr:cNvPr id="133" name="直線コネクタ 132">
          <a:extLst>
            <a:ext uri="{FF2B5EF4-FFF2-40B4-BE49-F238E27FC236}">
              <a16:creationId xmlns:a16="http://schemas.microsoft.com/office/drawing/2014/main" id="{BBD82C2A-2C5B-47BF-953E-C606C3FCD38D}"/>
            </a:ext>
          </a:extLst>
        </xdr:cNvPr>
        <xdr:cNvCxnSpPr/>
      </xdr:nvCxnSpPr>
      <xdr:spPr>
        <a:xfrm flipV="1">
          <a:off x="7886700" y="6393129"/>
          <a:ext cx="8001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26371</xdr:rowOff>
    </xdr:from>
    <xdr:to>
      <xdr:col>41</xdr:col>
      <xdr:colOff>101600</xdr:colOff>
      <xdr:row>39</xdr:row>
      <xdr:rowOff>127971</xdr:rowOff>
    </xdr:to>
    <xdr:sp macro="" textlink="">
      <xdr:nvSpPr>
        <xdr:cNvPr id="134" name="楕円 133">
          <a:extLst>
            <a:ext uri="{FF2B5EF4-FFF2-40B4-BE49-F238E27FC236}">
              <a16:creationId xmlns:a16="http://schemas.microsoft.com/office/drawing/2014/main" id="{1EF3E381-B683-43DF-A651-9B941A11206B}"/>
            </a:ext>
          </a:extLst>
        </xdr:cNvPr>
        <xdr:cNvSpPr/>
      </xdr:nvSpPr>
      <xdr:spPr>
        <a:xfrm>
          <a:off x="7029450" y="63541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77171</xdr:rowOff>
    </xdr:from>
    <xdr:to>
      <xdr:col>45</xdr:col>
      <xdr:colOff>177800</xdr:colOff>
      <xdr:row>39</xdr:row>
      <xdr:rowOff>77477</xdr:rowOff>
    </xdr:to>
    <xdr:cxnSp macro="">
      <xdr:nvCxnSpPr>
        <xdr:cNvPr id="135" name="直線コネクタ 134">
          <a:extLst>
            <a:ext uri="{FF2B5EF4-FFF2-40B4-BE49-F238E27FC236}">
              <a16:creationId xmlns:a16="http://schemas.microsoft.com/office/drawing/2014/main" id="{9FDAA622-0041-4B5D-8418-2D508BE4647A}"/>
            </a:ext>
          </a:extLst>
        </xdr:cNvPr>
        <xdr:cNvCxnSpPr/>
      </xdr:nvCxnSpPr>
      <xdr:spPr>
        <a:xfrm>
          <a:off x="7077075" y="6401771"/>
          <a:ext cx="809625"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42031</xdr:rowOff>
    </xdr:from>
    <xdr:to>
      <xdr:col>36</xdr:col>
      <xdr:colOff>165100</xdr:colOff>
      <xdr:row>39</xdr:row>
      <xdr:rowOff>143631</xdr:rowOff>
    </xdr:to>
    <xdr:sp macro="" textlink="">
      <xdr:nvSpPr>
        <xdr:cNvPr id="136" name="楕円 135">
          <a:extLst>
            <a:ext uri="{FF2B5EF4-FFF2-40B4-BE49-F238E27FC236}">
              <a16:creationId xmlns:a16="http://schemas.microsoft.com/office/drawing/2014/main" id="{094F453D-2874-40FB-A5DA-B40505E654BF}"/>
            </a:ext>
          </a:extLst>
        </xdr:cNvPr>
        <xdr:cNvSpPr/>
      </xdr:nvSpPr>
      <xdr:spPr>
        <a:xfrm>
          <a:off x="6238875" y="63698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77171</xdr:rowOff>
    </xdr:from>
    <xdr:to>
      <xdr:col>41</xdr:col>
      <xdr:colOff>50800</xdr:colOff>
      <xdr:row>39</xdr:row>
      <xdr:rowOff>92831</xdr:rowOff>
    </xdr:to>
    <xdr:cxnSp macro="">
      <xdr:nvCxnSpPr>
        <xdr:cNvPr id="137" name="直線コネクタ 136">
          <a:extLst>
            <a:ext uri="{FF2B5EF4-FFF2-40B4-BE49-F238E27FC236}">
              <a16:creationId xmlns:a16="http://schemas.microsoft.com/office/drawing/2014/main" id="{73754318-A51E-4013-9C37-D78C48041802}"/>
            </a:ext>
          </a:extLst>
        </xdr:cNvPr>
        <xdr:cNvCxnSpPr/>
      </xdr:nvCxnSpPr>
      <xdr:spPr>
        <a:xfrm flipV="1">
          <a:off x="6286500" y="6401771"/>
          <a:ext cx="790575"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8514</xdr:rowOff>
    </xdr:from>
    <xdr:ext cx="534377" cy="259045"/>
    <xdr:sp macro="" textlink="">
      <xdr:nvSpPr>
        <xdr:cNvPr id="138" name="n_1aveValue【道路】&#10;一人当たり延長">
          <a:extLst>
            <a:ext uri="{FF2B5EF4-FFF2-40B4-BE49-F238E27FC236}">
              <a16:creationId xmlns:a16="http://schemas.microsoft.com/office/drawing/2014/main" id="{B009ECFD-41A3-4991-81AA-E36F1DA44309}"/>
            </a:ext>
          </a:extLst>
        </xdr:cNvPr>
        <xdr:cNvSpPr txBox="1"/>
      </xdr:nvSpPr>
      <xdr:spPr>
        <a:xfrm>
          <a:off x="8429136" y="649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19543</xdr:rowOff>
    </xdr:from>
    <xdr:ext cx="534377" cy="259045"/>
    <xdr:sp macro="" textlink="">
      <xdr:nvSpPr>
        <xdr:cNvPr id="139" name="n_2aveValue【道路】&#10;一人当たり延長">
          <a:extLst>
            <a:ext uri="{FF2B5EF4-FFF2-40B4-BE49-F238E27FC236}">
              <a16:creationId xmlns:a16="http://schemas.microsoft.com/office/drawing/2014/main" id="{55C440CC-5F55-450E-8B4D-45CDB992997B}"/>
            </a:ext>
          </a:extLst>
        </xdr:cNvPr>
        <xdr:cNvSpPr txBox="1"/>
      </xdr:nvSpPr>
      <xdr:spPr>
        <a:xfrm>
          <a:off x="7648086" y="650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24477</xdr:rowOff>
    </xdr:from>
    <xdr:ext cx="534377" cy="259045"/>
    <xdr:sp macro="" textlink="">
      <xdr:nvSpPr>
        <xdr:cNvPr id="140" name="n_3aveValue【道路】&#10;一人当たり延長">
          <a:extLst>
            <a:ext uri="{FF2B5EF4-FFF2-40B4-BE49-F238E27FC236}">
              <a16:creationId xmlns:a16="http://schemas.microsoft.com/office/drawing/2014/main" id="{79E6F881-C84A-444F-AF88-1A13D14B0F60}"/>
            </a:ext>
          </a:extLst>
        </xdr:cNvPr>
        <xdr:cNvSpPr txBox="1"/>
      </xdr:nvSpPr>
      <xdr:spPr>
        <a:xfrm>
          <a:off x="6847986" y="651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44918</xdr:rowOff>
    </xdr:from>
    <xdr:ext cx="534377" cy="259045"/>
    <xdr:sp macro="" textlink="">
      <xdr:nvSpPr>
        <xdr:cNvPr id="141" name="n_4aveValue【道路】&#10;一人当たり延長">
          <a:extLst>
            <a:ext uri="{FF2B5EF4-FFF2-40B4-BE49-F238E27FC236}">
              <a16:creationId xmlns:a16="http://schemas.microsoft.com/office/drawing/2014/main" id="{D45E15B2-2D0E-4469-8866-63077D633B0F}"/>
            </a:ext>
          </a:extLst>
        </xdr:cNvPr>
        <xdr:cNvSpPr txBox="1"/>
      </xdr:nvSpPr>
      <xdr:spPr>
        <a:xfrm>
          <a:off x="6038361" y="653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139031</xdr:rowOff>
    </xdr:from>
    <xdr:ext cx="534377" cy="259045"/>
    <xdr:sp macro="" textlink="">
      <xdr:nvSpPr>
        <xdr:cNvPr id="142" name="n_1mainValue【道路】&#10;一人当たり延長">
          <a:extLst>
            <a:ext uri="{FF2B5EF4-FFF2-40B4-BE49-F238E27FC236}">
              <a16:creationId xmlns:a16="http://schemas.microsoft.com/office/drawing/2014/main" id="{CACC1F3E-A4F5-473D-9933-FDF8CBFA1F3E}"/>
            </a:ext>
          </a:extLst>
        </xdr:cNvPr>
        <xdr:cNvSpPr txBox="1"/>
      </xdr:nvSpPr>
      <xdr:spPr>
        <a:xfrm>
          <a:off x="8429136" y="614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144804</xdr:rowOff>
    </xdr:from>
    <xdr:ext cx="534377" cy="259045"/>
    <xdr:sp macro="" textlink="">
      <xdr:nvSpPr>
        <xdr:cNvPr id="143" name="n_2mainValue【道路】&#10;一人当たり延長">
          <a:extLst>
            <a:ext uri="{FF2B5EF4-FFF2-40B4-BE49-F238E27FC236}">
              <a16:creationId xmlns:a16="http://schemas.microsoft.com/office/drawing/2014/main" id="{F2C6BC1A-D810-41C0-BEC1-CA948DF7FC0E}"/>
            </a:ext>
          </a:extLst>
        </xdr:cNvPr>
        <xdr:cNvSpPr txBox="1"/>
      </xdr:nvSpPr>
      <xdr:spPr>
        <a:xfrm>
          <a:off x="7648086" y="614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144498</xdr:rowOff>
    </xdr:from>
    <xdr:ext cx="534377" cy="259045"/>
    <xdr:sp macro="" textlink="">
      <xdr:nvSpPr>
        <xdr:cNvPr id="144" name="n_3mainValue【道路】&#10;一人当たり延長">
          <a:extLst>
            <a:ext uri="{FF2B5EF4-FFF2-40B4-BE49-F238E27FC236}">
              <a16:creationId xmlns:a16="http://schemas.microsoft.com/office/drawing/2014/main" id="{E6A32DE6-484E-448F-8478-1DD2F88FA99E}"/>
            </a:ext>
          </a:extLst>
        </xdr:cNvPr>
        <xdr:cNvSpPr txBox="1"/>
      </xdr:nvSpPr>
      <xdr:spPr>
        <a:xfrm>
          <a:off x="6847986" y="614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160158</xdr:rowOff>
    </xdr:from>
    <xdr:ext cx="534377" cy="259045"/>
    <xdr:sp macro="" textlink="">
      <xdr:nvSpPr>
        <xdr:cNvPr id="145" name="n_4mainValue【道路】&#10;一人当たり延長">
          <a:extLst>
            <a:ext uri="{FF2B5EF4-FFF2-40B4-BE49-F238E27FC236}">
              <a16:creationId xmlns:a16="http://schemas.microsoft.com/office/drawing/2014/main" id="{A9929EE6-6413-440E-9E1D-B43299A1A6F9}"/>
            </a:ext>
          </a:extLst>
        </xdr:cNvPr>
        <xdr:cNvSpPr txBox="1"/>
      </xdr:nvSpPr>
      <xdr:spPr>
        <a:xfrm>
          <a:off x="6038361" y="61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13AEBBD-9D85-4510-BF53-7B2ACC949C2D}"/>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F20D872-792C-471D-A832-95BF52FB6665}"/>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CCDFC93-8EC5-420E-B618-0C9DF3E9AE82}"/>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30C4977-A3E3-40D6-AF27-B12FE080B2D1}"/>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F601FD2-8CC1-4FE7-BAB9-89768F006BBD}"/>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8D09F35-33E2-437B-BC63-90BFCECBE1A8}"/>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A4DBB86-20C9-4D1C-8CF2-001B82EC7AFB}"/>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6A90E74-B700-46E2-9A23-FB72F2BDC1CE}"/>
            </a:ext>
          </a:extLst>
        </xdr:cNvPr>
        <xdr:cNvSpPr/>
      </xdr:nvSpPr>
      <xdr:spPr>
        <a:xfrm>
          <a:off x="6858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CBB0E385-B6F2-40B8-8F2F-7DEC6CA772E4}"/>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AA762F94-FC1F-4FCF-860E-D786C4070BCD}"/>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630DD9A7-C9E3-48EA-AC5F-79D8320B322C}"/>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9F0BC519-96E2-4162-A560-AB7DA52F6ABB}"/>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F994B5ED-7735-460B-A51F-A99B55454842}"/>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16222B6E-E973-4835-AF75-CB00196B746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4E752560-0485-4726-8CF7-1F827F3A9735}"/>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1C422F64-4B06-487E-9EBA-93358B947A13}"/>
            </a:ext>
          </a:extLst>
        </xdr:cNvPr>
        <xdr:cNvSpPr/>
      </xdr:nvSpPr>
      <xdr:spPr>
        <a:xfrm>
          <a:off x="59531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DBAC7B4A-123A-4CCE-B71F-BBDEE116479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DF1B0480-927F-4720-AA5F-7F00024B238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C4AC0F12-120A-4347-851B-ACEB329A8528}"/>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C7663A10-860B-4B69-9A2F-41E1F9D5B535}"/>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85E70136-FBD5-4648-8F62-DC438609FEB1}"/>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82F090CD-A023-4536-97BC-14228429C791}"/>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F00B6AC5-63E7-4839-9835-7B493959CCF2}"/>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78019BBF-5F0E-4430-A752-78116ADB0311}"/>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EECD81F1-AF68-47FD-BC2D-C457A6B0032E}"/>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9BEAAE62-CBAC-4924-BCAC-F0CC5CFED117}"/>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45CD854D-03AF-496B-858A-65AADE972C5E}"/>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63985DF3-B346-4CF1-B311-14E2704C140F}"/>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A63FF9CD-6B8F-437C-A289-77435880102B}"/>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C00B1194-65F8-4FCC-BB50-2D330F97C2EF}"/>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2917BAA4-5EDC-47ED-B7E2-536E382AD696}"/>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233C1F05-0391-46D9-8A65-494CB10DB2BB}"/>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DDDAC903-0448-4D3E-B667-094372DE1D66}"/>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A25AB584-3E85-4A40-8236-BE66BF87245B}"/>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7B6DAB27-066E-432C-AACF-FE56FD25565B}"/>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2AFA2BF4-C3C1-4340-A1CB-FE7120F3E804}"/>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5DE1083C-E9E7-4267-A525-6419A26604E8}"/>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D624BB95-38F1-4D49-A055-CB0D705DB95C}"/>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371B7CBC-4B40-4513-BAE7-E7B84D76D83D}"/>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公営住宅】&#10;有形固定資産減価償却率グラフ枠">
          <a:extLst>
            <a:ext uri="{FF2B5EF4-FFF2-40B4-BE49-F238E27FC236}">
              <a16:creationId xmlns:a16="http://schemas.microsoft.com/office/drawing/2014/main" id="{11B8AD2E-DED8-4661-B83B-389E68A60649}"/>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2623C277-4870-4B4B-AA8B-C2C092A1EF85}"/>
            </a:ext>
          </a:extLst>
        </xdr:cNvPr>
        <xdr:cNvCxnSpPr/>
      </xdr:nvCxnSpPr>
      <xdr:spPr>
        <a:xfrm flipV="1">
          <a:off x="4180840" y="1263777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公営住宅】&#10;有形固定資産減価償却率最小値テキスト">
          <a:extLst>
            <a:ext uri="{FF2B5EF4-FFF2-40B4-BE49-F238E27FC236}">
              <a16:creationId xmlns:a16="http://schemas.microsoft.com/office/drawing/2014/main" id="{E1FF0E01-32CD-430D-9D80-9C7CCFEED022}"/>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CCD7DF30-0DE3-4262-B047-36413EB17EEE}"/>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189" name="【公営住宅】&#10;有形固定資産減価償却率最大値テキスト">
          <a:extLst>
            <a:ext uri="{FF2B5EF4-FFF2-40B4-BE49-F238E27FC236}">
              <a16:creationId xmlns:a16="http://schemas.microsoft.com/office/drawing/2014/main" id="{749AECAD-F2CD-4BF6-9A69-8C2419ED7CBA}"/>
            </a:ext>
          </a:extLst>
        </xdr:cNvPr>
        <xdr:cNvSpPr txBox="1"/>
      </xdr:nvSpPr>
      <xdr:spPr>
        <a:xfrm>
          <a:off x="4219575" y="1243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190" name="直線コネクタ 189">
          <a:extLst>
            <a:ext uri="{FF2B5EF4-FFF2-40B4-BE49-F238E27FC236}">
              <a16:creationId xmlns:a16="http://schemas.microsoft.com/office/drawing/2014/main" id="{0FE43626-D2E3-4D17-A3C0-9E03C707BDF2}"/>
            </a:ext>
          </a:extLst>
        </xdr:cNvPr>
        <xdr:cNvCxnSpPr/>
      </xdr:nvCxnSpPr>
      <xdr:spPr>
        <a:xfrm>
          <a:off x="4105275" y="126377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191" name="【公営住宅】&#10;有形固定資産減価償却率平均値テキスト">
          <a:extLst>
            <a:ext uri="{FF2B5EF4-FFF2-40B4-BE49-F238E27FC236}">
              <a16:creationId xmlns:a16="http://schemas.microsoft.com/office/drawing/2014/main" id="{618B474A-5C29-4679-8B6A-0B137BB41E7D}"/>
            </a:ext>
          </a:extLst>
        </xdr:cNvPr>
        <xdr:cNvSpPr txBox="1"/>
      </xdr:nvSpPr>
      <xdr:spPr>
        <a:xfrm>
          <a:off x="4219575" y="13240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192" name="フローチャート: 判断 191">
          <a:extLst>
            <a:ext uri="{FF2B5EF4-FFF2-40B4-BE49-F238E27FC236}">
              <a16:creationId xmlns:a16="http://schemas.microsoft.com/office/drawing/2014/main" id="{4194DA32-3F4C-487C-A5B5-0350E9D8A28B}"/>
            </a:ext>
          </a:extLst>
        </xdr:cNvPr>
        <xdr:cNvSpPr/>
      </xdr:nvSpPr>
      <xdr:spPr>
        <a:xfrm>
          <a:off x="4124325" y="13379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193" name="フローチャート: 判断 192">
          <a:extLst>
            <a:ext uri="{FF2B5EF4-FFF2-40B4-BE49-F238E27FC236}">
              <a16:creationId xmlns:a16="http://schemas.microsoft.com/office/drawing/2014/main" id="{837AAFF1-0D23-4F0C-9B3B-449A51B85645}"/>
            </a:ext>
          </a:extLst>
        </xdr:cNvPr>
        <xdr:cNvSpPr/>
      </xdr:nvSpPr>
      <xdr:spPr>
        <a:xfrm>
          <a:off x="3381375" y="133521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194" name="フローチャート: 判断 193">
          <a:extLst>
            <a:ext uri="{FF2B5EF4-FFF2-40B4-BE49-F238E27FC236}">
              <a16:creationId xmlns:a16="http://schemas.microsoft.com/office/drawing/2014/main" id="{6E516FA9-B734-4E18-8BC0-01174BA82D9D}"/>
            </a:ext>
          </a:extLst>
        </xdr:cNvPr>
        <xdr:cNvSpPr/>
      </xdr:nvSpPr>
      <xdr:spPr>
        <a:xfrm>
          <a:off x="2571750" y="133534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195" name="フローチャート: 判断 194">
          <a:extLst>
            <a:ext uri="{FF2B5EF4-FFF2-40B4-BE49-F238E27FC236}">
              <a16:creationId xmlns:a16="http://schemas.microsoft.com/office/drawing/2014/main" id="{F1B23349-5E2B-423A-97EE-5CF5254ABAAE}"/>
            </a:ext>
          </a:extLst>
        </xdr:cNvPr>
        <xdr:cNvSpPr/>
      </xdr:nvSpPr>
      <xdr:spPr>
        <a:xfrm>
          <a:off x="1781175" y="133559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196" name="フローチャート: 判断 195">
          <a:extLst>
            <a:ext uri="{FF2B5EF4-FFF2-40B4-BE49-F238E27FC236}">
              <a16:creationId xmlns:a16="http://schemas.microsoft.com/office/drawing/2014/main" id="{D6B98B92-2E22-4FD7-B2DA-146E86C70AB9}"/>
            </a:ext>
          </a:extLst>
        </xdr:cNvPr>
        <xdr:cNvSpPr/>
      </xdr:nvSpPr>
      <xdr:spPr>
        <a:xfrm>
          <a:off x="981075" y="133223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90CB433B-C9F3-4935-81BC-AEA6C2B85287}"/>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2213F2B8-BC0A-471F-B988-9557B9249A5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37751A85-5F36-4D60-ACDA-AB4B11CADFB3}"/>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7B40EA95-428A-4FEA-B9CB-24D0B73EF114}"/>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110EE62-A90D-4A87-9F44-FCFA4D9C5D94}"/>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46355</xdr:rowOff>
    </xdr:from>
    <xdr:to>
      <xdr:col>24</xdr:col>
      <xdr:colOff>114300</xdr:colOff>
      <xdr:row>84</xdr:row>
      <xdr:rowOff>147955</xdr:rowOff>
    </xdr:to>
    <xdr:sp macro="" textlink="">
      <xdr:nvSpPr>
        <xdr:cNvPr id="202" name="楕円 201">
          <a:extLst>
            <a:ext uri="{FF2B5EF4-FFF2-40B4-BE49-F238E27FC236}">
              <a16:creationId xmlns:a16="http://schemas.microsoft.com/office/drawing/2014/main" id="{F2167B5C-0C9C-49CD-9B24-EEC3721F3336}"/>
            </a:ext>
          </a:extLst>
        </xdr:cNvPr>
        <xdr:cNvSpPr/>
      </xdr:nvSpPr>
      <xdr:spPr>
        <a:xfrm>
          <a:off x="4124325" y="136607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24782</xdr:rowOff>
    </xdr:from>
    <xdr:ext cx="405111" cy="259045"/>
    <xdr:sp macro="" textlink="">
      <xdr:nvSpPr>
        <xdr:cNvPr id="203" name="【公営住宅】&#10;有形固定資産減価償却率該当値テキスト">
          <a:extLst>
            <a:ext uri="{FF2B5EF4-FFF2-40B4-BE49-F238E27FC236}">
              <a16:creationId xmlns:a16="http://schemas.microsoft.com/office/drawing/2014/main" id="{8B02D0F5-D2DF-4F0E-8656-A38CA6A3056C}"/>
            </a:ext>
          </a:extLst>
        </xdr:cNvPr>
        <xdr:cNvSpPr txBox="1"/>
      </xdr:nvSpPr>
      <xdr:spPr>
        <a:xfrm>
          <a:off x="4219575" y="1363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6350</xdr:rowOff>
    </xdr:from>
    <xdr:to>
      <xdr:col>20</xdr:col>
      <xdr:colOff>38100</xdr:colOff>
      <xdr:row>84</xdr:row>
      <xdr:rowOff>107950</xdr:rowOff>
    </xdr:to>
    <xdr:sp macro="" textlink="">
      <xdr:nvSpPr>
        <xdr:cNvPr id="204" name="楕円 203">
          <a:extLst>
            <a:ext uri="{FF2B5EF4-FFF2-40B4-BE49-F238E27FC236}">
              <a16:creationId xmlns:a16="http://schemas.microsoft.com/office/drawing/2014/main" id="{556FDB2D-D709-4B1B-AF12-1E4E338967B5}"/>
            </a:ext>
          </a:extLst>
        </xdr:cNvPr>
        <xdr:cNvSpPr/>
      </xdr:nvSpPr>
      <xdr:spPr>
        <a:xfrm>
          <a:off x="3381375" y="13620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57150</xdr:rowOff>
    </xdr:from>
    <xdr:to>
      <xdr:col>24</xdr:col>
      <xdr:colOff>63500</xdr:colOff>
      <xdr:row>84</xdr:row>
      <xdr:rowOff>97155</xdr:rowOff>
    </xdr:to>
    <xdr:cxnSp macro="">
      <xdr:nvCxnSpPr>
        <xdr:cNvPr id="205" name="直線コネクタ 204">
          <a:extLst>
            <a:ext uri="{FF2B5EF4-FFF2-40B4-BE49-F238E27FC236}">
              <a16:creationId xmlns:a16="http://schemas.microsoft.com/office/drawing/2014/main" id="{55D9D35F-7605-44E0-8920-864C05159EB9}"/>
            </a:ext>
          </a:extLst>
        </xdr:cNvPr>
        <xdr:cNvCxnSpPr/>
      </xdr:nvCxnSpPr>
      <xdr:spPr>
        <a:xfrm>
          <a:off x="3429000" y="13668375"/>
          <a:ext cx="7524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130175</xdr:rowOff>
    </xdr:from>
    <xdr:to>
      <xdr:col>15</xdr:col>
      <xdr:colOff>101600</xdr:colOff>
      <xdr:row>84</xdr:row>
      <xdr:rowOff>60325</xdr:rowOff>
    </xdr:to>
    <xdr:sp macro="" textlink="">
      <xdr:nvSpPr>
        <xdr:cNvPr id="206" name="楕円 205">
          <a:extLst>
            <a:ext uri="{FF2B5EF4-FFF2-40B4-BE49-F238E27FC236}">
              <a16:creationId xmlns:a16="http://schemas.microsoft.com/office/drawing/2014/main" id="{182FB1D6-FF67-4BB8-8599-7916A961F851}"/>
            </a:ext>
          </a:extLst>
        </xdr:cNvPr>
        <xdr:cNvSpPr/>
      </xdr:nvSpPr>
      <xdr:spPr>
        <a:xfrm>
          <a:off x="2571750" y="13579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9525</xdr:rowOff>
    </xdr:from>
    <xdr:to>
      <xdr:col>19</xdr:col>
      <xdr:colOff>177800</xdr:colOff>
      <xdr:row>84</xdr:row>
      <xdr:rowOff>57150</xdr:rowOff>
    </xdr:to>
    <xdr:cxnSp macro="">
      <xdr:nvCxnSpPr>
        <xdr:cNvPr id="207" name="直線コネクタ 206">
          <a:extLst>
            <a:ext uri="{FF2B5EF4-FFF2-40B4-BE49-F238E27FC236}">
              <a16:creationId xmlns:a16="http://schemas.microsoft.com/office/drawing/2014/main" id="{3C47F75D-245A-40DE-A5D1-96BBB57BEFD3}"/>
            </a:ext>
          </a:extLst>
        </xdr:cNvPr>
        <xdr:cNvCxnSpPr/>
      </xdr:nvCxnSpPr>
      <xdr:spPr>
        <a:xfrm>
          <a:off x="2619375" y="13617575"/>
          <a:ext cx="809625"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82550</xdr:rowOff>
    </xdr:from>
    <xdr:to>
      <xdr:col>10</xdr:col>
      <xdr:colOff>165100</xdr:colOff>
      <xdr:row>84</xdr:row>
      <xdr:rowOff>12700</xdr:rowOff>
    </xdr:to>
    <xdr:sp macro="" textlink="">
      <xdr:nvSpPr>
        <xdr:cNvPr id="208" name="楕円 207">
          <a:extLst>
            <a:ext uri="{FF2B5EF4-FFF2-40B4-BE49-F238E27FC236}">
              <a16:creationId xmlns:a16="http://schemas.microsoft.com/office/drawing/2014/main" id="{80E40AEC-9AC4-4C56-98B2-01AE0C445DE1}"/>
            </a:ext>
          </a:extLst>
        </xdr:cNvPr>
        <xdr:cNvSpPr/>
      </xdr:nvSpPr>
      <xdr:spPr>
        <a:xfrm>
          <a:off x="1781175" y="135350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133350</xdr:rowOff>
    </xdr:from>
    <xdr:to>
      <xdr:col>15</xdr:col>
      <xdr:colOff>50800</xdr:colOff>
      <xdr:row>84</xdr:row>
      <xdr:rowOff>9525</xdr:rowOff>
    </xdr:to>
    <xdr:cxnSp macro="">
      <xdr:nvCxnSpPr>
        <xdr:cNvPr id="209" name="直線コネクタ 208">
          <a:extLst>
            <a:ext uri="{FF2B5EF4-FFF2-40B4-BE49-F238E27FC236}">
              <a16:creationId xmlns:a16="http://schemas.microsoft.com/office/drawing/2014/main" id="{26A3CBE9-E07A-4596-8A1E-CA8287DF686E}"/>
            </a:ext>
          </a:extLst>
        </xdr:cNvPr>
        <xdr:cNvCxnSpPr/>
      </xdr:nvCxnSpPr>
      <xdr:spPr>
        <a:xfrm>
          <a:off x="1828800" y="13582650"/>
          <a:ext cx="790575"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52070</xdr:rowOff>
    </xdr:from>
    <xdr:to>
      <xdr:col>6</xdr:col>
      <xdr:colOff>38100</xdr:colOff>
      <xdr:row>83</xdr:row>
      <xdr:rowOff>153670</xdr:rowOff>
    </xdr:to>
    <xdr:sp macro="" textlink="">
      <xdr:nvSpPr>
        <xdr:cNvPr id="210" name="楕円 209">
          <a:extLst>
            <a:ext uri="{FF2B5EF4-FFF2-40B4-BE49-F238E27FC236}">
              <a16:creationId xmlns:a16="http://schemas.microsoft.com/office/drawing/2014/main" id="{99BFCD6A-9C7C-46E3-9972-D6566A1CD9F1}"/>
            </a:ext>
          </a:extLst>
        </xdr:cNvPr>
        <xdr:cNvSpPr/>
      </xdr:nvSpPr>
      <xdr:spPr>
        <a:xfrm>
          <a:off x="981075" y="134981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102870</xdr:rowOff>
    </xdr:from>
    <xdr:to>
      <xdr:col>10</xdr:col>
      <xdr:colOff>114300</xdr:colOff>
      <xdr:row>83</xdr:row>
      <xdr:rowOff>133350</xdr:rowOff>
    </xdr:to>
    <xdr:cxnSp macro="">
      <xdr:nvCxnSpPr>
        <xdr:cNvPr id="211" name="直線コネクタ 210">
          <a:extLst>
            <a:ext uri="{FF2B5EF4-FFF2-40B4-BE49-F238E27FC236}">
              <a16:creationId xmlns:a16="http://schemas.microsoft.com/office/drawing/2014/main" id="{3D7548FB-7420-4993-BC7D-F3E04A0BE90B}"/>
            </a:ext>
          </a:extLst>
        </xdr:cNvPr>
        <xdr:cNvCxnSpPr/>
      </xdr:nvCxnSpPr>
      <xdr:spPr>
        <a:xfrm>
          <a:off x="1028700" y="13555345"/>
          <a:ext cx="8001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8272</xdr:rowOff>
    </xdr:from>
    <xdr:ext cx="405111" cy="259045"/>
    <xdr:sp macro="" textlink="">
      <xdr:nvSpPr>
        <xdr:cNvPr id="212" name="n_1aveValue【公営住宅】&#10;有形固定資産減価償却率">
          <a:extLst>
            <a:ext uri="{FF2B5EF4-FFF2-40B4-BE49-F238E27FC236}">
              <a16:creationId xmlns:a16="http://schemas.microsoft.com/office/drawing/2014/main" id="{9B974252-30CF-49F4-A57B-39C38A2B9D90}"/>
            </a:ext>
          </a:extLst>
        </xdr:cNvPr>
        <xdr:cNvSpPr txBox="1"/>
      </xdr:nvSpPr>
      <xdr:spPr>
        <a:xfrm>
          <a:off x="3239144"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213" name="n_2aveValue【公営住宅】&#10;有形固定資産減価償却率">
          <a:extLst>
            <a:ext uri="{FF2B5EF4-FFF2-40B4-BE49-F238E27FC236}">
              <a16:creationId xmlns:a16="http://schemas.microsoft.com/office/drawing/2014/main" id="{37E859DA-9C10-4328-B4A2-16EB7045E72E}"/>
            </a:ext>
          </a:extLst>
        </xdr:cNvPr>
        <xdr:cNvSpPr txBox="1"/>
      </xdr:nvSpPr>
      <xdr:spPr>
        <a:xfrm>
          <a:off x="2439044"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214" name="n_3aveValue【公営住宅】&#10;有形固定資産減価償却率">
          <a:extLst>
            <a:ext uri="{FF2B5EF4-FFF2-40B4-BE49-F238E27FC236}">
              <a16:creationId xmlns:a16="http://schemas.microsoft.com/office/drawing/2014/main" id="{0A7BEEC7-CAFE-401C-A38E-751317B11BD1}"/>
            </a:ext>
          </a:extLst>
        </xdr:cNvPr>
        <xdr:cNvSpPr txBox="1"/>
      </xdr:nvSpPr>
      <xdr:spPr>
        <a:xfrm>
          <a:off x="1648469" y="1313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215" name="n_4aveValue【公営住宅】&#10;有形固定資産減価償却率">
          <a:extLst>
            <a:ext uri="{FF2B5EF4-FFF2-40B4-BE49-F238E27FC236}">
              <a16:creationId xmlns:a16="http://schemas.microsoft.com/office/drawing/2014/main" id="{E7F6AB8D-C5F9-43E4-BD04-377521615A88}"/>
            </a:ext>
          </a:extLst>
        </xdr:cNvPr>
        <xdr:cNvSpPr txBox="1"/>
      </xdr:nvSpPr>
      <xdr:spPr>
        <a:xfrm>
          <a:off x="848369" y="1311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99077</xdr:rowOff>
    </xdr:from>
    <xdr:ext cx="405111" cy="259045"/>
    <xdr:sp macro="" textlink="">
      <xdr:nvSpPr>
        <xdr:cNvPr id="216" name="n_1mainValue【公営住宅】&#10;有形固定資産減価償却率">
          <a:extLst>
            <a:ext uri="{FF2B5EF4-FFF2-40B4-BE49-F238E27FC236}">
              <a16:creationId xmlns:a16="http://schemas.microsoft.com/office/drawing/2014/main" id="{383D003D-797B-4917-9144-FB343509498F}"/>
            </a:ext>
          </a:extLst>
        </xdr:cNvPr>
        <xdr:cNvSpPr txBox="1"/>
      </xdr:nvSpPr>
      <xdr:spPr>
        <a:xfrm>
          <a:off x="3239144" y="1371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51452</xdr:rowOff>
    </xdr:from>
    <xdr:ext cx="405111" cy="259045"/>
    <xdr:sp macro="" textlink="">
      <xdr:nvSpPr>
        <xdr:cNvPr id="217" name="n_2mainValue【公営住宅】&#10;有形固定資産減価償却率">
          <a:extLst>
            <a:ext uri="{FF2B5EF4-FFF2-40B4-BE49-F238E27FC236}">
              <a16:creationId xmlns:a16="http://schemas.microsoft.com/office/drawing/2014/main" id="{1B584A45-B909-4300-BD03-44CBC582B80C}"/>
            </a:ext>
          </a:extLst>
        </xdr:cNvPr>
        <xdr:cNvSpPr txBox="1"/>
      </xdr:nvSpPr>
      <xdr:spPr>
        <a:xfrm>
          <a:off x="24390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3827</xdr:rowOff>
    </xdr:from>
    <xdr:ext cx="405111" cy="259045"/>
    <xdr:sp macro="" textlink="">
      <xdr:nvSpPr>
        <xdr:cNvPr id="218" name="n_3mainValue【公営住宅】&#10;有形固定資産減価償却率">
          <a:extLst>
            <a:ext uri="{FF2B5EF4-FFF2-40B4-BE49-F238E27FC236}">
              <a16:creationId xmlns:a16="http://schemas.microsoft.com/office/drawing/2014/main" id="{25741206-B137-4F55-AEA5-4EE048D86CAE}"/>
            </a:ext>
          </a:extLst>
        </xdr:cNvPr>
        <xdr:cNvSpPr txBox="1"/>
      </xdr:nvSpPr>
      <xdr:spPr>
        <a:xfrm>
          <a:off x="1648469" y="1361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144797</xdr:rowOff>
    </xdr:from>
    <xdr:ext cx="405111" cy="259045"/>
    <xdr:sp macro="" textlink="">
      <xdr:nvSpPr>
        <xdr:cNvPr id="219" name="n_4mainValue【公営住宅】&#10;有形固定資産減価償却率">
          <a:extLst>
            <a:ext uri="{FF2B5EF4-FFF2-40B4-BE49-F238E27FC236}">
              <a16:creationId xmlns:a16="http://schemas.microsoft.com/office/drawing/2014/main" id="{621EC8D5-FAAA-4D04-825B-87E2923FDEA4}"/>
            </a:ext>
          </a:extLst>
        </xdr:cNvPr>
        <xdr:cNvSpPr txBox="1"/>
      </xdr:nvSpPr>
      <xdr:spPr>
        <a:xfrm>
          <a:off x="848369"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64C52235-FA5A-4F15-BE95-F8808416AA54}"/>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6F0F7F49-1EFD-4B1A-BF51-D0937538A99C}"/>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220E378A-6CCA-4E1C-AD49-7DA4F98784CE}"/>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77686092-BA66-4690-A536-EC0A97D3FC5E}"/>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641B0029-7192-4BFC-83B8-6D4302255ED6}"/>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483CE856-7DF4-4B29-A537-29C614854DAC}"/>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8C8A1BAC-2D4E-49F0-8553-7AB9D69ED8A6}"/>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7C452365-0E45-43FE-A927-953D60365BFE}"/>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41DE1322-DDBB-41AC-B45F-2D5D795C0691}"/>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3A4580EC-CDDC-46F6-BEAF-A04D534FD337}"/>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260B92A4-B1B8-4EBA-8E5D-28470067D6A3}"/>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F8BFE53D-E223-412C-A11F-7DAE982FE73E}"/>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DF75A974-2A3D-4D91-BB9E-006ECBAE999F}"/>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A0132AD8-F666-40C5-96FF-6223E544E03D}"/>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3326DF25-0F7A-4EB2-B2CA-EB308D5EA047}"/>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7FD76353-FF4E-4996-B672-6B64BBFD635C}"/>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74C69D01-A933-40B8-BF51-BAECF72EEC7F}"/>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53DA78CB-F75F-4164-845C-9ABBDC49BDE0}"/>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7F9EB16D-3F2C-49A6-AEE8-25038B6AC32C}"/>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B093CBB8-48D5-4074-B581-A72C49690A5F}"/>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9E1712AF-A015-477F-B5E6-95A5520EBE6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1" name="テキスト ボックス 240">
          <a:extLst>
            <a:ext uri="{FF2B5EF4-FFF2-40B4-BE49-F238E27FC236}">
              <a16:creationId xmlns:a16="http://schemas.microsoft.com/office/drawing/2014/main" id="{9A0127B3-CAE3-4A4A-B73B-BFBCE1CDBAAF}"/>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公営住宅】&#10;一人当たり面積グラフ枠">
          <a:extLst>
            <a:ext uri="{FF2B5EF4-FFF2-40B4-BE49-F238E27FC236}">
              <a16:creationId xmlns:a16="http://schemas.microsoft.com/office/drawing/2014/main" id="{DB12B9C5-8F0A-47CD-B896-9227C7BCE0BB}"/>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243" name="直線コネクタ 242">
          <a:extLst>
            <a:ext uri="{FF2B5EF4-FFF2-40B4-BE49-F238E27FC236}">
              <a16:creationId xmlns:a16="http://schemas.microsoft.com/office/drawing/2014/main" id="{FC0C0118-0643-4CED-A716-DB8CF91B8D41}"/>
            </a:ext>
          </a:extLst>
        </xdr:cNvPr>
        <xdr:cNvCxnSpPr/>
      </xdr:nvCxnSpPr>
      <xdr:spPr>
        <a:xfrm flipV="1">
          <a:off x="9429115" y="12753403"/>
          <a:ext cx="0" cy="129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244" name="【公営住宅】&#10;一人当たり面積最小値テキスト">
          <a:extLst>
            <a:ext uri="{FF2B5EF4-FFF2-40B4-BE49-F238E27FC236}">
              <a16:creationId xmlns:a16="http://schemas.microsoft.com/office/drawing/2014/main" id="{C3A11AFB-6A48-43AA-905F-1F932E93E34D}"/>
            </a:ext>
          </a:extLst>
        </xdr:cNvPr>
        <xdr:cNvSpPr txBox="1"/>
      </xdr:nvSpPr>
      <xdr:spPr>
        <a:xfrm>
          <a:off x="9467850" y="1405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245" name="直線コネクタ 244">
          <a:extLst>
            <a:ext uri="{FF2B5EF4-FFF2-40B4-BE49-F238E27FC236}">
              <a16:creationId xmlns:a16="http://schemas.microsoft.com/office/drawing/2014/main" id="{D590AAA3-FB82-4D6C-9F0D-DAEE9848C339}"/>
            </a:ext>
          </a:extLst>
        </xdr:cNvPr>
        <xdr:cNvCxnSpPr/>
      </xdr:nvCxnSpPr>
      <xdr:spPr>
        <a:xfrm>
          <a:off x="9363075" y="1404651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246" name="【公営住宅】&#10;一人当たり面積最大値テキスト">
          <a:extLst>
            <a:ext uri="{FF2B5EF4-FFF2-40B4-BE49-F238E27FC236}">
              <a16:creationId xmlns:a16="http://schemas.microsoft.com/office/drawing/2014/main" id="{D70826E1-FF2F-44D0-8F86-96367F56CBF4}"/>
            </a:ext>
          </a:extLst>
        </xdr:cNvPr>
        <xdr:cNvSpPr txBox="1"/>
      </xdr:nvSpPr>
      <xdr:spPr>
        <a:xfrm>
          <a:off x="9467850" y="1254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247" name="直線コネクタ 246">
          <a:extLst>
            <a:ext uri="{FF2B5EF4-FFF2-40B4-BE49-F238E27FC236}">
              <a16:creationId xmlns:a16="http://schemas.microsoft.com/office/drawing/2014/main" id="{0F5A8E93-BCC5-441D-9897-A9E08D8AB070}"/>
            </a:ext>
          </a:extLst>
        </xdr:cNvPr>
        <xdr:cNvCxnSpPr/>
      </xdr:nvCxnSpPr>
      <xdr:spPr>
        <a:xfrm>
          <a:off x="9363075" y="127534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123271</xdr:rowOff>
    </xdr:from>
    <xdr:ext cx="469744" cy="259045"/>
    <xdr:sp macro="" textlink="">
      <xdr:nvSpPr>
        <xdr:cNvPr id="248" name="【公営住宅】&#10;一人当たり面積平均値テキスト">
          <a:extLst>
            <a:ext uri="{FF2B5EF4-FFF2-40B4-BE49-F238E27FC236}">
              <a16:creationId xmlns:a16="http://schemas.microsoft.com/office/drawing/2014/main" id="{D58D61A0-D930-4C5C-91B7-ADC336FD02B0}"/>
            </a:ext>
          </a:extLst>
        </xdr:cNvPr>
        <xdr:cNvSpPr txBox="1"/>
      </xdr:nvSpPr>
      <xdr:spPr>
        <a:xfrm>
          <a:off x="9467850" y="13737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249" name="フローチャート: 判断 248">
          <a:extLst>
            <a:ext uri="{FF2B5EF4-FFF2-40B4-BE49-F238E27FC236}">
              <a16:creationId xmlns:a16="http://schemas.microsoft.com/office/drawing/2014/main" id="{DDE1B780-A6EA-4862-A408-B6221307BA57}"/>
            </a:ext>
          </a:extLst>
        </xdr:cNvPr>
        <xdr:cNvSpPr/>
      </xdr:nvSpPr>
      <xdr:spPr>
        <a:xfrm>
          <a:off x="9401175" y="1375289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250" name="フローチャート: 判断 249">
          <a:extLst>
            <a:ext uri="{FF2B5EF4-FFF2-40B4-BE49-F238E27FC236}">
              <a16:creationId xmlns:a16="http://schemas.microsoft.com/office/drawing/2014/main" id="{35C0301C-A9E9-4979-B172-E87B0EAD2617}"/>
            </a:ext>
          </a:extLst>
        </xdr:cNvPr>
        <xdr:cNvSpPr/>
      </xdr:nvSpPr>
      <xdr:spPr>
        <a:xfrm>
          <a:off x="8639175" y="1375524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251" name="フローチャート: 判断 250">
          <a:extLst>
            <a:ext uri="{FF2B5EF4-FFF2-40B4-BE49-F238E27FC236}">
              <a16:creationId xmlns:a16="http://schemas.microsoft.com/office/drawing/2014/main" id="{F42390E7-E949-4FD5-AC77-AEC3244A9905}"/>
            </a:ext>
          </a:extLst>
        </xdr:cNvPr>
        <xdr:cNvSpPr/>
      </xdr:nvSpPr>
      <xdr:spPr>
        <a:xfrm>
          <a:off x="7839075" y="137436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252" name="フローチャート: 判断 251">
          <a:extLst>
            <a:ext uri="{FF2B5EF4-FFF2-40B4-BE49-F238E27FC236}">
              <a16:creationId xmlns:a16="http://schemas.microsoft.com/office/drawing/2014/main" id="{3F96F92C-6A3B-499B-ABDC-C8FD1ABEC0A1}"/>
            </a:ext>
          </a:extLst>
        </xdr:cNvPr>
        <xdr:cNvSpPr/>
      </xdr:nvSpPr>
      <xdr:spPr>
        <a:xfrm>
          <a:off x="7029450" y="137334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253" name="フローチャート: 判断 252">
          <a:extLst>
            <a:ext uri="{FF2B5EF4-FFF2-40B4-BE49-F238E27FC236}">
              <a16:creationId xmlns:a16="http://schemas.microsoft.com/office/drawing/2014/main" id="{689C9ACC-30B8-4CDF-9A6A-192AA344754A}"/>
            </a:ext>
          </a:extLst>
        </xdr:cNvPr>
        <xdr:cNvSpPr/>
      </xdr:nvSpPr>
      <xdr:spPr>
        <a:xfrm>
          <a:off x="6238875" y="1375162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2C45B8AA-AECB-49C1-B926-F12537F9E290}"/>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7C247BE-BD65-451C-9C71-F0B6A5F0D765}"/>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97E4AB58-3FE8-48BB-8A6A-E1B2A027F0C4}"/>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A327CABF-1A9D-47E1-8ED7-929E57198F2C}"/>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31389C65-6B1A-485B-A5FF-78178130954C}"/>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130366</xdr:rowOff>
    </xdr:from>
    <xdr:to>
      <xdr:col>55</xdr:col>
      <xdr:colOff>50800</xdr:colOff>
      <xdr:row>85</xdr:row>
      <xdr:rowOff>60516</xdr:rowOff>
    </xdr:to>
    <xdr:sp macro="" textlink="">
      <xdr:nvSpPr>
        <xdr:cNvPr id="259" name="楕円 258">
          <a:extLst>
            <a:ext uri="{FF2B5EF4-FFF2-40B4-BE49-F238E27FC236}">
              <a16:creationId xmlns:a16="http://schemas.microsoft.com/office/drawing/2014/main" id="{76EF9E24-B6C0-4108-AF62-832491C22B8E}"/>
            </a:ext>
          </a:extLst>
        </xdr:cNvPr>
        <xdr:cNvSpPr/>
      </xdr:nvSpPr>
      <xdr:spPr>
        <a:xfrm>
          <a:off x="9401175" y="1374159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153243</xdr:rowOff>
    </xdr:from>
    <xdr:ext cx="469744" cy="259045"/>
    <xdr:sp macro="" textlink="">
      <xdr:nvSpPr>
        <xdr:cNvPr id="260" name="【公営住宅】&#10;一人当たり面積該当値テキスト">
          <a:extLst>
            <a:ext uri="{FF2B5EF4-FFF2-40B4-BE49-F238E27FC236}">
              <a16:creationId xmlns:a16="http://schemas.microsoft.com/office/drawing/2014/main" id="{13601107-FEF3-4FCF-9381-FCAF782E2498}"/>
            </a:ext>
          </a:extLst>
        </xdr:cNvPr>
        <xdr:cNvSpPr txBox="1"/>
      </xdr:nvSpPr>
      <xdr:spPr>
        <a:xfrm>
          <a:off x="9467850" y="1360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133986</xdr:rowOff>
    </xdr:from>
    <xdr:to>
      <xdr:col>50</xdr:col>
      <xdr:colOff>165100</xdr:colOff>
      <xdr:row>85</xdr:row>
      <xdr:rowOff>64136</xdr:rowOff>
    </xdr:to>
    <xdr:sp macro="" textlink="">
      <xdr:nvSpPr>
        <xdr:cNvPr id="261" name="楕円 260">
          <a:extLst>
            <a:ext uri="{FF2B5EF4-FFF2-40B4-BE49-F238E27FC236}">
              <a16:creationId xmlns:a16="http://schemas.microsoft.com/office/drawing/2014/main" id="{6D4DDC59-4EB3-4E04-BADD-4DBCBB5CB18A}"/>
            </a:ext>
          </a:extLst>
        </xdr:cNvPr>
        <xdr:cNvSpPr/>
      </xdr:nvSpPr>
      <xdr:spPr>
        <a:xfrm>
          <a:off x="8639175" y="137452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9716</xdr:rowOff>
    </xdr:from>
    <xdr:to>
      <xdr:col>55</xdr:col>
      <xdr:colOff>0</xdr:colOff>
      <xdr:row>85</xdr:row>
      <xdr:rowOff>13336</xdr:rowOff>
    </xdr:to>
    <xdr:cxnSp macro="">
      <xdr:nvCxnSpPr>
        <xdr:cNvPr id="262" name="直線コネクタ 261">
          <a:extLst>
            <a:ext uri="{FF2B5EF4-FFF2-40B4-BE49-F238E27FC236}">
              <a16:creationId xmlns:a16="http://schemas.microsoft.com/office/drawing/2014/main" id="{4B394B69-6AC3-4714-8549-C4A8126538E3}"/>
            </a:ext>
          </a:extLst>
        </xdr:cNvPr>
        <xdr:cNvCxnSpPr/>
      </xdr:nvCxnSpPr>
      <xdr:spPr>
        <a:xfrm flipV="1">
          <a:off x="8686800" y="13779691"/>
          <a:ext cx="74295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137224</xdr:rowOff>
    </xdr:from>
    <xdr:to>
      <xdr:col>46</xdr:col>
      <xdr:colOff>38100</xdr:colOff>
      <xdr:row>85</xdr:row>
      <xdr:rowOff>67374</xdr:rowOff>
    </xdr:to>
    <xdr:sp macro="" textlink="">
      <xdr:nvSpPr>
        <xdr:cNvPr id="263" name="楕円 262">
          <a:extLst>
            <a:ext uri="{FF2B5EF4-FFF2-40B4-BE49-F238E27FC236}">
              <a16:creationId xmlns:a16="http://schemas.microsoft.com/office/drawing/2014/main" id="{FAA0707C-4244-4CEC-BD5E-3B625551B2A3}"/>
            </a:ext>
          </a:extLst>
        </xdr:cNvPr>
        <xdr:cNvSpPr/>
      </xdr:nvSpPr>
      <xdr:spPr>
        <a:xfrm>
          <a:off x="7839075" y="1375162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13336</xdr:rowOff>
    </xdr:from>
    <xdr:to>
      <xdr:col>50</xdr:col>
      <xdr:colOff>114300</xdr:colOff>
      <xdr:row>85</xdr:row>
      <xdr:rowOff>16574</xdr:rowOff>
    </xdr:to>
    <xdr:cxnSp macro="">
      <xdr:nvCxnSpPr>
        <xdr:cNvPr id="264" name="直線コネクタ 263">
          <a:extLst>
            <a:ext uri="{FF2B5EF4-FFF2-40B4-BE49-F238E27FC236}">
              <a16:creationId xmlns:a16="http://schemas.microsoft.com/office/drawing/2014/main" id="{958121A1-4506-4BC4-A0CF-3546AA5BA6CF}"/>
            </a:ext>
          </a:extLst>
        </xdr:cNvPr>
        <xdr:cNvCxnSpPr/>
      </xdr:nvCxnSpPr>
      <xdr:spPr>
        <a:xfrm flipV="1">
          <a:off x="7886700" y="13783311"/>
          <a:ext cx="8001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141415</xdr:rowOff>
    </xdr:from>
    <xdr:to>
      <xdr:col>41</xdr:col>
      <xdr:colOff>101600</xdr:colOff>
      <xdr:row>85</xdr:row>
      <xdr:rowOff>71565</xdr:rowOff>
    </xdr:to>
    <xdr:sp macro="" textlink="">
      <xdr:nvSpPr>
        <xdr:cNvPr id="265" name="楕円 264">
          <a:extLst>
            <a:ext uri="{FF2B5EF4-FFF2-40B4-BE49-F238E27FC236}">
              <a16:creationId xmlns:a16="http://schemas.microsoft.com/office/drawing/2014/main" id="{1AC54334-C8DB-4E30-9017-914B193738C7}"/>
            </a:ext>
          </a:extLst>
        </xdr:cNvPr>
        <xdr:cNvSpPr/>
      </xdr:nvSpPr>
      <xdr:spPr>
        <a:xfrm>
          <a:off x="7029450" y="1375581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16574</xdr:rowOff>
    </xdr:from>
    <xdr:to>
      <xdr:col>45</xdr:col>
      <xdr:colOff>177800</xdr:colOff>
      <xdr:row>85</xdr:row>
      <xdr:rowOff>20765</xdr:rowOff>
    </xdr:to>
    <xdr:cxnSp macro="">
      <xdr:nvCxnSpPr>
        <xdr:cNvPr id="266" name="直線コネクタ 265">
          <a:extLst>
            <a:ext uri="{FF2B5EF4-FFF2-40B4-BE49-F238E27FC236}">
              <a16:creationId xmlns:a16="http://schemas.microsoft.com/office/drawing/2014/main" id="{0CB5697A-1049-4C02-81BC-91F90A20BDBA}"/>
            </a:ext>
          </a:extLst>
        </xdr:cNvPr>
        <xdr:cNvCxnSpPr/>
      </xdr:nvCxnSpPr>
      <xdr:spPr>
        <a:xfrm flipV="1">
          <a:off x="7077075" y="13789724"/>
          <a:ext cx="809625"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150749</xdr:rowOff>
    </xdr:from>
    <xdr:to>
      <xdr:col>36</xdr:col>
      <xdr:colOff>165100</xdr:colOff>
      <xdr:row>85</xdr:row>
      <xdr:rowOff>80899</xdr:rowOff>
    </xdr:to>
    <xdr:sp macro="" textlink="">
      <xdr:nvSpPr>
        <xdr:cNvPr id="267" name="楕円 266">
          <a:extLst>
            <a:ext uri="{FF2B5EF4-FFF2-40B4-BE49-F238E27FC236}">
              <a16:creationId xmlns:a16="http://schemas.microsoft.com/office/drawing/2014/main" id="{7F186277-749A-45DE-B11F-002338D4D7EF}"/>
            </a:ext>
          </a:extLst>
        </xdr:cNvPr>
        <xdr:cNvSpPr/>
      </xdr:nvSpPr>
      <xdr:spPr>
        <a:xfrm>
          <a:off x="6238875" y="137619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20765</xdr:rowOff>
    </xdr:from>
    <xdr:to>
      <xdr:col>41</xdr:col>
      <xdr:colOff>50800</xdr:colOff>
      <xdr:row>85</xdr:row>
      <xdr:rowOff>30099</xdr:rowOff>
    </xdr:to>
    <xdr:cxnSp macro="">
      <xdr:nvCxnSpPr>
        <xdr:cNvPr id="268" name="直線コネクタ 267">
          <a:extLst>
            <a:ext uri="{FF2B5EF4-FFF2-40B4-BE49-F238E27FC236}">
              <a16:creationId xmlns:a16="http://schemas.microsoft.com/office/drawing/2014/main" id="{654BA21A-5AA0-476E-AE35-A873AB2A1DFC}"/>
            </a:ext>
          </a:extLst>
        </xdr:cNvPr>
        <xdr:cNvCxnSpPr/>
      </xdr:nvCxnSpPr>
      <xdr:spPr>
        <a:xfrm flipV="1">
          <a:off x="6286500" y="13793915"/>
          <a:ext cx="790575" cy="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62120</xdr:rowOff>
    </xdr:from>
    <xdr:ext cx="469744" cy="259045"/>
    <xdr:sp macro="" textlink="">
      <xdr:nvSpPr>
        <xdr:cNvPr id="269" name="n_1aveValue【公営住宅】&#10;一人当たり面積">
          <a:extLst>
            <a:ext uri="{FF2B5EF4-FFF2-40B4-BE49-F238E27FC236}">
              <a16:creationId xmlns:a16="http://schemas.microsoft.com/office/drawing/2014/main" id="{C5DEB39F-02CE-4F91-A36E-DE4A2C5DB0C4}"/>
            </a:ext>
          </a:extLst>
        </xdr:cNvPr>
        <xdr:cNvSpPr txBox="1"/>
      </xdr:nvSpPr>
      <xdr:spPr>
        <a:xfrm>
          <a:off x="8458277" y="1383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79139</xdr:rowOff>
    </xdr:from>
    <xdr:ext cx="469744" cy="259045"/>
    <xdr:sp macro="" textlink="">
      <xdr:nvSpPr>
        <xdr:cNvPr id="270" name="n_2aveValue【公営住宅】&#10;一人当たり面積">
          <a:extLst>
            <a:ext uri="{FF2B5EF4-FFF2-40B4-BE49-F238E27FC236}">
              <a16:creationId xmlns:a16="http://schemas.microsoft.com/office/drawing/2014/main" id="{7701C25C-FE10-4B06-B4B5-AD72066EED15}"/>
            </a:ext>
          </a:extLst>
        </xdr:cNvPr>
        <xdr:cNvSpPr txBox="1"/>
      </xdr:nvSpPr>
      <xdr:spPr>
        <a:xfrm>
          <a:off x="7677227" y="1352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72090</xdr:rowOff>
    </xdr:from>
    <xdr:ext cx="469744" cy="259045"/>
    <xdr:sp macro="" textlink="">
      <xdr:nvSpPr>
        <xdr:cNvPr id="271" name="n_3aveValue【公営住宅】&#10;一人当たり面積">
          <a:extLst>
            <a:ext uri="{FF2B5EF4-FFF2-40B4-BE49-F238E27FC236}">
              <a16:creationId xmlns:a16="http://schemas.microsoft.com/office/drawing/2014/main" id="{78E4132D-8455-4285-B451-DC5D696D1A63}"/>
            </a:ext>
          </a:extLst>
        </xdr:cNvPr>
        <xdr:cNvSpPr txBox="1"/>
      </xdr:nvSpPr>
      <xdr:spPr>
        <a:xfrm>
          <a:off x="6867602" y="1351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83901</xdr:rowOff>
    </xdr:from>
    <xdr:ext cx="469744" cy="259045"/>
    <xdr:sp macro="" textlink="">
      <xdr:nvSpPr>
        <xdr:cNvPr id="272" name="n_4aveValue【公営住宅】&#10;一人当たり面積">
          <a:extLst>
            <a:ext uri="{FF2B5EF4-FFF2-40B4-BE49-F238E27FC236}">
              <a16:creationId xmlns:a16="http://schemas.microsoft.com/office/drawing/2014/main" id="{EEF0CE00-C4E7-4741-B4E6-A665C0E4BA6F}"/>
            </a:ext>
          </a:extLst>
        </xdr:cNvPr>
        <xdr:cNvSpPr txBox="1"/>
      </xdr:nvSpPr>
      <xdr:spPr>
        <a:xfrm>
          <a:off x="6067502" y="135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80663</xdr:rowOff>
    </xdr:from>
    <xdr:ext cx="469744" cy="259045"/>
    <xdr:sp macro="" textlink="">
      <xdr:nvSpPr>
        <xdr:cNvPr id="273" name="n_1mainValue【公営住宅】&#10;一人当たり面積">
          <a:extLst>
            <a:ext uri="{FF2B5EF4-FFF2-40B4-BE49-F238E27FC236}">
              <a16:creationId xmlns:a16="http://schemas.microsoft.com/office/drawing/2014/main" id="{F0516F5F-AC78-4AB6-980F-60D60F86CBB9}"/>
            </a:ext>
          </a:extLst>
        </xdr:cNvPr>
        <xdr:cNvSpPr txBox="1"/>
      </xdr:nvSpPr>
      <xdr:spPr>
        <a:xfrm>
          <a:off x="8458277" y="1353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58501</xdr:rowOff>
    </xdr:from>
    <xdr:ext cx="469744" cy="259045"/>
    <xdr:sp macro="" textlink="">
      <xdr:nvSpPr>
        <xdr:cNvPr id="274" name="n_2mainValue【公営住宅】&#10;一人当たり面積">
          <a:extLst>
            <a:ext uri="{FF2B5EF4-FFF2-40B4-BE49-F238E27FC236}">
              <a16:creationId xmlns:a16="http://schemas.microsoft.com/office/drawing/2014/main" id="{7EFC2670-0B46-4C5B-B618-1A1546B27767}"/>
            </a:ext>
          </a:extLst>
        </xdr:cNvPr>
        <xdr:cNvSpPr txBox="1"/>
      </xdr:nvSpPr>
      <xdr:spPr>
        <a:xfrm>
          <a:off x="7677227" y="1383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62692</xdr:rowOff>
    </xdr:from>
    <xdr:ext cx="469744" cy="259045"/>
    <xdr:sp macro="" textlink="">
      <xdr:nvSpPr>
        <xdr:cNvPr id="275" name="n_3mainValue【公営住宅】&#10;一人当たり面積">
          <a:extLst>
            <a:ext uri="{FF2B5EF4-FFF2-40B4-BE49-F238E27FC236}">
              <a16:creationId xmlns:a16="http://schemas.microsoft.com/office/drawing/2014/main" id="{B9860A69-B101-43A4-86B1-11F5DE18BAED}"/>
            </a:ext>
          </a:extLst>
        </xdr:cNvPr>
        <xdr:cNvSpPr txBox="1"/>
      </xdr:nvSpPr>
      <xdr:spPr>
        <a:xfrm>
          <a:off x="6867602" y="1383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72026</xdr:rowOff>
    </xdr:from>
    <xdr:ext cx="469744" cy="259045"/>
    <xdr:sp macro="" textlink="">
      <xdr:nvSpPr>
        <xdr:cNvPr id="276" name="n_4mainValue【公営住宅】&#10;一人当たり面積">
          <a:extLst>
            <a:ext uri="{FF2B5EF4-FFF2-40B4-BE49-F238E27FC236}">
              <a16:creationId xmlns:a16="http://schemas.microsoft.com/office/drawing/2014/main" id="{0191FEE8-FD07-4A98-A734-59D6FC596B07}"/>
            </a:ext>
          </a:extLst>
        </xdr:cNvPr>
        <xdr:cNvSpPr txBox="1"/>
      </xdr:nvSpPr>
      <xdr:spPr>
        <a:xfrm>
          <a:off x="6067502" y="1384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80DBA794-9B7F-47D4-9931-E2BFFD96B07D}"/>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87296913-CF9D-4EFC-AD93-6DAEC92E5A3D}"/>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3A4AD5AF-58D4-4235-AA26-32F7403C9E94}"/>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8806CD99-91E1-4107-88A2-5D116B9ECF61}"/>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2F0A2AFF-A0D0-4789-9AE2-2E876E84D960}"/>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EBCB739D-AFF6-48D3-A880-1BE4A0A2420C}"/>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D5DBC839-D9B9-4EE7-8911-F64B6DF6B018}"/>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6C1C6B9C-15C9-4003-831C-62C1B146B059}"/>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A1FDF5EA-75EF-499E-9120-08DFEB457625}"/>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9681DF8E-2CB8-46F6-9AFA-F22C85BCEF5B}"/>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E9874107-D67A-4E4B-B86F-8B19095BE9F1}"/>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997D84BB-D95B-47BE-A0AD-BC7F942C99AC}"/>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65408B97-B2C9-4E4B-A94E-73DA7B1B4418}"/>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28581878-A2B8-4776-8071-8888B9B60C52}"/>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A04C81A5-4A74-4EAD-B944-EFAFACD6D19C}"/>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ED69AD2F-9B2C-4F53-AE54-EA44B26A9D21}"/>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248C68B6-5D14-42AB-BC35-CD8E7D2EFB95}"/>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193EBF27-DB5A-4A45-8268-94D5951B95B0}"/>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228731AE-9AB5-4F58-A93F-80EBADB213D1}"/>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21E09AA7-CFB1-4CCC-A894-248C3499B713}"/>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D20F0E2E-E2AB-4893-8A1E-7F3D8F19C265}"/>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ED130A47-4095-4049-B237-567F275F5BA8}"/>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D5B5B479-EB13-4F94-81E7-7BC75C232739}"/>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港湾・漁港】&#10;有形固定資産減価償却率グラフ枠">
          <a:extLst>
            <a:ext uri="{FF2B5EF4-FFF2-40B4-BE49-F238E27FC236}">
              <a16:creationId xmlns:a16="http://schemas.microsoft.com/office/drawing/2014/main" id="{72CF66FC-BDBC-4585-A07B-C52E2DD76298}"/>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28575</xdr:rowOff>
    </xdr:from>
    <xdr:to>
      <xdr:col>24</xdr:col>
      <xdr:colOff>62865</xdr:colOff>
      <xdr:row>107</xdr:row>
      <xdr:rowOff>85725</xdr:rowOff>
    </xdr:to>
    <xdr:cxnSp macro="">
      <xdr:nvCxnSpPr>
        <xdr:cNvPr id="301" name="直線コネクタ 300">
          <a:extLst>
            <a:ext uri="{FF2B5EF4-FFF2-40B4-BE49-F238E27FC236}">
              <a16:creationId xmlns:a16="http://schemas.microsoft.com/office/drawing/2014/main" id="{199627B6-40EA-41B8-9F11-B0271226FFF2}"/>
            </a:ext>
          </a:extLst>
        </xdr:cNvPr>
        <xdr:cNvCxnSpPr/>
      </xdr:nvCxnSpPr>
      <xdr:spPr>
        <a:xfrm flipV="1">
          <a:off x="4180840" y="164846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302" name="【港湾・漁港】&#10;有形固定資産減価償却率最小値テキスト">
          <a:extLst>
            <a:ext uri="{FF2B5EF4-FFF2-40B4-BE49-F238E27FC236}">
              <a16:creationId xmlns:a16="http://schemas.microsoft.com/office/drawing/2014/main" id="{5EEC3C22-C775-4EE7-86F6-8C808A94234F}"/>
            </a:ext>
          </a:extLst>
        </xdr:cNvPr>
        <xdr:cNvSpPr txBox="1"/>
      </xdr:nvSpPr>
      <xdr:spPr>
        <a:xfrm>
          <a:off x="4219575"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303" name="直線コネクタ 302">
          <a:extLst>
            <a:ext uri="{FF2B5EF4-FFF2-40B4-BE49-F238E27FC236}">
              <a16:creationId xmlns:a16="http://schemas.microsoft.com/office/drawing/2014/main" id="{448E3B50-6CF0-4291-85D1-A165F6406DF7}"/>
            </a:ext>
          </a:extLst>
        </xdr:cNvPr>
        <xdr:cNvCxnSpPr/>
      </xdr:nvCxnSpPr>
      <xdr:spPr>
        <a:xfrm>
          <a:off x="4105275" y="17570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146702</xdr:rowOff>
    </xdr:from>
    <xdr:ext cx="405111" cy="259045"/>
    <xdr:sp macro="" textlink="">
      <xdr:nvSpPr>
        <xdr:cNvPr id="304" name="【港湾・漁港】&#10;有形固定資産減価償却率最大値テキスト">
          <a:extLst>
            <a:ext uri="{FF2B5EF4-FFF2-40B4-BE49-F238E27FC236}">
              <a16:creationId xmlns:a16="http://schemas.microsoft.com/office/drawing/2014/main" id="{16352EEF-13B3-4B53-9678-571C51668530}"/>
            </a:ext>
          </a:extLst>
        </xdr:cNvPr>
        <xdr:cNvSpPr txBox="1"/>
      </xdr:nvSpPr>
      <xdr:spPr>
        <a:xfrm>
          <a:off x="4219575" y="1625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28575</xdr:rowOff>
    </xdr:from>
    <xdr:to>
      <xdr:col>24</xdr:col>
      <xdr:colOff>152400</xdr:colOff>
      <xdr:row>101</xdr:row>
      <xdr:rowOff>28575</xdr:rowOff>
    </xdr:to>
    <xdr:cxnSp macro="">
      <xdr:nvCxnSpPr>
        <xdr:cNvPr id="305" name="直線コネクタ 304">
          <a:extLst>
            <a:ext uri="{FF2B5EF4-FFF2-40B4-BE49-F238E27FC236}">
              <a16:creationId xmlns:a16="http://schemas.microsoft.com/office/drawing/2014/main" id="{75B2F005-8B4A-41B5-8D3B-F5BDB42F5A2B}"/>
            </a:ext>
          </a:extLst>
        </xdr:cNvPr>
        <xdr:cNvCxnSpPr/>
      </xdr:nvCxnSpPr>
      <xdr:spPr>
        <a:xfrm>
          <a:off x="4105275" y="16484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57166</xdr:rowOff>
    </xdr:from>
    <xdr:ext cx="405111" cy="259045"/>
    <xdr:sp macro="" textlink="">
      <xdr:nvSpPr>
        <xdr:cNvPr id="306" name="【港湾・漁港】&#10;有形固定資産減価償却率平均値テキスト">
          <a:extLst>
            <a:ext uri="{FF2B5EF4-FFF2-40B4-BE49-F238E27FC236}">
              <a16:creationId xmlns:a16="http://schemas.microsoft.com/office/drawing/2014/main" id="{51861259-9EE8-44FD-9BED-F7F7C8A23312}"/>
            </a:ext>
          </a:extLst>
        </xdr:cNvPr>
        <xdr:cNvSpPr txBox="1"/>
      </xdr:nvSpPr>
      <xdr:spPr>
        <a:xfrm>
          <a:off x="4219575" y="17030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78739</xdr:rowOff>
    </xdr:from>
    <xdr:to>
      <xdr:col>24</xdr:col>
      <xdr:colOff>114300</xdr:colOff>
      <xdr:row>105</xdr:row>
      <xdr:rowOff>8889</xdr:rowOff>
    </xdr:to>
    <xdr:sp macro="" textlink="">
      <xdr:nvSpPr>
        <xdr:cNvPr id="307" name="フローチャート: 判断 306">
          <a:extLst>
            <a:ext uri="{FF2B5EF4-FFF2-40B4-BE49-F238E27FC236}">
              <a16:creationId xmlns:a16="http://schemas.microsoft.com/office/drawing/2014/main" id="{0A25E6F9-F6E4-47F0-807A-702013EED64F}"/>
            </a:ext>
          </a:extLst>
        </xdr:cNvPr>
        <xdr:cNvSpPr/>
      </xdr:nvSpPr>
      <xdr:spPr>
        <a:xfrm>
          <a:off x="4124325" y="170522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308" name="フローチャート: 判断 307">
          <a:extLst>
            <a:ext uri="{FF2B5EF4-FFF2-40B4-BE49-F238E27FC236}">
              <a16:creationId xmlns:a16="http://schemas.microsoft.com/office/drawing/2014/main" id="{9FE4A184-5AEC-4F59-B8F9-6C3C97A9D634}"/>
            </a:ext>
          </a:extLst>
        </xdr:cNvPr>
        <xdr:cNvSpPr/>
      </xdr:nvSpPr>
      <xdr:spPr>
        <a:xfrm>
          <a:off x="3381375" y="170224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42545</xdr:rowOff>
    </xdr:from>
    <xdr:to>
      <xdr:col>15</xdr:col>
      <xdr:colOff>101600</xdr:colOff>
      <xdr:row>104</xdr:row>
      <xdr:rowOff>144145</xdr:rowOff>
    </xdr:to>
    <xdr:sp macro="" textlink="">
      <xdr:nvSpPr>
        <xdr:cNvPr id="309" name="フローチャート: 判断 308">
          <a:extLst>
            <a:ext uri="{FF2B5EF4-FFF2-40B4-BE49-F238E27FC236}">
              <a16:creationId xmlns:a16="http://schemas.microsoft.com/office/drawing/2014/main" id="{A88F2E95-9342-469C-8528-4344A4CD00A1}"/>
            </a:ext>
          </a:extLst>
        </xdr:cNvPr>
        <xdr:cNvSpPr/>
      </xdr:nvSpPr>
      <xdr:spPr>
        <a:xfrm>
          <a:off x="2571750" y="170192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310" name="フローチャート: 判断 309">
          <a:extLst>
            <a:ext uri="{FF2B5EF4-FFF2-40B4-BE49-F238E27FC236}">
              <a16:creationId xmlns:a16="http://schemas.microsoft.com/office/drawing/2014/main" id="{A085E491-8FD1-4FFC-90B5-1D8E7359FD99}"/>
            </a:ext>
          </a:extLst>
        </xdr:cNvPr>
        <xdr:cNvSpPr/>
      </xdr:nvSpPr>
      <xdr:spPr>
        <a:xfrm>
          <a:off x="1781175" y="170186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311" name="フローチャート: 判断 310">
          <a:extLst>
            <a:ext uri="{FF2B5EF4-FFF2-40B4-BE49-F238E27FC236}">
              <a16:creationId xmlns:a16="http://schemas.microsoft.com/office/drawing/2014/main" id="{C914E053-399A-431A-9A2E-8280B64D0EBE}"/>
            </a:ext>
          </a:extLst>
        </xdr:cNvPr>
        <xdr:cNvSpPr/>
      </xdr:nvSpPr>
      <xdr:spPr>
        <a:xfrm>
          <a:off x="981075" y="16946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828B15B0-AB6F-4D76-B928-AD77857F8F53}"/>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1BE8FF4E-C4CB-4D2C-BBBC-55C629EF84AF}"/>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A6F574C3-A117-42BC-BD06-6D0CFAE4BC41}"/>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22FFB857-D10B-4241-8DF9-EA9DC9E43555}"/>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7D7F56DC-9698-4AAD-A36D-492F5F7FC4B0}"/>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59689</xdr:rowOff>
    </xdr:from>
    <xdr:to>
      <xdr:col>24</xdr:col>
      <xdr:colOff>114300</xdr:colOff>
      <xdr:row>104</xdr:row>
      <xdr:rowOff>161289</xdr:rowOff>
    </xdr:to>
    <xdr:sp macro="" textlink="">
      <xdr:nvSpPr>
        <xdr:cNvPr id="317" name="楕円 316">
          <a:extLst>
            <a:ext uri="{FF2B5EF4-FFF2-40B4-BE49-F238E27FC236}">
              <a16:creationId xmlns:a16="http://schemas.microsoft.com/office/drawing/2014/main" id="{5B48113F-2E68-46EC-9DF2-13C783128FF6}"/>
            </a:ext>
          </a:extLst>
        </xdr:cNvPr>
        <xdr:cNvSpPr/>
      </xdr:nvSpPr>
      <xdr:spPr>
        <a:xfrm>
          <a:off x="4124325" y="170332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82566</xdr:rowOff>
    </xdr:from>
    <xdr:ext cx="405111" cy="259045"/>
    <xdr:sp macro="" textlink="">
      <xdr:nvSpPr>
        <xdr:cNvPr id="318" name="【港湾・漁港】&#10;有形固定資産減価償却率該当値テキスト">
          <a:extLst>
            <a:ext uri="{FF2B5EF4-FFF2-40B4-BE49-F238E27FC236}">
              <a16:creationId xmlns:a16="http://schemas.microsoft.com/office/drawing/2014/main" id="{9B9CAEFF-737E-4B4E-819B-A31854D78B8A}"/>
            </a:ext>
          </a:extLst>
        </xdr:cNvPr>
        <xdr:cNvSpPr txBox="1"/>
      </xdr:nvSpPr>
      <xdr:spPr>
        <a:xfrm>
          <a:off x="4219575" y="1688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21589</xdr:rowOff>
    </xdr:from>
    <xdr:to>
      <xdr:col>20</xdr:col>
      <xdr:colOff>38100</xdr:colOff>
      <xdr:row>104</xdr:row>
      <xdr:rowOff>123189</xdr:rowOff>
    </xdr:to>
    <xdr:sp macro="" textlink="">
      <xdr:nvSpPr>
        <xdr:cNvPr id="319" name="楕円 318">
          <a:extLst>
            <a:ext uri="{FF2B5EF4-FFF2-40B4-BE49-F238E27FC236}">
              <a16:creationId xmlns:a16="http://schemas.microsoft.com/office/drawing/2014/main" id="{B14EC543-DA9D-49A1-8EF3-8780154D1E94}"/>
            </a:ext>
          </a:extLst>
        </xdr:cNvPr>
        <xdr:cNvSpPr/>
      </xdr:nvSpPr>
      <xdr:spPr>
        <a:xfrm>
          <a:off x="3381375" y="169951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72389</xdr:rowOff>
    </xdr:from>
    <xdr:to>
      <xdr:col>24</xdr:col>
      <xdr:colOff>63500</xdr:colOff>
      <xdr:row>104</xdr:row>
      <xdr:rowOff>110489</xdr:rowOff>
    </xdr:to>
    <xdr:cxnSp macro="">
      <xdr:nvCxnSpPr>
        <xdr:cNvPr id="320" name="直線コネクタ 319">
          <a:extLst>
            <a:ext uri="{FF2B5EF4-FFF2-40B4-BE49-F238E27FC236}">
              <a16:creationId xmlns:a16="http://schemas.microsoft.com/office/drawing/2014/main" id="{1430589D-55BE-4057-95F5-A133AB0224CA}"/>
            </a:ext>
          </a:extLst>
        </xdr:cNvPr>
        <xdr:cNvCxnSpPr/>
      </xdr:nvCxnSpPr>
      <xdr:spPr>
        <a:xfrm>
          <a:off x="3429000" y="17042764"/>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154939</xdr:rowOff>
    </xdr:from>
    <xdr:to>
      <xdr:col>15</xdr:col>
      <xdr:colOff>101600</xdr:colOff>
      <xdr:row>104</xdr:row>
      <xdr:rowOff>85089</xdr:rowOff>
    </xdr:to>
    <xdr:sp macro="" textlink="">
      <xdr:nvSpPr>
        <xdr:cNvPr id="321" name="楕円 320">
          <a:extLst>
            <a:ext uri="{FF2B5EF4-FFF2-40B4-BE49-F238E27FC236}">
              <a16:creationId xmlns:a16="http://schemas.microsoft.com/office/drawing/2014/main" id="{5EF05049-FC08-4744-90A2-7142817CB4DD}"/>
            </a:ext>
          </a:extLst>
        </xdr:cNvPr>
        <xdr:cNvSpPr/>
      </xdr:nvSpPr>
      <xdr:spPr>
        <a:xfrm>
          <a:off x="2571750" y="169570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34289</xdr:rowOff>
    </xdr:from>
    <xdr:to>
      <xdr:col>19</xdr:col>
      <xdr:colOff>177800</xdr:colOff>
      <xdr:row>104</xdr:row>
      <xdr:rowOff>72389</xdr:rowOff>
    </xdr:to>
    <xdr:cxnSp macro="">
      <xdr:nvCxnSpPr>
        <xdr:cNvPr id="322" name="直線コネクタ 321">
          <a:extLst>
            <a:ext uri="{FF2B5EF4-FFF2-40B4-BE49-F238E27FC236}">
              <a16:creationId xmlns:a16="http://schemas.microsoft.com/office/drawing/2014/main" id="{B2689FE5-784D-472B-A8AF-ED8E4F94F461}"/>
            </a:ext>
          </a:extLst>
        </xdr:cNvPr>
        <xdr:cNvCxnSpPr/>
      </xdr:nvCxnSpPr>
      <xdr:spPr>
        <a:xfrm>
          <a:off x="2619375" y="17004664"/>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116839</xdr:rowOff>
    </xdr:from>
    <xdr:to>
      <xdr:col>10</xdr:col>
      <xdr:colOff>165100</xdr:colOff>
      <xdr:row>104</xdr:row>
      <xdr:rowOff>46989</xdr:rowOff>
    </xdr:to>
    <xdr:sp macro="" textlink="">
      <xdr:nvSpPr>
        <xdr:cNvPr id="323" name="楕円 322">
          <a:extLst>
            <a:ext uri="{FF2B5EF4-FFF2-40B4-BE49-F238E27FC236}">
              <a16:creationId xmlns:a16="http://schemas.microsoft.com/office/drawing/2014/main" id="{83FCA87A-AC51-4B74-909A-3BD3E3314640}"/>
            </a:ext>
          </a:extLst>
        </xdr:cNvPr>
        <xdr:cNvSpPr/>
      </xdr:nvSpPr>
      <xdr:spPr>
        <a:xfrm>
          <a:off x="1781175" y="169189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167639</xdr:rowOff>
    </xdr:from>
    <xdr:to>
      <xdr:col>15</xdr:col>
      <xdr:colOff>50800</xdr:colOff>
      <xdr:row>104</xdr:row>
      <xdr:rowOff>34289</xdr:rowOff>
    </xdr:to>
    <xdr:cxnSp macro="">
      <xdr:nvCxnSpPr>
        <xdr:cNvPr id="324" name="直線コネクタ 323">
          <a:extLst>
            <a:ext uri="{FF2B5EF4-FFF2-40B4-BE49-F238E27FC236}">
              <a16:creationId xmlns:a16="http://schemas.microsoft.com/office/drawing/2014/main" id="{95138D94-96E4-4CD5-A816-353C6482D9D2}"/>
            </a:ext>
          </a:extLst>
        </xdr:cNvPr>
        <xdr:cNvCxnSpPr/>
      </xdr:nvCxnSpPr>
      <xdr:spPr>
        <a:xfrm>
          <a:off x="1828800" y="16966564"/>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78739</xdr:rowOff>
    </xdr:from>
    <xdr:to>
      <xdr:col>6</xdr:col>
      <xdr:colOff>38100</xdr:colOff>
      <xdr:row>104</xdr:row>
      <xdr:rowOff>8889</xdr:rowOff>
    </xdr:to>
    <xdr:sp macro="" textlink="">
      <xdr:nvSpPr>
        <xdr:cNvPr id="325" name="楕円 324">
          <a:extLst>
            <a:ext uri="{FF2B5EF4-FFF2-40B4-BE49-F238E27FC236}">
              <a16:creationId xmlns:a16="http://schemas.microsoft.com/office/drawing/2014/main" id="{179E7F89-195C-44E1-9446-BD4C1C5B9116}"/>
            </a:ext>
          </a:extLst>
        </xdr:cNvPr>
        <xdr:cNvSpPr/>
      </xdr:nvSpPr>
      <xdr:spPr>
        <a:xfrm>
          <a:off x="981075" y="168808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129539</xdr:rowOff>
    </xdr:from>
    <xdr:to>
      <xdr:col>10</xdr:col>
      <xdr:colOff>114300</xdr:colOff>
      <xdr:row>103</xdr:row>
      <xdr:rowOff>167639</xdr:rowOff>
    </xdr:to>
    <xdr:cxnSp macro="">
      <xdr:nvCxnSpPr>
        <xdr:cNvPr id="326" name="直線コネクタ 325">
          <a:extLst>
            <a:ext uri="{FF2B5EF4-FFF2-40B4-BE49-F238E27FC236}">
              <a16:creationId xmlns:a16="http://schemas.microsoft.com/office/drawing/2014/main" id="{135FA18A-B2CD-4A61-921C-4D7F095AA3E6}"/>
            </a:ext>
          </a:extLst>
        </xdr:cNvPr>
        <xdr:cNvCxnSpPr/>
      </xdr:nvCxnSpPr>
      <xdr:spPr>
        <a:xfrm>
          <a:off x="1028700" y="16928464"/>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144797</xdr:rowOff>
    </xdr:from>
    <xdr:ext cx="405111" cy="259045"/>
    <xdr:sp macro="" textlink="">
      <xdr:nvSpPr>
        <xdr:cNvPr id="327" name="n_1aveValue【港湾・漁港】&#10;有形固定資産減価償却率">
          <a:extLst>
            <a:ext uri="{FF2B5EF4-FFF2-40B4-BE49-F238E27FC236}">
              <a16:creationId xmlns:a16="http://schemas.microsoft.com/office/drawing/2014/main" id="{0CD491E2-90BA-4DD5-AE23-95A60B89060E}"/>
            </a:ext>
          </a:extLst>
        </xdr:cNvPr>
        <xdr:cNvSpPr txBox="1"/>
      </xdr:nvSpPr>
      <xdr:spPr>
        <a:xfrm>
          <a:off x="3239144" y="1711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135272</xdr:rowOff>
    </xdr:from>
    <xdr:ext cx="405111" cy="259045"/>
    <xdr:sp macro="" textlink="">
      <xdr:nvSpPr>
        <xdr:cNvPr id="328" name="n_2aveValue【港湾・漁港】&#10;有形固定資産減価償却率">
          <a:extLst>
            <a:ext uri="{FF2B5EF4-FFF2-40B4-BE49-F238E27FC236}">
              <a16:creationId xmlns:a16="http://schemas.microsoft.com/office/drawing/2014/main" id="{9E7B88B9-4949-4424-8C90-B7290EF401AF}"/>
            </a:ext>
          </a:extLst>
        </xdr:cNvPr>
        <xdr:cNvSpPr txBox="1"/>
      </xdr:nvSpPr>
      <xdr:spPr>
        <a:xfrm>
          <a:off x="2439044" y="1710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329" name="n_3aveValue【港湾・漁港】&#10;有形固定資産減価償却率">
          <a:extLst>
            <a:ext uri="{FF2B5EF4-FFF2-40B4-BE49-F238E27FC236}">
              <a16:creationId xmlns:a16="http://schemas.microsoft.com/office/drawing/2014/main" id="{A4FE9F6B-B716-4021-80C5-9900EED63EA0}"/>
            </a:ext>
          </a:extLst>
        </xdr:cNvPr>
        <xdr:cNvSpPr txBox="1"/>
      </xdr:nvSpPr>
      <xdr:spPr>
        <a:xfrm>
          <a:off x="1648469" y="1711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62882</xdr:rowOff>
    </xdr:from>
    <xdr:ext cx="405111" cy="259045"/>
    <xdr:sp macro="" textlink="">
      <xdr:nvSpPr>
        <xdr:cNvPr id="330" name="n_4aveValue【港湾・漁港】&#10;有形固定資産減価償却率">
          <a:extLst>
            <a:ext uri="{FF2B5EF4-FFF2-40B4-BE49-F238E27FC236}">
              <a16:creationId xmlns:a16="http://schemas.microsoft.com/office/drawing/2014/main" id="{F66BE344-C890-4997-A13E-EEB41CA4136F}"/>
            </a:ext>
          </a:extLst>
        </xdr:cNvPr>
        <xdr:cNvSpPr txBox="1"/>
      </xdr:nvSpPr>
      <xdr:spPr>
        <a:xfrm>
          <a:off x="848369" y="1703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139716</xdr:rowOff>
    </xdr:from>
    <xdr:ext cx="405111" cy="259045"/>
    <xdr:sp macro="" textlink="">
      <xdr:nvSpPr>
        <xdr:cNvPr id="331" name="n_1mainValue【港湾・漁港】&#10;有形固定資産減価償却率">
          <a:extLst>
            <a:ext uri="{FF2B5EF4-FFF2-40B4-BE49-F238E27FC236}">
              <a16:creationId xmlns:a16="http://schemas.microsoft.com/office/drawing/2014/main" id="{805962B1-DE5F-4721-9933-D5D33FCA4A44}"/>
            </a:ext>
          </a:extLst>
        </xdr:cNvPr>
        <xdr:cNvSpPr txBox="1"/>
      </xdr:nvSpPr>
      <xdr:spPr>
        <a:xfrm>
          <a:off x="3239144" y="16773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101616</xdr:rowOff>
    </xdr:from>
    <xdr:ext cx="405111" cy="259045"/>
    <xdr:sp macro="" textlink="">
      <xdr:nvSpPr>
        <xdr:cNvPr id="332" name="n_2mainValue【港湾・漁港】&#10;有形固定資産減価償却率">
          <a:extLst>
            <a:ext uri="{FF2B5EF4-FFF2-40B4-BE49-F238E27FC236}">
              <a16:creationId xmlns:a16="http://schemas.microsoft.com/office/drawing/2014/main" id="{55C5AAEF-056B-4A3B-9413-B6A226A23D05}"/>
            </a:ext>
          </a:extLst>
        </xdr:cNvPr>
        <xdr:cNvSpPr txBox="1"/>
      </xdr:nvSpPr>
      <xdr:spPr>
        <a:xfrm>
          <a:off x="2439044" y="16735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63516</xdr:rowOff>
    </xdr:from>
    <xdr:ext cx="405111" cy="259045"/>
    <xdr:sp macro="" textlink="">
      <xdr:nvSpPr>
        <xdr:cNvPr id="333" name="n_3mainValue【港湾・漁港】&#10;有形固定資産減価償却率">
          <a:extLst>
            <a:ext uri="{FF2B5EF4-FFF2-40B4-BE49-F238E27FC236}">
              <a16:creationId xmlns:a16="http://schemas.microsoft.com/office/drawing/2014/main" id="{CFFCAC93-E132-4AF1-A199-55E52FE8664D}"/>
            </a:ext>
          </a:extLst>
        </xdr:cNvPr>
        <xdr:cNvSpPr txBox="1"/>
      </xdr:nvSpPr>
      <xdr:spPr>
        <a:xfrm>
          <a:off x="1648469" y="16697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25416</xdr:rowOff>
    </xdr:from>
    <xdr:ext cx="405111" cy="259045"/>
    <xdr:sp macro="" textlink="">
      <xdr:nvSpPr>
        <xdr:cNvPr id="334" name="n_4mainValue【港湾・漁港】&#10;有形固定資産減価償却率">
          <a:extLst>
            <a:ext uri="{FF2B5EF4-FFF2-40B4-BE49-F238E27FC236}">
              <a16:creationId xmlns:a16="http://schemas.microsoft.com/office/drawing/2014/main" id="{971BED72-E440-48D9-A1A7-5E0018FD3F5F}"/>
            </a:ext>
          </a:extLst>
        </xdr:cNvPr>
        <xdr:cNvSpPr txBox="1"/>
      </xdr:nvSpPr>
      <xdr:spPr>
        <a:xfrm>
          <a:off x="848369" y="16659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3154A049-7D4E-47F2-BE2B-CFFC2758C974}"/>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1EC611D4-6BC2-4C5C-ADE3-B09B36134191}"/>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C5112BDD-ECD8-4D06-ADC9-8D7B7265DD7A}"/>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E27F9C01-74D2-4C5D-B0F9-D2C00ECDEFA6}"/>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BF9EA037-66E4-4E18-AB5F-7F822DDD070F}"/>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475BA9A1-B6F0-42AF-A3D9-FF002BF227F3}"/>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BA5AAC73-B6D4-4186-B5F5-2704F19BBC1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15E3A219-44AE-4DBB-817F-0A26D3CE8FD4}"/>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B1A69966-69BE-475E-8206-6B6739D521E4}"/>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E9F4CF97-A086-4096-9E93-B7D5DCFAE14B}"/>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5" name="直線コネクタ 344">
          <a:extLst>
            <a:ext uri="{FF2B5EF4-FFF2-40B4-BE49-F238E27FC236}">
              <a16:creationId xmlns:a16="http://schemas.microsoft.com/office/drawing/2014/main" id="{DF1E68B9-E88C-41D9-821B-B9F7EA6AC1AB}"/>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46" name="テキスト ボックス 345">
          <a:extLst>
            <a:ext uri="{FF2B5EF4-FFF2-40B4-BE49-F238E27FC236}">
              <a16:creationId xmlns:a16="http://schemas.microsoft.com/office/drawing/2014/main" id="{F87A99B9-BC6C-4341-A4FE-CD4310A1B870}"/>
            </a:ext>
          </a:extLst>
        </xdr:cNvPr>
        <xdr:cNvSpPr txBox="1"/>
      </xdr:nvSpPr>
      <xdr:spPr>
        <a:xfrm>
          <a:off x="5723389" y="1759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7" name="直線コネクタ 346">
          <a:extLst>
            <a:ext uri="{FF2B5EF4-FFF2-40B4-BE49-F238E27FC236}">
              <a16:creationId xmlns:a16="http://schemas.microsoft.com/office/drawing/2014/main" id="{3650DA51-851E-4916-A899-50B6B0201A72}"/>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48" name="テキスト ボックス 347">
          <a:extLst>
            <a:ext uri="{FF2B5EF4-FFF2-40B4-BE49-F238E27FC236}">
              <a16:creationId xmlns:a16="http://schemas.microsoft.com/office/drawing/2014/main" id="{838C06F5-7A3E-4A8F-8836-B64DD2116710}"/>
            </a:ext>
          </a:extLst>
        </xdr:cNvPr>
        <xdr:cNvSpPr txBox="1"/>
      </xdr:nvSpPr>
      <xdr:spPr>
        <a:xfrm>
          <a:off x="5324703" y="17132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9" name="直線コネクタ 348">
          <a:extLst>
            <a:ext uri="{FF2B5EF4-FFF2-40B4-BE49-F238E27FC236}">
              <a16:creationId xmlns:a16="http://schemas.microsoft.com/office/drawing/2014/main" id="{00A13D17-3568-4636-A5F1-CC53A316F602}"/>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50" name="テキスト ボックス 349">
          <a:extLst>
            <a:ext uri="{FF2B5EF4-FFF2-40B4-BE49-F238E27FC236}">
              <a16:creationId xmlns:a16="http://schemas.microsoft.com/office/drawing/2014/main" id="{A1B96EF0-A2E8-43F0-BC1E-759AAB0B0B5D}"/>
            </a:ext>
          </a:extLst>
        </xdr:cNvPr>
        <xdr:cNvSpPr txBox="1"/>
      </xdr:nvSpPr>
      <xdr:spPr>
        <a:xfrm>
          <a:off x="5324703" y="166757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1" name="直線コネクタ 350">
          <a:extLst>
            <a:ext uri="{FF2B5EF4-FFF2-40B4-BE49-F238E27FC236}">
              <a16:creationId xmlns:a16="http://schemas.microsoft.com/office/drawing/2014/main" id="{A53CE15D-1093-4680-8479-E57BC831BCBD}"/>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52" name="テキスト ボックス 351">
          <a:extLst>
            <a:ext uri="{FF2B5EF4-FFF2-40B4-BE49-F238E27FC236}">
              <a16:creationId xmlns:a16="http://schemas.microsoft.com/office/drawing/2014/main" id="{93EBFD9A-3A54-4E61-9277-5B9DEB9E9643}"/>
            </a:ext>
          </a:extLst>
        </xdr:cNvPr>
        <xdr:cNvSpPr txBox="1"/>
      </xdr:nvSpPr>
      <xdr:spPr>
        <a:xfrm>
          <a:off x="5324703" y="162185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FE9C938A-9903-4395-8331-D25E0048D4D0}"/>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54" name="テキスト ボックス 353">
          <a:extLst>
            <a:ext uri="{FF2B5EF4-FFF2-40B4-BE49-F238E27FC236}">
              <a16:creationId xmlns:a16="http://schemas.microsoft.com/office/drawing/2014/main" id="{05511532-39E4-434E-939F-424FCDD114E2}"/>
            </a:ext>
          </a:extLst>
        </xdr:cNvPr>
        <xdr:cNvSpPr txBox="1"/>
      </xdr:nvSpPr>
      <xdr:spPr>
        <a:xfrm>
          <a:off x="5324703" y="15761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港湾・漁港】&#10;一人当たり有形固定資産（償却資産）額グラフ枠">
          <a:extLst>
            <a:ext uri="{FF2B5EF4-FFF2-40B4-BE49-F238E27FC236}">
              <a16:creationId xmlns:a16="http://schemas.microsoft.com/office/drawing/2014/main" id="{BEF769F8-0CE1-4270-8042-BCC425E6B486}"/>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155335</xdr:rowOff>
    </xdr:from>
    <xdr:to>
      <xdr:col>54</xdr:col>
      <xdr:colOff>189865</xdr:colOff>
      <xdr:row>108</xdr:row>
      <xdr:rowOff>76126</xdr:rowOff>
    </xdr:to>
    <xdr:cxnSp macro="">
      <xdr:nvCxnSpPr>
        <xdr:cNvPr id="356" name="直線コネクタ 355">
          <a:extLst>
            <a:ext uri="{FF2B5EF4-FFF2-40B4-BE49-F238E27FC236}">
              <a16:creationId xmlns:a16="http://schemas.microsoft.com/office/drawing/2014/main" id="{B31E0937-E875-4CB2-B9CF-08214CCD16CD}"/>
            </a:ext>
          </a:extLst>
        </xdr:cNvPr>
        <xdr:cNvCxnSpPr/>
      </xdr:nvCxnSpPr>
      <xdr:spPr>
        <a:xfrm flipV="1">
          <a:off x="9429115" y="16614535"/>
          <a:ext cx="0" cy="1120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357" name="【港湾・漁港】&#10;一人当たり有形固定資産（償却資産）額最小値テキスト">
          <a:extLst>
            <a:ext uri="{FF2B5EF4-FFF2-40B4-BE49-F238E27FC236}">
              <a16:creationId xmlns:a16="http://schemas.microsoft.com/office/drawing/2014/main" id="{1EE312E9-5592-4915-9578-F39A88C8FC88}"/>
            </a:ext>
          </a:extLst>
        </xdr:cNvPr>
        <xdr:cNvSpPr txBox="1"/>
      </xdr:nvSpPr>
      <xdr:spPr>
        <a:xfrm>
          <a:off x="9467850" y="17742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358" name="直線コネクタ 357">
          <a:extLst>
            <a:ext uri="{FF2B5EF4-FFF2-40B4-BE49-F238E27FC236}">
              <a16:creationId xmlns:a16="http://schemas.microsoft.com/office/drawing/2014/main" id="{4DD3C4E3-84A1-42AD-8AB8-382080DCF511}"/>
            </a:ext>
          </a:extLst>
        </xdr:cNvPr>
        <xdr:cNvCxnSpPr/>
      </xdr:nvCxnSpPr>
      <xdr:spPr>
        <a:xfrm>
          <a:off x="9363075" y="177354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102012</xdr:rowOff>
    </xdr:from>
    <xdr:ext cx="690189" cy="259045"/>
    <xdr:sp macro="" textlink="">
      <xdr:nvSpPr>
        <xdr:cNvPr id="359" name="【港湾・漁港】&#10;一人当たり有形固定資産（償却資産）額最大値テキスト">
          <a:extLst>
            <a:ext uri="{FF2B5EF4-FFF2-40B4-BE49-F238E27FC236}">
              <a16:creationId xmlns:a16="http://schemas.microsoft.com/office/drawing/2014/main" id="{EBC99819-EC56-451B-87AD-BDAFE527C1AE}"/>
            </a:ext>
          </a:extLst>
        </xdr:cNvPr>
        <xdr:cNvSpPr txBox="1"/>
      </xdr:nvSpPr>
      <xdr:spPr>
        <a:xfrm>
          <a:off x="9467850" y="16392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155335</xdr:rowOff>
    </xdr:from>
    <xdr:to>
      <xdr:col>55</xdr:col>
      <xdr:colOff>88900</xdr:colOff>
      <xdr:row>101</xdr:row>
      <xdr:rowOff>155335</xdr:rowOff>
    </xdr:to>
    <xdr:cxnSp macro="">
      <xdr:nvCxnSpPr>
        <xdr:cNvPr id="360" name="直線コネクタ 359">
          <a:extLst>
            <a:ext uri="{FF2B5EF4-FFF2-40B4-BE49-F238E27FC236}">
              <a16:creationId xmlns:a16="http://schemas.microsoft.com/office/drawing/2014/main" id="{31484E33-D6A1-45C9-BCD3-D4DEA5C8EF2E}"/>
            </a:ext>
          </a:extLst>
        </xdr:cNvPr>
        <xdr:cNvCxnSpPr/>
      </xdr:nvCxnSpPr>
      <xdr:spPr>
        <a:xfrm>
          <a:off x="9363075" y="166145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161256</xdr:rowOff>
    </xdr:from>
    <xdr:ext cx="599010" cy="259045"/>
    <xdr:sp macro="" textlink="">
      <xdr:nvSpPr>
        <xdr:cNvPr id="361" name="【港湾・漁港】&#10;一人当たり有形固定資産（償却資産）額平均値テキスト">
          <a:extLst>
            <a:ext uri="{FF2B5EF4-FFF2-40B4-BE49-F238E27FC236}">
              <a16:creationId xmlns:a16="http://schemas.microsoft.com/office/drawing/2014/main" id="{6ED36ABF-7307-4987-9BEB-9462FFCDC6DF}"/>
            </a:ext>
          </a:extLst>
        </xdr:cNvPr>
        <xdr:cNvSpPr txBox="1"/>
      </xdr:nvSpPr>
      <xdr:spPr>
        <a:xfrm>
          <a:off x="9467850" y="17309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138379</xdr:rowOff>
    </xdr:from>
    <xdr:to>
      <xdr:col>55</xdr:col>
      <xdr:colOff>50800</xdr:colOff>
      <xdr:row>107</xdr:row>
      <xdr:rowOff>68529</xdr:rowOff>
    </xdr:to>
    <xdr:sp macro="" textlink="">
      <xdr:nvSpPr>
        <xdr:cNvPr id="362" name="フローチャート: 判断 361">
          <a:extLst>
            <a:ext uri="{FF2B5EF4-FFF2-40B4-BE49-F238E27FC236}">
              <a16:creationId xmlns:a16="http://schemas.microsoft.com/office/drawing/2014/main" id="{3038DB46-5CF9-427E-983B-95D58E456BC0}"/>
            </a:ext>
          </a:extLst>
        </xdr:cNvPr>
        <xdr:cNvSpPr/>
      </xdr:nvSpPr>
      <xdr:spPr>
        <a:xfrm>
          <a:off x="9401175" y="1745800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144831</xdr:rowOff>
    </xdr:from>
    <xdr:to>
      <xdr:col>50</xdr:col>
      <xdr:colOff>165100</xdr:colOff>
      <xdr:row>107</xdr:row>
      <xdr:rowOff>74981</xdr:rowOff>
    </xdr:to>
    <xdr:sp macro="" textlink="">
      <xdr:nvSpPr>
        <xdr:cNvPr id="363" name="フローチャート: 判断 362">
          <a:extLst>
            <a:ext uri="{FF2B5EF4-FFF2-40B4-BE49-F238E27FC236}">
              <a16:creationId xmlns:a16="http://schemas.microsoft.com/office/drawing/2014/main" id="{DC033ABC-FC1A-4ED4-86B4-12DE16C85BEE}"/>
            </a:ext>
          </a:extLst>
        </xdr:cNvPr>
        <xdr:cNvSpPr/>
      </xdr:nvSpPr>
      <xdr:spPr>
        <a:xfrm>
          <a:off x="8639175" y="174581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142858</xdr:rowOff>
    </xdr:from>
    <xdr:to>
      <xdr:col>46</xdr:col>
      <xdr:colOff>38100</xdr:colOff>
      <xdr:row>107</xdr:row>
      <xdr:rowOff>73008</xdr:rowOff>
    </xdr:to>
    <xdr:sp macro="" textlink="">
      <xdr:nvSpPr>
        <xdr:cNvPr id="364" name="フローチャート: 判断 363">
          <a:extLst>
            <a:ext uri="{FF2B5EF4-FFF2-40B4-BE49-F238E27FC236}">
              <a16:creationId xmlns:a16="http://schemas.microsoft.com/office/drawing/2014/main" id="{39A0577C-A861-496C-9E5F-B62700AB8FA4}"/>
            </a:ext>
          </a:extLst>
        </xdr:cNvPr>
        <xdr:cNvSpPr/>
      </xdr:nvSpPr>
      <xdr:spPr>
        <a:xfrm>
          <a:off x="7839075" y="174624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103428</xdr:rowOff>
    </xdr:from>
    <xdr:to>
      <xdr:col>41</xdr:col>
      <xdr:colOff>101600</xdr:colOff>
      <xdr:row>107</xdr:row>
      <xdr:rowOff>33578</xdr:rowOff>
    </xdr:to>
    <xdr:sp macro="" textlink="">
      <xdr:nvSpPr>
        <xdr:cNvPr id="365" name="フローチャート: 判断 364">
          <a:extLst>
            <a:ext uri="{FF2B5EF4-FFF2-40B4-BE49-F238E27FC236}">
              <a16:creationId xmlns:a16="http://schemas.microsoft.com/office/drawing/2014/main" id="{B7BC1686-17D0-4E18-8412-B8465610273F}"/>
            </a:ext>
          </a:extLst>
        </xdr:cNvPr>
        <xdr:cNvSpPr/>
      </xdr:nvSpPr>
      <xdr:spPr>
        <a:xfrm>
          <a:off x="7029450" y="174230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106491</xdr:rowOff>
    </xdr:from>
    <xdr:to>
      <xdr:col>36</xdr:col>
      <xdr:colOff>165100</xdr:colOff>
      <xdr:row>107</xdr:row>
      <xdr:rowOff>36641</xdr:rowOff>
    </xdr:to>
    <xdr:sp macro="" textlink="">
      <xdr:nvSpPr>
        <xdr:cNvPr id="366" name="フローチャート: 判断 365">
          <a:extLst>
            <a:ext uri="{FF2B5EF4-FFF2-40B4-BE49-F238E27FC236}">
              <a16:creationId xmlns:a16="http://schemas.microsoft.com/office/drawing/2014/main" id="{457C85B0-BC76-4265-867E-ACC89E01ADFF}"/>
            </a:ext>
          </a:extLst>
        </xdr:cNvPr>
        <xdr:cNvSpPr/>
      </xdr:nvSpPr>
      <xdr:spPr>
        <a:xfrm>
          <a:off x="6238875" y="1741976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F0BDA524-ACD0-402C-B89E-7FB78F8F6D6A}"/>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921D9BE3-CA6E-4F4B-9A6F-A6C1AA3E6327}"/>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BC5DFB1D-B5E7-41AB-8D09-921877B75A8B}"/>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E88B814F-601B-4949-8A9F-00115C704750}"/>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D6D77601-57F3-4BFE-9356-63C46E2FDE6D}"/>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122047</xdr:rowOff>
    </xdr:from>
    <xdr:to>
      <xdr:col>55</xdr:col>
      <xdr:colOff>50800</xdr:colOff>
      <xdr:row>108</xdr:row>
      <xdr:rowOff>52197</xdr:rowOff>
    </xdr:to>
    <xdr:sp macro="" textlink="">
      <xdr:nvSpPr>
        <xdr:cNvPr id="372" name="楕円 371">
          <a:extLst>
            <a:ext uri="{FF2B5EF4-FFF2-40B4-BE49-F238E27FC236}">
              <a16:creationId xmlns:a16="http://schemas.microsoft.com/office/drawing/2014/main" id="{377EF355-B405-441C-8895-9AA29871BD7A}"/>
            </a:ext>
          </a:extLst>
        </xdr:cNvPr>
        <xdr:cNvSpPr/>
      </xdr:nvSpPr>
      <xdr:spPr>
        <a:xfrm>
          <a:off x="9401175" y="1761312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36974</xdr:rowOff>
    </xdr:from>
    <xdr:ext cx="599010" cy="259045"/>
    <xdr:sp macro="" textlink="">
      <xdr:nvSpPr>
        <xdr:cNvPr id="373" name="【港湾・漁港】&#10;一人当たり有形固定資産（償却資産）額該当値テキスト">
          <a:extLst>
            <a:ext uri="{FF2B5EF4-FFF2-40B4-BE49-F238E27FC236}">
              <a16:creationId xmlns:a16="http://schemas.microsoft.com/office/drawing/2014/main" id="{BAF805C9-77A2-40F6-8A5F-5B78B7A0FB96}"/>
            </a:ext>
          </a:extLst>
        </xdr:cNvPr>
        <xdr:cNvSpPr txBox="1"/>
      </xdr:nvSpPr>
      <xdr:spPr>
        <a:xfrm>
          <a:off x="9467850" y="1752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123020</xdr:rowOff>
    </xdr:from>
    <xdr:to>
      <xdr:col>50</xdr:col>
      <xdr:colOff>165100</xdr:colOff>
      <xdr:row>108</xdr:row>
      <xdr:rowOff>53170</xdr:rowOff>
    </xdr:to>
    <xdr:sp macro="" textlink="">
      <xdr:nvSpPr>
        <xdr:cNvPr id="374" name="楕円 373">
          <a:extLst>
            <a:ext uri="{FF2B5EF4-FFF2-40B4-BE49-F238E27FC236}">
              <a16:creationId xmlns:a16="http://schemas.microsoft.com/office/drawing/2014/main" id="{EE5ECBAC-62BC-452E-A803-1C07DBE943AB}"/>
            </a:ext>
          </a:extLst>
        </xdr:cNvPr>
        <xdr:cNvSpPr/>
      </xdr:nvSpPr>
      <xdr:spPr>
        <a:xfrm>
          <a:off x="8639175" y="176140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1397</xdr:rowOff>
    </xdr:from>
    <xdr:to>
      <xdr:col>55</xdr:col>
      <xdr:colOff>0</xdr:colOff>
      <xdr:row>108</xdr:row>
      <xdr:rowOff>2370</xdr:rowOff>
    </xdr:to>
    <xdr:cxnSp macro="">
      <xdr:nvCxnSpPr>
        <xdr:cNvPr id="375" name="直線コネクタ 374">
          <a:extLst>
            <a:ext uri="{FF2B5EF4-FFF2-40B4-BE49-F238E27FC236}">
              <a16:creationId xmlns:a16="http://schemas.microsoft.com/office/drawing/2014/main" id="{DEEF50BF-7AC1-4580-BEC1-B69EA647FBF1}"/>
            </a:ext>
          </a:extLst>
        </xdr:cNvPr>
        <xdr:cNvCxnSpPr/>
      </xdr:nvCxnSpPr>
      <xdr:spPr>
        <a:xfrm flipV="1">
          <a:off x="8686800" y="17660747"/>
          <a:ext cx="742950" cy="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123892</xdr:rowOff>
    </xdr:from>
    <xdr:to>
      <xdr:col>46</xdr:col>
      <xdr:colOff>38100</xdr:colOff>
      <xdr:row>108</xdr:row>
      <xdr:rowOff>54042</xdr:rowOff>
    </xdr:to>
    <xdr:sp macro="" textlink="">
      <xdr:nvSpPr>
        <xdr:cNvPr id="376" name="楕円 375">
          <a:extLst>
            <a:ext uri="{FF2B5EF4-FFF2-40B4-BE49-F238E27FC236}">
              <a16:creationId xmlns:a16="http://schemas.microsoft.com/office/drawing/2014/main" id="{A937542A-2453-4AC5-BEDA-6E1F818BFD5E}"/>
            </a:ext>
          </a:extLst>
        </xdr:cNvPr>
        <xdr:cNvSpPr/>
      </xdr:nvSpPr>
      <xdr:spPr>
        <a:xfrm>
          <a:off x="7839075" y="1760861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2370</xdr:rowOff>
    </xdr:from>
    <xdr:to>
      <xdr:col>50</xdr:col>
      <xdr:colOff>114300</xdr:colOff>
      <xdr:row>108</xdr:row>
      <xdr:rowOff>3242</xdr:rowOff>
    </xdr:to>
    <xdr:cxnSp macro="">
      <xdr:nvCxnSpPr>
        <xdr:cNvPr id="377" name="直線コネクタ 376">
          <a:extLst>
            <a:ext uri="{FF2B5EF4-FFF2-40B4-BE49-F238E27FC236}">
              <a16:creationId xmlns:a16="http://schemas.microsoft.com/office/drawing/2014/main" id="{A898D19A-D26B-49CD-87D6-2043E162D560}"/>
            </a:ext>
          </a:extLst>
        </xdr:cNvPr>
        <xdr:cNvCxnSpPr/>
      </xdr:nvCxnSpPr>
      <xdr:spPr>
        <a:xfrm flipV="1">
          <a:off x="7886700" y="17661720"/>
          <a:ext cx="800100" cy="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125050</xdr:rowOff>
    </xdr:from>
    <xdr:to>
      <xdr:col>41</xdr:col>
      <xdr:colOff>101600</xdr:colOff>
      <xdr:row>108</xdr:row>
      <xdr:rowOff>55200</xdr:rowOff>
    </xdr:to>
    <xdr:sp macro="" textlink="">
      <xdr:nvSpPr>
        <xdr:cNvPr id="378" name="楕円 377">
          <a:extLst>
            <a:ext uri="{FF2B5EF4-FFF2-40B4-BE49-F238E27FC236}">
              <a16:creationId xmlns:a16="http://schemas.microsoft.com/office/drawing/2014/main" id="{CDD50173-ACBA-410E-B830-B8305CA2EE82}"/>
            </a:ext>
          </a:extLst>
        </xdr:cNvPr>
        <xdr:cNvSpPr/>
      </xdr:nvSpPr>
      <xdr:spPr>
        <a:xfrm>
          <a:off x="7029450" y="17609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3242</xdr:rowOff>
    </xdr:from>
    <xdr:to>
      <xdr:col>45</xdr:col>
      <xdr:colOff>177800</xdr:colOff>
      <xdr:row>108</xdr:row>
      <xdr:rowOff>4400</xdr:rowOff>
    </xdr:to>
    <xdr:cxnSp macro="">
      <xdr:nvCxnSpPr>
        <xdr:cNvPr id="379" name="直線コネクタ 378">
          <a:extLst>
            <a:ext uri="{FF2B5EF4-FFF2-40B4-BE49-F238E27FC236}">
              <a16:creationId xmlns:a16="http://schemas.microsoft.com/office/drawing/2014/main" id="{29B9B493-EF3D-43DD-8681-24417D6DC353}"/>
            </a:ext>
          </a:extLst>
        </xdr:cNvPr>
        <xdr:cNvCxnSpPr/>
      </xdr:nvCxnSpPr>
      <xdr:spPr>
        <a:xfrm flipV="1">
          <a:off x="7077075" y="17665767"/>
          <a:ext cx="809625"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126149</xdr:rowOff>
    </xdr:from>
    <xdr:to>
      <xdr:col>36</xdr:col>
      <xdr:colOff>165100</xdr:colOff>
      <xdr:row>108</xdr:row>
      <xdr:rowOff>56299</xdr:rowOff>
    </xdr:to>
    <xdr:sp macro="" textlink="">
      <xdr:nvSpPr>
        <xdr:cNvPr id="380" name="楕円 379">
          <a:extLst>
            <a:ext uri="{FF2B5EF4-FFF2-40B4-BE49-F238E27FC236}">
              <a16:creationId xmlns:a16="http://schemas.microsoft.com/office/drawing/2014/main" id="{6D3CFFA2-6C1A-4AFB-8DD1-D8C312F772F7}"/>
            </a:ext>
          </a:extLst>
        </xdr:cNvPr>
        <xdr:cNvSpPr/>
      </xdr:nvSpPr>
      <xdr:spPr>
        <a:xfrm>
          <a:off x="6238875" y="176108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4400</xdr:rowOff>
    </xdr:from>
    <xdr:to>
      <xdr:col>41</xdr:col>
      <xdr:colOff>50800</xdr:colOff>
      <xdr:row>108</xdr:row>
      <xdr:rowOff>5499</xdr:rowOff>
    </xdr:to>
    <xdr:cxnSp macro="">
      <xdr:nvCxnSpPr>
        <xdr:cNvPr id="381" name="直線コネクタ 380">
          <a:extLst>
            <a:ext uri="{FF2B5EF4-FFF2-40B4-BE49-F238E27FC236}">
              <a16:creationId xmlns:a16="http://schemas.microsoft.com/office/drawing/2014/main" id="{3EDB2F90-EF3C-4196-BEAF-6EC23A5A5D48}"/>
            </a:ext>
          </a:extLst>
        </xdr:cNvPr>
        <xdr:cNvCxnSpPr/>
      </xdr:nvCxnSpPr>
      <xdr:spPr>
        <a:xfrm flipV="1">
          <a:off x="6286500" y="17666925"/>
          <a:ext cx="790575"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91508</xdr:rowOff>
    </xdr:from>
    <xdr:ext cx="599010" cy="259045"/>
    <xdr:sp macro="" textlink="">
      <xdr:nvSpPr>
        <xdr:cNvPr id="382" name="n_1aveValue【港湾・漁港】&#10;一人当たり有形固定資産（償却資産）額">
          <a:extLst>
            <a:ext uri="{FF2B5EF4-FFF2-40B4-BE49-F238E27FC236}">
              <a16:creationId xmlns:a16="http://schemas.microsoft.com/office/drawing/2014/main" id="{764CAEB5-3111-4EDA-ACE0-4AE48907E29A}"/>
            </a:ext>
          </a:extLst>
        </xdr:cNvPr>
        <xdr:cNvSpPr txBox="1"/>
      </xdr:nvSpPr>
      <xdr:spPr>
        <a:xfrm>
          <a:off x="8399995" y="1723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89535</xdr:rowOff>
    </xdr:from>
    <xdr:ext cx="599010" cy="259045"/>
    <xdr:sp macro="" textlink="">
      <xdr:nvSpPr>
        <xdr:cNvPr id="383" name="n_2aveValue【港湾・漁港】&#10;一人当たり有形固定資産（償却資産）額">
          <a:extLst>
            <a:ext uri="{FF2B5EF4-FFF2-40B4-BE49-F238E27FC236}">
              <a16:creationId xmlns:a16="http://schemas.microsoft.com/office/drawing/2014/main" id="{7CB4C77E-29AD-47A5-B2B5-E191423D4E40}"/>
            </a:ext>
          </a:extLst>
        </xdr:cNvPr>
        <xdr:cNvSpPr txBox="1"/>
      </xdr:nvSpPr>
      <xdr:spPr>
        <a:xfrm>
          <a:off x="7609420" y="1723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50105</xdr:rowOff>
    </xdr:from>
    <xdr:ext cx="599010" cy="259045"/>
    <xdr:sp macro="" textlink="">
      <xdr:nvSpPr>
        <xdr:cNvPr id="384" name="n_3aveValue【港湾・漁港】&#10;一人当たり有形固定資産（償却資産）額">
          <a:extLst>
            <a:ext uri="{FF2B5EF4-FFF2-40B4-BE49-F238E27FC236}">
              <a16:creationId xmlns:a16="http://schemas.microsoft.com/office/drawing/2014/main" id="{FB7774C0-D5EC-42A1-A371-12EE5D15870E}"/>
            </a:ext>
          </a:extLst>
        </xdr:cNvPr>
        <xdr:cNvSpPr txBox="1"/>
      </xdr:nvSpPr>
      <xdr:spPr>
        <a:xfrm>
          <a:off x="6818845" y="171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53168</xdr:rowOff>
    </xdr:from>
    <xdr:ext cx="599010" cy="259045"/>
    <xdr:sp macro="" textlink="">
      <xdr:nvSpPr>
        <xdr:cNvPr id="385" name="n_4aveValue【港湾・漁港】&#10;一人当たり有形固定資産（償却資産）額">
          <a:extLst>
            <a:ext uri="{FF2B5EF4-FFF2-40B4-BE49-F238E27FC236}">
              <a16:creationId xmlns:a16="http://schemas.microsoft.com/office/drawing/2014/main" id="{0F9F4380-4642-4B6B-B0E9-0DC0509CAC4D}"/>
            </a:ext>
          </a:extLst>
        </xdr:cNvPr>
        <xdr:cNvSpPr txBox="1"/>
      </xdr:nvSpPr>
      <xdr:spPr>
        <a:xfrm>
          <a:off x="6009220" y="1719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44297</xdr:rowOff>
    </xdr:from>
    <xdr:ext cx="599010" cy="259045"/>
    <xdr:sp macro="" textlink="">
      <xdr:nvSpPr>
        <xdr:cNvPr id="386" name="n_1mainValue【港湾・漁港】&#10;一人当たり有形固定資産（償却資産）額">
          <a:extLst>
            <a:ext uri="{FF2B5EF4-FFF2-40B4-BE49-F238E27FC236}">
              <a16:creationId xmlns:a16="http://schemas.microsoft.com/office/drawing/2014/main" id="{FC2C21CE-C694-4369-8515-C14FD5CB8AC9}"/>
            </a:ext>
          </a:extLst>
        </xdr:cNvPr>
        <xdr:cNvSpPr txBox="1"/>
      </xdr:nvSpPr>
      <xdr:spPr>
        <a:xfrm>
          <a:off x="8399995" y="1770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45169</xdr:rowOff>
    </xdr:from>
    <xdr:ext cx="599010" cy="259045"/>
    <xdr:sp macro="" textlink="">
      <xdr:nvSpPr>
        <xdr:cNvPr id="387" name="n_2mainValue【港湾・漁港】&#10;一人当たり有形固定資産（償却資産）額">
          <a:extLst>
            <a:ext uri="{FF2B5EF4-FFF2-40B4-BE49-F238E27FC236}">
              <a16:creationId xmlns:a16="http://schemas.microsoft.com/office/drawing/2014/main" id="{983ABC0E-C705-435F-8C2F-9C57E5164A0D}"/>
            </a:ext>
          </a:extLst>
        </xdr:cNvPr>
        <xdr:cNvSpPr txBox="1"/>
      </xdr:nvSpPr>
      <xdr:spPr>
        <a:xfrm>
          <a:off x="7609420" y="1770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46327</xdr:rowOff>
    </xdr:from>
    <xdr:ext cx="599010" cy="259045"/>
    <xdr:sp macro="" textlink="">
      <xdr:nvSpPr>
        <xdr:cNvPr id="388" name="n_3mainValue【港湾・漁港】&#10;一人当たり有形固定資産（償却資産）額">
          <a:extLst>
            <a:ext uri="{FF2B5EF4-FFF2-40B4-BE49-F238E27FC236}">
              <a16:creationId xmlns:a16="http://schemas.microsoft.com/office/drawing/2014/main" id="{33A23E1D-FE9D-453F-B8D3-0F7B3CDA3C30}"/>
            </a:ext>
          </a:extLst>
        </xdr:cNvPr>
        <xdr:cNvSpPr txBox="1"/>
      </xdr:nvSpPr>
      <xdr:spPr>
        <a:xfrm>
          <a:off x="6818845" y="1770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47426</xdr:rowOff>
    </xdr:from>
    <xdr:ext cx="599010" cy="259045"/>
    <xdr:sp macro="" textlink="">
      <xdr:nvSpPr>
        <xdr:cNvPr id="389" name="n_4mainValue【港湾・漁港】&#10;一人当たり有形固定資産（償却資産）額">
          <a:extLst>
            <a:ext uri="{FF2B5EF4-FFF2-40B4-BE49-F238E27FC236}">
              <a16:creationId xmlns:a16="http://schemas.microsoft.com/office/drawing/2014/main" id="{E78C8FDF-AEA0-47B7-B529-362A29D5E916}"/>
            </a:ext>
          </a:extLst>
        </xdr:cNvPr>
        <xdr:cNvSpPr txBox="1"/>
      </xdr:nvSpPr>
      <xdr:spPr>
        <a:xfrm>
          <a:off x="6009220" y="1770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A2497E95-9EFE-44D1-9F84-E06EC70FEF0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348CF3C3-722B-4217-8365-E158565A6A9F}"/>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56E603D9-A7BE-4486-8823-FD19750CE8AF}"/>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C9E41E3B-7843-446E-839F-A08E5820E566}"/>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636B9AA9-80AC-444B-BC62-190638AD45A2}"/>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958EF78D-6715-4EFD-98C5-729A556005AF}"/>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F927A1A9-A90C-4F4B-AA87-5E0F069632D9}"/>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498585B9-8242-40F2-B701-94759FE48175}"/>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73B0601-FD97-4BDB-BA15-BB6B3AFC2651}"/>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4433B391-EE86-4FFA-93F7-AE8B11FD560C}"/>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7ECF16A6-7589-448D-B91B-AC3A6D268573}"/>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a:extLst>
            <a:ext uri="{FF2B5EF4-FFF2-40B4-BE49-F238E27FC236}">
              <a16:creationId xmlns:a16="http://schemas.microsoft.com/office/drawing/2014/main" id="{8717D52C-2648-4797-BB9E-F3CAD20BAA58}"/>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2" name="テキスト ボックス 401">
          <a:extLst>
            <a:ext uri="{FF2B5EF4-FFF2-40B4-BE49-F238E27FC236}">
              <a16:creationId xmlns:a16="http://schemas.microsoft.com/office/drawing/2014/main" id="{E9EF19D0-46B4-497C-A951-D27113471F16}"/>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a:extLst>
            <a:ext uri="{FF2B5EF4-FFF2-40B4-BE49-F238E27FC236}">
              <a16:creationId xmlns:a16="http://schemas.microsoft.com/office/drawing/2014/main" id="{AA9DB19C-D71C-4AED-995E-4A29B418F2A5}"/>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a:extLst>
            <a:ext uri="{FF2B5EF4-FFF2-40B4-BE49-F238E27FC236}">
              <a16:creationId xmlns:a16="http://schemas.microsoft.com/office/drawing/2014/main" id="{C13E8F64-0E35-471E-B9AD-21970D2C9AA3}"/>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a:extLst>
            <a:ext uri="{FF2B5EF4-FFF2-40B4-BE49-F238E27FC236}">
              <a16:creationId xmlns:a16="http://schemas.microsoft.com/office/drawing/2014/main" id="{916D56FA-2FD3-4116-81C8-405DD987FA2E}"/>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a:extLst>
            <a:ext uri="{FF2B5EF4-FFF2-40B4-BE49-F238E27FC236}">
              <a16:creationId xmlns:a16="http://schemas.microsoft.com/office/drawing/2014/main" id="{9FDC9B1A-156B-45F4-8F7D-378BB53F0A7F}"/>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a:extLst>
            <a:ext uri="{FF2B5EF4-FFF2-40B4-BE49-F238E27FC236}">
              <a16:creationId xmlns:a16="http://schemas.microsoft.com/office/drawing/2014/main" id="{0A72C954-539D-4139-AE12-A7BB4C7F5658}"/>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a:extLst>
            <a:ext uri="{FF2B5EF4-FFF2-40B4-BE49-F238E27FC236}">
              <a16:creationId xmlns:a16="http://schemas.microsoft.com/office/drawing/2014/main" id="{0A4C831D-B2A1-4D8D-9627-5628E369D82E}"/>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a:extLst>
            <a:ext uri="{FF2B5EF4-FFF2-40B4-BE49-F238E27FC236}">
              <a16:creationId xmlns:a16="http://schemas.microsoft.com/office/drawing/2014/main" id="{E6D8FD45-2082-4585-8CB2-5D0F41C97AC6}"/>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a:extLst>
            <a:ext uri="{FF2B5EF4-FFF2-40B4-BE49-F238E27FC236}">
              <a16:creationId xmlns:a16="http://schemas.microsoft.com/office/drawing/2014/main" id="{D02F3ACD-669C-4A0F-B061-92889E10DFFB}"/>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a:extLst>
            <a:ext uri="{FF2B5EF4-FFF2-40B4-BE49-F238E27FC236}">
              <a16:creationId xmlns:a16="http://schemas.microsoft.com/office/drawing/2014/main" id="{6C0D7742-6EF6-4570-AEEF-34BFBA6032A9}"/>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2" name="テキスト ボックス 411">
          <a:extLst>
            <a:ext uri="{FF2B5EF4-FFF2-40B4-BE49-F238E27FC236}">
              <a16:creationId xmlns:a16="http://schemas.microsoft.com/office/drawing/2014/main" id="{5952C60A-266B-41C9-909E-6F801496F301}"/>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9A17ACB3-EA56-4CF8-AEA6-A33ED3013E9C}"/>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7EE85D4E-844A-4B62-BD3B-9E9A79C62EF4}"/>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415" name="直線コネクタ 414">
          <a:extLst>
            <a:ext uri="{FF2B5EF4-FFF2-40B4-BE49-F238E27FC236}">
              <a16:creationId xmlns:a16="http://schemas.microsoft.com/office/drawing/2014/main" id="{0E466A04-DB1E-4299-AEA1-B279C9745124}"/>
            </a:ext>
          </a:extLst>
        </xdr:cNvPr>
        <xdr:cNvCxnSpPr/>
      </xdr:nvCxnSpPr>
      <xdr:spPr>
        <a:xfrm flipV="1">
          <a:off x="14696439" y="5437505"/>
          <a:ext cx="0" cy="1465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6" name="【認定こども園・幼稚園・保育所】&#10;有形固定資産減価償却率最小値テキスト">
          <a:extLst>
            <a:ext uri="{FF2B5EF4-FFF2-40B4-BE49-F238E27FC236}">
              <a16:creationId xmlns:a16="http://schemas.microsoft.com/office/drawing/2014/main" id="{FAE3E110-632B-4E63-8AD4-979D5C8C6126}"/>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7" name="直線コネクタ 416">
          <a:extLst>
            <a:ext uri="{FF2B5EF4-FFF2-40B4-BE49-F238E27FC236}">
              <a16:creationId xmlns:a16="http://schemas.microsoft.com/office/drawing/2014/main" id="{B747A064-4629-4FD2-AF60-FACD8E126588}"/>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418" name="【認定こども園・幼稚園・保育所】&#10;有形固定資産減価償却率最大値テキスト">
          <a:extLst>
            <a:ext uri="{FF2B5EF4-FFF2-40B4-BE49-F238E27FC236}">
              <a16:creationId xmlns:a16="http://schemas.microsoft.com/office/drawing/2014/main" id="{CDDE4E59-8E35-4FE9-8CEC-4B31D6ABF26F}"/>
            </a:ext>
          </a:extLst>
        </xdr:cNvPr>
        <xdr:cNvSpPr txBox="1"/>
      </xdr:nvSpPr>
      <xdr:spPr>
        <a:xfrm>
          <a:off x="14735175" y="52222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19" name="直線コネクタ 418">
          <a:extLst>
            <a:ext uri="{FF2B5EF4-FFF2-40B4-BE49-F238E27FC236}">
              <a16:creationId xmlns:a16="http://schemas.microsoft.com/office/drawing/2014/main" id="{D3FF81CC-C406-471D-B03F-00070C8938EA}"/>
            </a:ext>
          </a:extLst>
        </xdr:cNvPr>
        <xdr:cNvCxnSpPr/>
      </xdr:nvCxnSpPr>
      <xdr:spPr>
        <a:xfrm>
          <a:off x="14611350" y="54375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20E8419-B940-46C9-ADF1-02CBCB21FBC8}"/>
            </a:ext>
          </a:extLst>
        </xdr:cNvPr>
        <xdr:cNvSpPr txBox="1"/>
      </xdr:nvSpPr>
      <xdr:spPr>
        <a:xfrm>
          <a:off x="14735175" y="611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1" name="フローチャート: 判断 420">
          <a:extLst>
            <a:ext uri="{FF2B5EF4-FFF2-40B4-BE49-F238E27FC236}">
              <a16:creationId xmlns:a16="http://schemas.microsoft.com/office/drawing/2014/main" id="{FC85D535-B0D0-4CBE-ADCD-E9AFEFA4F618}"/>
            </a:ext>
          </a:extLst>
        </xdr:cNvPr>
        <xdr:cNvSpPr/>
      </xdr:nvSpPr>
      <xdr:spPr>
        <a:xfrm>
          <a:off x="14649450" y="62485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422" name="フローチャート: 判断 421">
          <a:extLst>
            <a:ext uri="{FF2B5EF4-FFF2-40B4-BE49-F238E27FC236}">
              <a16:creationId xmlns:a16="http://schemas.microsoft.com/office/drawing/2014/main" id="{CEFBD91E-273A-4DA9-980F-5CF08A0E8339}"/>
            </a:ext>
          </a:extLst>
        </xdr:cNvPr>
        <xdr:cNvSpPr/>
      </xdr:nvSpPr>
      <xdr:spPr>
        <a:xfrm>
          <a:off x="13887450" y="62665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3" name="フローチャート: 判断 422">
          <a:extLst>
            <a:ext uri="{FF2B5EF4-FFF2-40B4-BE49-F238E27FC236}">
              <a16:creationId xmlns:a16="http://schemas.microsoft.com/office/drawing/2014/main" id="{2AA2BF25-2D58-4A6D-801A-9D050BFEF5BB}"/>
            </a:ext>
          </a:extLst>
        </xdr:cNvPr>
        <xdr:cNvSpPr/>
      </xdr:nvSpPr>
      <xdr:spPr>
        <a:xfrm>
          <a:off x="13096875" y="61995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4" name="フローチャート: 判断 423">
          <a:extLst>
            <a:ext uri="{FF2B5EF4-FFF2-40B4-BE49-F238E27FC236}">
              <a16:creationId xmlns:a16="http://schemas.microsoft.com/office/drawing/2014/main" id="{9AF1D7FF-5D63-44F9-8845-95180B561988}"/>
            </a:ext>
          </a:extLst>
        </xdr:cNvPr>
        <xdr:cNvSpPr/>
      </xdr:nvSpPr>
      <xdr:spPr>
        <a:xfrm>
          <a:off x="12296775" y="616321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425" name="フローチャート: 判断 424">
          <a:extLst>
            <a:ext uri="{FF2B5EF4-FFF2-40B4-BE49-F238E27FC236}">
              <a16:creationId xmlns:a16="http://schemas.microsoft.com/office/drawing/2014/main" id="{B2945B80-38EA-44F8-9D3B-B7A5644C548A}"/>
            </a:ext>
          </a:extLst>
        </xdr:cNvPr>
        <xdr:cNvSpPr/>
      </xdr:nvSpPr>
      <xdr:spPr>
        <a:xfrm>
          <a:off x="11487150" y="61436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149ECD7-7E93-4ED6-848B-5B0A966B160E}"/>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463E749-BB5E-4942-9F01-77B72D4E2788}"/>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B68936E-97BF-45BB-A683-76637E774EAC}"/>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ACBD1F0-C761-4129-B916-B31E98927CE9}"/>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A816574-35D6-415F-B513-105335F5686D}"/>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62956</xdr:rowOff>
    </xdr:from>
    <xdr:to>
      <xdr:col>85</xdr:col>
      <xdr:colOff>177800</xdr:colOff>
      <xdr:row>39</xdr:row>
      <xdr:rowOff>164556</xdr:rowOff>
    </xdr:to>
    <xdr:sp macro="" textlink="">
      <xdr:nvSpPr>
        <xdr:cNvPr id="431" name="楕円 430">
          <a:extLst>
            <a:ext uri="{FF2B5EF4-FFF2-40B4-BE49-F238E27FC236}">
              <a16:creationId xmlns:a16="http://schemas.microsoft.com/office/drawing/2014/main" id="{B8D0FB66-7BE8-4873-902B-B62BE5D26F63}"/>
            </a:ext>
          </a:extLst>
        </xdr:cNvPr>
        <xdr:cNvSpPr/>
      </xdr:nvSpPr>
      <xdr:spPr>
        <a:xfrm>
          <a:off x="14649450" y="63907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41383</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9B2EA937-859A-47FC-A156-E53B7E11B781}"/>
            </a:ext>
          </a:extLst>
        </xdr:cNvPr>
        <xdr:cNvSpPr txBox="1"/>
      </xdr:nvSpPr>
      <xdr:spPr>
        <a:xfrm>
          <a:off x="14735175" y="6369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18869</xdr:rowOff>
    </xdr:from>
    <xdr:to>
      <xdr:col>81</xdr:col>
      <xdr:colOff>101600</xdr:colOff>
      <xdr:row>39</xdr:row>
      <xdr:rowOff>120469</xdr:rowOff>
    </xdr:to>
    <xdr:sp macro="" textlink="">
      <xdr:nvSpPr>
        <xdr:cNvPr id="433" name="楕円 432">
          <a:extLst>
            <a:ext uri="{FF2B5EF4-FFF2-40B4-BE49-F238E27FC236}">
              <a16:creationId xmlns:a16="http://schemas.microsoft.com/office/drawing/2014/main" id="{42BDC9D2-A919-4AC7-AFCB-7AA3620BEE34}"/>
            </a:ext>
          </a:extLst>
        </xdr:cNvPr>
        <xdr:cNvSpPr/>
      </xdr:nvSpPr>
      <xdr:spPr>
        <a:xfrm>
          <a:off x="13887450" y="63434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69669</xdr:rowOff>
    </xdr:from>
    <xdr:to>
      <xdr:col>85</xdr:col>
      <xdr:colOff>127000</xdr:colOff>
      <xdr:row>39</xdr:row>
      <xdr:rowOff>113756</xdr:rowOff>
    </xdr:to>
    <xdr:cxnSp macro="">
      <xdr:nvCxnSpPr>
        <xdr:cNvPr id="434" name="直線コネクタ 433">
          <a:extLst>
            <a:ext uri="{FF2B5EF4-FFF2-40B4-BE49-F238E27FC236}">
              <a16:creationId xmlns:a16="http://schemas.microsoft.com/office/drawing/2014/main" id="{BC6C803F-13F8-41F4-8C81-169FAE762A9A}"/>
            </a:ext>
          </a:extLst>
        </xdr:cNvPr>
        <xdr:cNvCxnSpPr/>
      </xdr:nvCxnSpPr>
      <xdr:spPr>
        <a:xfrm>
          <a:off x="13935075" y="6391094"/>
          <a:ext cx="7620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144599</xdr:rowOff>
    </xdr:from>
    <xdr:to>
      <xdr:col>76</xdr:col>
      <xdr:colOff>165100</xdr:colOff>
      <xdr:row>39</xdr:row>
      <xdr:rowOff>74749</xdr:rowOff>
    </xdr:to>
    <xdr:sp macro="" textlink="">
      <xdr:nvSpPr>
        <xdr:cNvPr id="435" name="楕円 434">
          <a:extLst>
            <a:ext uri="{FF2B5EF4-FFF2-40B4-BE49-F238E27FC236}">
              <a16:creationId xmlns:a16="http://schemas.microsoft.com/office/drawing/2014/main" id="{29B7B233-DD8A-41DC-AEEF-D19EEDD3108A}"/>
            </a:ext>
          </a:extLst>
        </xdr:cNvPr>
        <xdr:cNvSpPr/>
      </xdr:nvSpPr>
      <xdr:spPr>
        <a:xfrm>
          <a:off x="13096875" y="63040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23949</xdr:rowOff>
    </xdr:from>
    <xdr:to>
      <xdr:col>81</xdr:col>
      <xdr:colOff>50800</xdr:colOff>
      <xdr:row>39</xdr:row>
      <xdr:rowOff>69669</xdr:rowOff>
    </xdr:to>
    <xdr:cxnSp macro="">
      <xdr:nvCxnSpPr>
        <xdr:cNvPr id="436" name="直線コネクタ 435">
          <a:extLst>
            <a:ext uri="{FF2B5EF4-FFF2-40B4-BE49-F238E27FC236}">
              <a16:creationId xmlns:a16="http://schemas.microsoft.com/office/drawing/2014/main" id="{E68CAAFA-89F1-498C-B7D4-A0B6C275DAFD}"/>
            </a:ext>
          </a:extLst>
        </xdr:cNvPr>
        <xdr:cNvCxnSpPr/>
      </xdr:nvCxnSpPr>
      <xdr:spPr>
        <a:xfrm>
          <a:off x="13144500" y="6351724"/>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80917</xdr:rowOff>
    </xdr:from>
    <xdr:to>
      <xdr:col>72</xdr:col>
      <xdr:colOff>38100</xdr:colOff>
      <xdr:row>39</xdr:row>
      <xdr:rowOff>11067</xdr:rowOff>
    </xdr:to>
    <xdr:sp macro="" textlink="">
      <xdr:nvSpPr>
        <xdr:cNvPr id="437" name="楕円 436">
          <a:extLst>
            <a:ext uri="{FF2B5EF4-FFF2-40B4-BE49-F238E27FC236}">
              <a16:creationId xmlns:a16="http://schemas.microsoft.com/office/drawing/2014/main" id="{0156B833-A4D6-4AED-99B2-ACD9AEC5F591}"/>
            </a:ext>
          </a:extLst>
        </xdr:cNvPr>
        <xdr:cNvSpPr/>
      </xdr:nvSpPr>
      <xdr:spPr>
        <a:xfrm>
          <a:off x="12296775" y="624676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131717</xdr:rowOff>
    </xdr:from>
    <xdr:to>
      <xdr:col>76</xdr:col>
      <xdr:colOff>114300</xdr:colOff>
      <xdr:row>39</xdr:row>
      <xdr:rowOff>23949</xdr:rowOff>
    </xdr:to>
    <xdr:cxnSp macro="">
      <xdr:nvCxnSpPr>
        <xdr:cNvPr id="438" name="直線コネクタ 437">
          <a:extLst>
            <a:ext uri="{FF2B5EF4-FFF2-40B4-BE49-F238E27FC236}">
              <a16:creationId xmlns:a16="http://schemas.microsoft.com/office/drawing/2014/main" id="{EFED071C-9378-4FE7-BDAE-56ACDAEFB366}"/>
            </a:ext>
          </a:extLst>
        </xdr:cNvPr>
        <xdr:cNvCxnSpPr/>
      </xdr:nvCxnSpPr>
      <xdr:spPr>
        <a:xfrm>
          <a:off x="12344400" y="6294392"/>
          <a:ext cx="800100" cy="5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56424</xdr:rowOff>
    </xdr:from>
    <xdr:to>
      <xdr:col>67</xdr:col>
      <xdr:colOff>101600</xdr:colOff>
      <xdr:row>38</xdr:row>
      <xdr:rowOff>158024</xdr:rowOff>
    </xdr:to>
    <xdr:sp macro="" textlink="">
      <xdr:nvSpPr>
        <xdr:cNvPr id="439" name="楕円 438">
          <a:extLst>
            <a:ext uri="{FF2B5EF4-FFF2-40B4-BE49-F238E27FC236}">
              <a16:creationId xmlns:a16="http://schemas.microsoft.com/office/drawing/2014/main" id="{B4BAAD3B-CE9B-4A54-B322-A5A9640F5C33}"/>
            </a:ext>
          </a:extLst>
        </xdr:cNvPr>
        <xdr:cNvSpPr/>
      </xdr:nvSpPr>
      <xdr:spPr>
        <a:xfrm>
          <a:off x="11487150" y="621909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107224</xdr:rowOff>
    </xdr:from>
    <xdr:to>
      <xdr:col>71</xdr:col>
      <xdr:colOff>177800</xdr:colOff>
      <xdr:row>38</xdr:row>
      <xdr:rowOff>131717</xdr:rowOff>
    </xdr:to>
    <xdr:cxnSp macro="">
      <xdr:nvCxnSpPr>
        <xdr:cNvPr id="440" name="直線コネクタ 439">
          <a:extLst>
            <a:ext uri="{FF2B5EF4-FFF2-40B4-BE49-F238E27FC236}">
              <a16:creationId xmlns:a16="http://schemas.microsoft.com/office/drawing/2014/main" id="{ECD223AA-0691-4290-9105-F3509286AD3C}"/>
            </a:ext>
          </a:extLst>
        </xdr:cNvPr>
        <xdr:cNvCxnSpPr/>
      </xdr:nvCxnSpPr>
      <xdr:spPr>
        <a:xfrm>
          <a:off x="11534775" y="6266724"/>
          <a:ext cx="80962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53720</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EAC8E386-AF5D-46A5-9A3F-A125878BB229}"/>
            </a:ext>
          </a:extLst>
        </xdr:cNvPr>
        <xdr:cNvSpPr txBox="1"/>
      </xdr:nvSpPr>
      <xdr:spPr>
        <a:xfrm>
          <a:off x="13745219" y="6051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CF0D64FD-35CD-4D63-AA41-941BC7104AFC}"/>
            </a:ext>
          </a:extLst>
        </xdr:cNvPr>
        <xdr:cNvSpPr txBox="1"/>
      </xdr:nvSpPr>
      <xdr:spPr>
        <a:xfrm>
          <a:off x="12964169"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4A1BABC2-0469-498B-8D2B-66B8B21BA030}"/>
            </a:ext>
          </a:extLst>
        </xdr:cNvPr>
        <xdr:cNvSpPr txBox="1"/>
      </xdr:nvSpPr>
      <xdr:spPr>
        <a:xfrm>
          <a:off x="12164069" y="5941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E2C835B8-C43F-4B94-A762-21354F53A01C}"/>
            </a:ext>
          </a:extLst>
        </xdr:cNvPr>
        <xdr:cNvSpPr txBox="1"/>
      </xdr:nvSpPr>
      <xdr:spPr>
        <a:xfrm>
          <a:off x="11354444" y="592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111596</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33FA66DC-F0CF-4F5E-B79C-81C11FD83885}"/>
            </a:ext>
          </a:extLst>
        </xdr:cNvPr>
        <xdr:cNvSpPr txBox="1"/>
      </xdr:nvSpPr>
      <xdr:spPr>
        <a:xfrm>
          <a:off x="13745219" y="643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65876</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7D94D64C-A086-4D3E-BD5A-4F01D7BA913A}"/>
            </a:ext>
          </a:extLst>
        </xdr:cNvPr>
        <xdr:cNvSpPr txBox="1"/>
      </xdr:nvSpPr>
      <xdr:spPr>
        <a:xfrm>
          <a:off x="12964169" y="639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2194</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54221EB6-036B-4E54-9F2D-F7DE4AD1810A}"/>
            </a:ext>
          </a:extLst>
        </xdr:cNvPr>
        <xdr:cNvSpPr txBox="1"/>
      </xdr:nvSpPr>
      <xdr:spPr>
        <a:xfrm>
          <a:off x="12164069" y="6326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149151</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A0A17495-ACFF-46A5-BBC9-F07035F7ADC1}"/>
            </a:ext>
          </a:extLst>
        </xdr:cNvPr>
        <xdr:cNvSpPr txBox="1"/>
      </xdr:nvSpPr>
      <xdr:spPr>
        <a:xfrm>
          <a:off x="11354444" y="630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D60A23D9-D553-43BF-91F6-F9EF592EE7BB}"/>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8C2BC976-0819-4FB5-9ADB-D7E91589C3B7}"/>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2E3BD8C1-A0BA-457A-AE68-B7945D34138A}"/>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94391D1C-4C36-4EC6-A8FB-F3F851254BA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939BFB8D-9662-4B3F-8200-178CA3094C8A}"/>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412C9905-5AD1-4369-BBB7-9855956DDF20}"/>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4EF6935D-1CF2-4524-AC10-9D62839862B2}"/>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DE7C14B7-50D9-412E-9A1C-3250739ECAD2}"/>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5F2FDD22-1636-4DD9-B5C9-F1B755A657E9}"/>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2C06681A-A996-47A9-A706-26E3F480BC11}"/>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D6A93134-8BBC-45F9-A33D-DC552FDDF5E8}"/>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4D47F110-B3AD-4B49-8C61-04AE634A53F4}"/>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5C7E1E39-0C42-49F8-8C61-569758794F74}"/>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612F778A-91A4-4165-A70F-2CFDFC3E0185}"/>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052DA173-B2B6-4889-9203-C7A9048E2B84}"/>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6B8AE725-B242-4E4D-AC59-DC5AEEB94247}"/>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CC7B2AAB-3756-467A-BAB5-3CA11900E1F2}"/>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9D189C62-935C-4F69-AB08-1C70F53A6A2A}"/>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1D714429-5DD5-40EE-878D-0C6BBB16C033}"/>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B90089CA-B47D-4FA3-9FF6-E4E95F52E826}"/>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9B7BE001-2940-4651-A303-F6594CC5AC7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564419B6-4647-4824-8EB7-34BF0012A18E}"/>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18197ED8-07CE-4AED-899D-650929A53E7A}"/>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472" name="直線コネクタ 471">
          <a:extLst>
            <a:ext uri="{FF2B5EF4-FFF2-40B4-BE49-F238E27FC236}">
              <a16:creationId xmlns:a16="http://schemas.microsoft.com/office/drawing/2014/main" id="{88CB8732-DF3C-476A-B03E-C26C9C14E03E}"/>
            </a:ext>
          </a:extLst>
        </xdr:cNvPr>
        <xdr:cNvCxnSpPr/>
      </xdr:nvCxnSpPr>
      <xdr:spPr>
        <a:xfrm flipV="1">
          <a:off x="19954239" y="5459095"/>
          <a:ext cx="0" cy="135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9173748C-8F66-451E-99BF-4F1B022C7EF7}"/>
            </a:ext>
          </a:extLst>
        </xdr:cNvPr>
        <xdr:cNvSpPr txBox="1"/>
      </xdr:nvSpPr>
      <xdr:spPr>
        <a:xfrm>
          <a:off x="19992975"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4" name="直線コネクタ 473">
          <a:extLst>
            <a:ext uri="{FF2B5EF4-FFF2-40B4-BE49-F238E27FC236}">
              <a16:creationId xmlns:a16="http://schemas.microsoft.com/office/drawing/2014/main" id="{13BD82F2-3740-48FA-8B9D-CD51BFCD26BF}"/>
            </a:ext>
          </a:extLst>
        </xdr:cNvPr>
        <xdr:cNvCxnSpPr/>
      </xdr:nvCxnSpPr>
      <xdr:spPr>
        <a:xfrm>
          <a:off x="19878675" y="68186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EF070999-0A86-439D-9A94-B11D6ED43232}"/>
            </a:ext>
          </a:extLst>
        </xdr:cNvPr>
        <xdr:cNvSpPr txBox="1"/>
      </xdr:nvSpPr>
      <xdr:spPr>
        <a:xfrm>
          <a:off x="19992975" y="524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476" name="直線コネクタ 475">
          <a:extLst>
            <a:ext uri="{FF2B5EF4-FFF2-40B4-BE49-F238E27FC236}">
              <a16:creationId xmlns:a16="http://schemas.microsoft.com/office/drawing/2014/main" id="{74551B6F-A720-4432-832C-F0B69E239444}"/>
            </a:ext>
          </a:extLst>
        </xdr:cNvPr>
        <xdr:cNvCxnSpPr/>
      </xdr:nvCxnSpPr>
      <xdr:spPr>
        <a:xfrm>
          <a:off x="19878675" y="54590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E48561C1-78BC-4FD9-B6EB-D39D60BFFB87}"/>
            </a:ext>
          </a:extLst>
        </xdr:cNvPr>
        <xdr:cNvSpPr txBox="1"/>
      </xdr:nvSpPr>
      <xdr:spPr>
        <a:xfrm>
          <a:off x="19992975" y="6487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78" name="フローチャート: 判断 477">
          <a:extLst>
            <a:ext uri="{FF2B5EF4-FFF2-40B4-BE49-F238E27FC236}">
              <a16:creationId xmlns:a16="http://schemas.microsoft.com/office/drawing/2014/main" id="{4118C68B-779D-407E-BE31-B7BF5B2E2682}"/>
            </a:ext>
          </a:extLst>
        </xdr:cNvPr>
        <xdr:cNvSpPr/>
      </xdr:nvSpPr>
      <xdr:spPr>
        <a:xfrm>
          <a:off x="19897725" y="65125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479" name="フローチャート: 判断 478">
          <a:extLst>
            <a:ext uri="{FF2B5EF4-FFF2-40B4-BE49-F238E27FC236}">
              <a16:creationId xmlns:a16="http://schemas.microsoft.com/office/drawing/2014/main" id="{DAE74FC2-C337-4FEB-B516-7C8E59A6DE7F}"/>
            </a:ext>
          </a:extLst>
        </xdr:cNvPr>
        <xdr:cNvSpPr/>
      </xdr:nvSpPr>
      <xdr:spPr>
        <a:xfrm>
          <a:off x="19154775" y="65138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480" name="フローチャート: 判断 479">
          <a:extLst>
            <a:ext uri="{FF2B5EF4-FFF2-40B4-BE49-F238E27FC236}">
              <a16:creationId xmlns:a16="http://schemas.microsoft.com/office/drawing/2014/main" id="{F7342C09-D502-4B2F-9504-B53C01D680F8}"/>
            </a:ext>
          </a:extLst>
        </xdr:cNvPr>
        <xdr:cNvSpPr/>
      </xdr:nvSpPr>
      <xdr:spPr>
        <a:xfrm>
          <a:off x="18345150" y="65544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481" name="フローチャート: 判断 480">
          <a:extLst>
            <a:ext uri="{FF2B5EF4-FFF2-40B4-BE49-F238E27FC236}">
              <a16:creationId xmlns:a16="http://schemas.microsoft.com/office/drawing/2014/main" id="{3CCD7D67-75BD-4889-86B6-BF9FA4AA290A}"/>
            </a:ext>
          </a:extLst>
        </xdr:cNvPr>
        <xdr:cNvSpPr/>
      </xdr:nvSpPr>
      <xdr:spPr>
        <a:xfrm>
          <a:off x="17554575" y="6546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82" name="フローチャート: 判断 481">
          <a:extLst>
            <a:ext uri="{FF2B5EF4-FFF2-40B4-BE49-F238E27FC236}">
              <a16:creationId xmlns:a16="http://schemas.microsoft.com/office/drawing/2014/main" id="{B5CE7E9F-04E4-47AA-BD93-DDEEE3AFA4BA}"/>
            </a:ext>
          </a:extLst>
        </xdr:cNvPr>
        <xdr:cNvSpPr/>
      </xdr:nvSpPr>
      <xdr:spPr>
        <a:xfrm>
          <a:off x="16754475" y="65316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3BBD174-78F7-499C-87CD-388C3F285CCA}"/>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461DBD4-0D53-41C7-B9AE-E9CF42E5CF1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FA9D95A-DD3C-4387-9A0E-33DE94EF205E}"/>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C03948A-1482-4B66-90EA-ED19AE801679}"/>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570AED1-0A81-4F44-8139-E386C3AE9CF4}"/>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128270</xdr:rowOff>
    </xdr:from>
    <xdr:to>
      <xdr:col>116</xdr:col>
      <xdr:colOff>114300</xdr:colOff>
      <xdr:row>40</xdr:row>
      <xdr:rowOff>58420</xdr:rowOff>
    </xdr:to>
    <xdr:sp macro="" textlink="">
      <xdr:nvSpPr>
        <xdr:cNvPr id="488" name="楕円 487">
          <a:extLst>
            <a:ext uri="{FF2B5EF4-FFF2-40B4-BE49-F238E27FC236}">
              <a16:creationId xmlns:a16="http://schemas.microsoft.com/office/drawing/2014/main" id="{A3A084F3-05A5-49C5-B22F-20727BB53187}"/>
            </a:ext>
          </a:extLst>
        </xdr:cNvPr>
        <xdr:cNvSpPr/>
      </xdr:nvSpPr>
      <xdr:spPr>
        <a:xfrm>
          <a:off x="19897725" y="64496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151147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84F66E40-2ECE-4F74-A381-A8B59123DA7F}"/>
            </a:ext>
          </a:extLst>
        </xdr:cNvPr>
        <xdr:cNvSpPr txBox="1"/>
      </xdr:nvSpPr>
      <xdr:spPr>
        <a:xfrm>
          <a:off x="19992975" y="63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133350</xdr:rowOff>
    </xdr:from>
    <xdr:to>
      <xdr:col>112</xdr:col>
      <xdr:colOff>38100</xdr:colOff>
      <xdr:row>40</xdr:row>
      <xdr:rowOff>63500</xdr:rowOff>
    </xdr:to>
    <xdr:sp macro="" textlink="">
      <xdr:nvSpPr>
        <xdr:cNvPr id="490" name="楕円 489">
          <a:extLst>
            <a:ext uri="{FF2B5EF4-FFF2-40B4-BE49-F238E27FC236}">
              <a16:creationId xmlns:a16="http://schemas.microsoft.com/office/drawing/2014/main" id="{7529A891-BE69-4F3C-BB5A-E201EAE3D96F}"/>
            </a:ext>
          </a:extLst>
        </xdr:cNvPr>
        <xdr:cNvSpPr/>
      </xdr:nvSpPr>
      <xdr:spPr>
        <a:xfrm>
          <a:off x="19154775" y="64579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xdr:rowOff>
    </xdr:from>
    <xdr:to>
      <xdr:col>116</xdr:col>
      <xdr:colOff>63500</xdr:colOff>
      <xdr:row>40</xdr:row>
      <xdr:rowOff>12700</xdr:rowOff>
    </xdr:to>
    <xdr:cxnSp macro="">
      <xdr:nvCxnSpPr>
        <xdr:cNvPr id="491" name="直線コネクタ 490">
          <a:extLst>
            <a:ext uri="{FF2B5EF4-FFF2-40B4-BE49-F238E27FC236}">
              <a16:creationId xmlns:a16="http://schemas.microsoft.com/office/drawing/2014/main" id="{98A42AE6-0436-4444-BC09-DE5B8B835925}"/>
            </a:ext>
          </a:extLst>
        </xdr:cNvPr>
        <xdr:cNvCxnSpPr/>
      </xdr:nvCxnSpPr>
      <xdr:spPr>
        <a:xfrm flipV="1">
          <a:off x="19202400" y="649732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138430</xdr:rowOff>
    </xdr:from>
    <xdr:to>
      <xdr:col>107</xdr:col>
      <xdr:colOff>101600</xdr:colOff>
      <xdr:row>40</xdr:row>
      <xdr:rowOff>68580</xdr:rowOff>
    </xdr:to>
    <xdr:sp macro="" textlink="">
      <xdr:nvSpPr>
        <xdr:cNvPr id="492" name="楕円 491">
          <a:extLst>
            <a:ext uri="{FF2B5EF4-FFF2-40B4-BE49-F238E27FC236}">
              <a16:creationId xmlns:a16="http://schemas.microsoft.com/office/drawing/2014/main" id="{20D4472F-21BF-45C9-B30A-F088193D2E5C}"/>
            </a:ext>
          </a:extLst>
        </xdr:cNvPr>
        <xdr:cNvSpPr/>
      </xdr:nvSpPr>
      <xdr:spPr>
        <a:xfrm>
          <a:off x="18345150" y="64662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12700</xdr:rowOff>
    </xdr:from>
    <xdr:to>
      <xdr:col>111</xdr:col>
      <xdr:colOff>177800</xdr:colOff>
      <xdr:row>40</xdr:row>
      <xdr:rowOff>17780</xdr:rowOff>
    </xdr:to>
    <xdr:cxnSp macro="">
      <xdr:nvCxnSpPr>
        <xdr:cNvPr id="493" name="直線コネクタ 492">
          <a:extLst>
            <a:ext uri="{FF2B5EF4-FFF2-40B4-BE49-F238E27FC236}">
              <a16:creationId xmlns:a16="http://schemas.microsoft.com/office/drawing/2014/main" id="{BB994E19-4B80-4BCF-90DE-FD0CBE07791B}"/>
            </a:ext>
          </a:extLst>
        </xdr:cNvPr>
        <xdr:cNvCxnSpPr/>
      </xdr:nvCxnSpPr>
      <xdr:spPr>
        <a:xfrm flipV="1">
          <a:off x="18392775" y="6496050"/>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143510</xdr:rowOff>
    </xdr:from>
    <xdr:to>
      <xdr:col>102</xdr:col>
      <xdr:colOff>165100</xdr:colOff>
      <xdr:row>40</xdr:row>
      <xdr:rowOff>73660</xdr:rowOff>
    </xdr:to>
    <xdr:sp macro="" textlink="">
      <xdr:nvSpPr>
        <xdr:cNvPr id="494" name="楕円 493">
          <a:extLst>
            <a:ext uri="{FF2B5EF4-FFF2-40B4-BE49-F238E27FC236}">
              <a16:creationId xmlns:a16="http://schemas.microsoft.com/office/drawing/2014/main" id="{FA93E71A-34F2-4A10-84A3-3950C30DEC46}"/>
            </a:ext>
          </a:extLst>
        </xdr:cNvPr>
        <xdr:cNvSpPr/>
      </xdr:nvSpPr>
      <xdr:spPr>
        <a:xfrm>
          <a:off x="17554575" y="64649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17780</xdr:rowOff>
    </xdr:from>
    <xdr:to>
      <xdr:col>107</xdr:col>
      <xdr:colOff>50800</xdr:colOff>
      <xdr:row>40</xdr:row>
      <xdr:rowOff>22860</xdr:rowOff>
    </xdr:to>
    <xdr:cxnSp macro="">
      <xdr:nvCxnSpPr>
        <xdr:cNvPr id="495" name="直線コネクタ 494">
          <a:extLst>
            <a:ext uri="{FF2B5EF4-FFF2-40B4-BE49-F238E27FC236}">
              <a16:creationId xmlns:a16="http://schemas.microsoft.com/office/drawing/2014/main" id="{6B35C4E5-E402-474B-9A17-A370D2DDD05B}"/>
            </a:ext>
          </a:extLst>
        </xdr:cNvPr>
        <xdr:cNvCxnSpPr/>
      </xdr:nvCxnSpPr>
      <xdr:spPr>
        <a:xfrm flipV="1">
          <a:off x="17602200" y="6504305"/>
          <a:ext cx="7905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148590</xdr:rowOff>
    </xdr:from>
    <xdr:to>
      <xdr:col>98</xdr:col>
      <xdr:colOff>38100</xdr:colOff>
      <xdr:row>40</xdr:row>
      <xdr:rowOff>78740</xdr:rowOff>
    </xdr:to>
    <xdr:sp macro="" textlink="">
      <xdr:nvSpPr>
        <xdr:cNvPr id="496" name="楕円 495">
          <a:extLst>
            <a:ext uri="{FF2B5EF4-FFF2-40B4-BE49-F238E27FC236}">
              <a16:creationId xmlns:a16="http://schemas.microsoft.com/office/drawing/2014/main" id="{F216DCC4-6CC0-40CD-A713-C1D59E1E3BFD}"/>
            </a:ext>
          </a:extLst>
        </xdr:cNvPr>
        <xdr:cNvSpPr/>
      </xdr:nvSpPr>
      <xdr:spPr>
        <a:xfrm>
          <a:off x="16754475" y="64700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22860</xdr:rowOff>
    </xdr:from>
    <xdr:to>
      <xdr:col>102</xdr:col>
      <xdr:colOff>114300</xdr:colOff>
      <xdr:row>40</xdr:row>
      <xdr:rowOff>27940</xdr:rowOff>
    </xdr:to>
    <xdr:cxnSp macro="">
      <xdr:nvCxnSpPr>
        <xdr:cNvPr id="497" name="直線コネクタ 496">
          <a:extLst>
            <a:ext uri="{FF2B5EF4-FFF2-40B4-BE49-F238E27FC236}">
              <a16:creationId xmlns:a16="http://schemas.microsoft.com/office/drawing/2014/main" id="{E23FE81A-97EE-4B38-9C22-9751A716CE00}"/>
            </a:ext>
          </a:extLst>
        </xdr:cNvPr>
        <xdr:cNvCxnSpPr/>
      </xdr:nvCxnSpPr>
      <xdr:spPr>
        <a:xfrm flipV="1">
          <a:off x="16802100" y="6512560"/>
          <a:ext cx="8001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116857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80F370E6-42E6-4444-980C-B0EAC17B04CC}"/>
            </a:ext>
          </a:extLst>
        </xdr:cNvPr>
        <xdr:cNvSpPr txBox="1"/>
      </xdr:nvSpPr>
      <xdr:spPr>
        <a:xfrm>
          <a:off x="18983402" y="660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157497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BE99ED3C-4857-4141-A94E-859B3E840470}"/>
            </a:ext>
          </a:extLst>
        </xdr:cNvPr>
        <xdr:cNvSpPr txBox="1"/>
      </xdr:nvSpPr>
      <xdr:spPr>
        <a:xfrm>
          <a:off x="18183302" y="66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152417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41BC269D-0554-4312-A2E9-3E6F2FE71914}"/>
            </a:ext>
          </a:extLst>
        </xdr:cNvPr>
        <xdr:cNvSpPr txBox="1"/>
      </xdr:nvSpPr>
      <xdr:spPr>
        <a:xfrm>
          <a:off x="17383202" y="66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DA7343E7-4066-47D9-A11B-30FB48A485D4}"/>
            </a:ext>
          </a:extLst>
        </xdr:cNvPr>
        <xdr:cNvSpPr txBox="1"/>
      </xdr:nvSpPr>
      <xdr:spPr>
        <a:xfrm>
          <a:off x="16592627" y="663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80027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5D1C1D26-FF95-43CB-92F6-7BABD97C3FC9}"/>
            </a:ext>
          </a:extLst>
        </xdr:cNvPr>
        <xdr:cNvSpPr txBox="1"/>
      </xdr:nvSpPr>
      <xdr:spPr>
        <a:xfrm>
          <a:off x="18983402" y="624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85107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86B65D83-4521-4D44-A6DD-821E5C1FF704}"/>
            </a:ext>
          </a:extLst>
        </xdr:cNvPr>
        <xdr:cNvSpPr txBox="1"/>
      </xdr:nvSpPr>
      <xdr:spPr>
        <a:xfrm>
          <a:off x="18183302"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90187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D25A801F-2D44-4AD5-B27E-2FD17976686F}"/>
            </a:ext>
          </a:extLst>
        </xdr:cNvPr>
        <xdr:cNvSpPr txBox="1"/>
      </xdr:nvSpPr>
      <xdr:spPr>
        <a:xfrm>
          <a:off x="17383202" y="624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95267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454B896A-FCEF-44CA-BAE3-695AA7C99626}"/>
            </a:ext>
          </a:extLst>
        </xdr:cNvPr>
        <xdr:cNvSpPr txBox="1"/>
      </xdr:nvSpPr>
      <xdr:spPr>
        <a:xfrm>
          <a:off x="16592627" y="62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9BE0EF27-5F01-4140-BA00-FAF32E221520}"/>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19A2CE68-2BD9-4148-9EE4-CEEE32FC0A50}"/>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D30A3BCC-0DFA-474B-BB50-C40ACF2C15C8}"/>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C07450CD-0E0F-449E-99BA-4A73AFD3269D}"/>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6CCFA3F5-23C7-4807-815E-8C3871CEAEFC}"/>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C4C2E43F-DA30-42AC-9220-DC15EB3314A4}"/>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F6A08B15-A679-4303-B29C-F846AEBA1F17}"/>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12128D28-FC23-40A2-B110-080231B75E7D}"/>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D3C3D515-9636-4863-AEF6-1A8B8396C777}"/>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9B30A754-81CB-49CA-AB16-8200CF087546}"/>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44267922-886C-42A1-AF2D-AE2AC6019660}"/>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D482AF81-9A64-4237-B72F-9675996BED09}"/>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6E2A91CB-C86A-42A4-A50C-910DF3BF0136}"/>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7ECEA62A-C92B-48C1-8BDC-FC99D9130EC9}"/>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607595FE-6B56-463D-BCD5-1B900903F8B7}"/>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5AB91545-7717-40B2-B2F7-06A3ECCBEC65}"/>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B9B3C97A-B23E-4CB8-AEEC-69DAEA457999}"/>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F1D20549-B1F8-4779-BCC0-F4B4DA6425D7}"/>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4FB3F87A-9EDA-4FD1-8010-FA1B4A825CEA}"/>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6CF8C644-6CF8-42B6-A97D-E3974EBD334C}"/>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9DBCE5C2-0A21-4327-8DC8-26CC44C8144C}"/>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91086473-D967-4C35-8C78-3241000AF043}"/>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7FE65D3E-B95B-4FB9-9016-39ABB66D0D65}"/>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93657872-6F96-4FC3-96D2-6039C40C10D6}"/>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530" name="直線コネクタ 529">
          <a:extLst>
            <a:ext uri="{FF2B5EF4-FFF2-40B4-BE49-F238E27FC236}">
              <a16:creationId xmlns:a16="http://schemas.microsoft.com/office/drawing/2014/main" id="{E968CCFA-AA59-4D95-A5C8-1A0B7848D8C7}"/>
            </a:ext>
          </a:extLst>
        </xdr:cNvPr>
        <xdr:cNvCxnSpPr/>
      </xdr:nvCxnSpPr>
      <xdr:spPr>
        <a:xfrm flipV="1">
          <a:off x="14696439" y="9159875"/>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F6758387-9A84-44F9-8F1B-43EF37B1F736}"/>
            </a:ext>
          </a:extLst>
        </xdr:cNvPr>
        <xdr:cNvSpPr txBox="1"/>
      </xdr:nvSpPr>
      <xdr:spPr>
        <a:xfrm>
          <a:off x="14735175"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532" name="直線コネクタ 531">
          <a:extLst>
            <a:ext uri="{FF2B5EF4-FFF2-40B4-BE49-F238E27FC236}">
              <a16:creationId xmlns:a16="http://schemas.microsoft.com/office/drawing/2014/main" id="{A1812DA2-A019-425E-B7D6-3E2DE42E1725}"/>
            </a:ext>
          </a:extLst>
        </xdr:cNvPr>
        <xdr:cNvCxnSpPr/>
      </xdr:nvCxnSpPr>
      <xdr:spPr>
        <a:xfrm>
          <a:off x="14611350" y="102990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F905E0A3-F02D-43C9-A2F1-51C940243216}"/>
            </a:ext>
          </a:extLst>
        </xdr:cNvPr>
        <xdr:cNvSpPr txBox="1"/>
      </xdr:nvSpPr>
      <xdr:spPr>
        <a:xfrm>
          <a:off x="14735175" y="894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534" name="直線コネクタ 533">
          <a:extLst>
            <a:ext uri="{FF2B5EF4-FFF2-40B4-BE49-F238E27FC236}">
              <a16:creationId xmlns:a16="http://schemas.microsoft.com/office/drawing/2014/main" id="{822D7CB0-1CE7-491A-9077-C657A9019A4F}"/>
            </a:ext>
          </a:extLst>
        </xdr:cNvPr>
        <xdr:cNvCxnSpPr/>
      </xdr:nvCxnSpPr>
      <xdr:spPr>
        <a:xfrm>
          <a:off x="14611350" y="9159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B1781FEC-8694-443A-A57B-30D43E6D313E}"/>
            </a:ext>
          </a:extLst>
        </xdr:cNvPr>
        <xdr:cNvSpPr txBox="1"/>
      </xdr:nvSpPr>
      <xdr:spPr>
        <a:xfrm>
          <a:off x="14735175"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36" name="フローチャート: 判断 535">
          <a:extLst>
            <a:ext uri="{FF2B5EF4-FFF2-40B4-BE49-F238E27FC236}">
              <a16:creationId xmlns:a16="http://schemas.microsoft.com/office/drawing/2014/main" id="{7D2105DA-BBDF-45DE-BE5B-26E0B97353CA}"/>
            </a:ext>
          </a:extLst>
        </xdr:cNvPr>
        <xdr:cNvSpPr/>
      </xdr:nvSpPr>
      <xdr:spPr>
        <a:xfrm>
          <a:off x="14649450" y="97548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537" name="フローチャート: 判断 536">
          <a:extLst>
            <a:ext uri="{FF2B5EF4-FFF2-40B4-BE49-F238E27FC236}">
              <a16:creationId xmlns:a16="http://schemas.microsoft.com/office/drawing/2014/main" id="{E39EC036-A1AD-495F-BB20-054AF9F155C1}"/>
            </a:ext>
          </a:extLst>
        </xdr:cNvPr>
        <xdr:cNvSpPr/>
      </xdr:nvSpPr>
      <xdr:spPr>
        <a:xfrm>
          <a:off x="13887450" y="97409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38" name="フローチャート: 判断 537">
          <a:extLst>
            <a:ext uri="{FF2B5EF4-FFF2-40B4-BE49-F238E27FC236}">
              <a16:creationId xmlns:a16="http://schemas.microsoft.com/office/drawing/2014/main" id="{E09D0A35-815A-423F-B046-820BCD55C725}"/>
            </a:ext>
          </a:extLst>
        </xdr:cNvPr>
        <xdr:cNvSpPr/>
      </xdr:nvSpPr>
      <xdr:spPr>
        <a:xfrm>
          <a:off x="13096875" y="97707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39" name="フローチャート: 判断 538">
          <a:extLst>
            <a:ext uri="{FF2B5EF4-FFF2-40B4-BE49-F238E27FC236}">
              <a16:creationId xmlns:a16="http://schemas.microsoft.com/office/drawing/2014/main" id="{4CA4A6DE-97A3-4D6C-992A-DF2F0AF1FB4E}"/>
            </a:ext>
          </a:extLst>
        </xdr:cNvPr>
        <xdr:cNvSpPr/>
      </xdr:nvSpPr>
      <xdr:spPr>
        <a:xfrm>
          <a:off x="12296775" y="96850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40" name="フローチャート: 判断 539">
          <a:extLst>
            <a:ext uri="{FF2B5EF4-FFF2-40B4-BE49-F238E27FC236}">
              <a16:creationId xmlns:a16="http://schemas.microsoft.com/office/drawing/2014/main" id="{B617A1B4-370D-4840-83EA-0649F9456FA2}"/>
            </a:ext>
          </a:extLst>
        </xdr:cNvPr>
        <xdr:cNvSpPr/>
      </xdr:nvSpPr>
      <xdr:spPr>
        <a:xfrm>
          <a:off x="11487150" y="96951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2E6E318-4765-4E65-A644-F7CC976BB288}"/>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DA915D0-16FD-45A5-911E-37394E29FCBE}"/>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BF222AF-4F2F-4B8F-B13B-F86E524B9302}"/>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4A0A08D-3809-409D-BDE1-9D09C649D800}"/>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8514871-EC37-4658-BB85-629646F707C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99695</xdr:rowOff>
    </xdr:from>
    <xdr:to>
      <xdr:col>85</xdr:col>
      <xdr:colOff>177800</xdr:colOff>
      <xdr:row>60</xdr:row>
      <xdr:rowOff>29845</xdr:rowOff>
    </xdr:to>
    <xdr:sp macro="" textlink="">
      <xdr:nvSpPr>
        <xdr:cNvPr id="546" name="楕円 545">
          <a:extLst>
            <a:ext uri="{FF2B5EF4-FFF2-40B4-BE49-F238E27FC236}">
              <a16:creationId xmlns:a16="http://schemas.microsoft.com/office/drawing/2014/main" id="{C0B5B20A-F9B5-420E-9342-176C1C8ED2E8}"/>
            </a:ext>
          </a:extLst>
        </xdr:cNvPr>
        <xdr:cNvSpPr/>
      </xdr:nvSpPr>
      <xdr:spPr>
        <a:xfrm>
          <a:off x="14649450" y="96659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122572</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1B8D5F71-BA79-4DC2-A946-00E03FE9C149}"/>
            </a:ext>
          </a:extLst>
        </xdr:cNvPr>
        <xdr:cNvSpPr txBox="1"/>
      </xdr:nvSpPr>
      <xdr:spPr>
        <a:xfrm>
          <a:off x="14735175" y="952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53975</xdr:rowOff>
    </xdr:from>
    <xdr:to>
      <xdr:col>81</xdr:col>
      <xdr:colOff>101600</xdr:colOff>
      <xdr:row>59</xdr:row>
      <xdr:rowOff>155575</xdr:rowOff>
    </xdr:to>
    <xdr:sp macro="" textlink="">
      <xdr:nvSpPr>
        <xdr:cNvPr id="548" name="楕円 547">
          <a:extLst>
            <a:ext uri="{FF2B5EF4-FFF2-40B4-BE49-F238E27FC236}">
              <a16:creationId xmlns:a16="http://schemas.microsoft.com/office/drawing/2014/main" id="{C82E3956-0603-49DF-9899-3816CCAEE176}"/>
            </a:ext>
          </a:extLst>
        </xdr:cNvPr>
        <xdr:cNvSpPr/>
      </xdr:nvSpPr>
      <xdr:spPr>
        <a:xfrm>
          <a:off x="13887450" y="96170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104775</xdr:rowOff>
    </xdr:from>
    <xdr:to>
      <xdr:col>85</xdr:col>
      <xdr:colOff>127000</xdr:colOff>
      <xdr:row>59</xdr:row>
      <xdr:rowOff>150495</xdr:rowOff>
    </xdr:to>
    <xdr:cxnSp macro="">
      <xdr:nvCxnSpPr>
        <xdr:cNvPr id="549" name="直線コネクタ 548">
          <a:extLst>
            <a:ext uri="{FF2B5EF4-FFF2-40B4-BE49-F238E27FC236}">
              <a16:creationId xmlns:a16="http://schemas.microsoft.com/office/drawing/2014/main" id="{72CE0E1A-BCDC-4EE8-84E1-C0013B947EC3}"/>
            </a:ext>
          </a:extLst>
        </xdr:cNvPr>
        <xdr:cNvCxnSpPr/>
      </xdr:nvCxnSpPr>
      <xdr:spPr>
        <a:xfrm>
          <a:off x="13935075" y="9664700"/>
          <a:ext cx="762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50" name="楕円 549">
          <a:extLst>
            <a:ext uri="{FF2B5EF4-FFF2-40B4-BE49-F238E27FC236}">
              <a16:creationId xmlns:a16="http://schemas.microsoft.com/office/drawing/2014/main" id="{4EA0A18F-100D-4CCD-823F-A1CB936C9CA6}"/>
            </a:ext>
          </a:extLst>
        </xdr:cNvPr>
        <xdr:cNvSpPr/>
      </xdr:nvSpPr>
      <xdr:spPr>
        <a:xfrm>
          <a:off x="13096875" y="95808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68580</xdr:rowOff>
    </xdr:from>
    <xdr:to>
      <xdr:col>81</xdr:col>
      <xdr:colOff>50800</xdr:colOff>
      <xdr:row>59</xdr:row>
      <xdr:rowOff>104775</xdr:rowOff>
    </xdr:to>
    <xdr:cxnSp macro="">
      <xdr:nvCxnSpPr>
        <xdr:cNvPr id="551" name="直線コネクタ 550">
          <a:extLst>
            <a:ext uri="{FF2B5EF4-FFF2-40B4-BE49-F238E27FC236}">
              <a16:creationId xmlns:a16="http://schemas.microsoft.com/office/drawing/2014/main" id="{A04A75BA-965C-4999-977F-5058FF3A2DAF}"/>
            </a:ext>
          </a:extLst>
        </xdr:cNvPr>
        <xdr:cNvCxnSpPr/>
      </xdr:nvCxnSpPr>
      <xdr:spPr>
        <a:xfrm>
          <a:off x="13144500" y="9628505"/>
          <a:ext cx="7905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145415</xdr:rowOff>
    </xdr:from>
    <xdr:to>
      <xdr:col>72</xdr:col>
      <xdr:colOff>38100</xdr:colOff>
      <xdr:row>59</xdr:row>
      <xdr:rowOff>75565</xdr:rowOff>
    </xdr:to>
    <xdr:sp macro="" textlink="">
      <xdr:nvSpPr>
        <xdr:cNvPr id="552" name="楕円 551">
          <a:extLst>
            <a:ext uri="{FF2B5EF4-FFF2-40B4-BE49-F238E27FC236}">
              <a16:creationId xmlns:a16="http://schemas.microsoft.com/office/drawing/2014/main" id="{D9421D44-1973-4117-961D-C1CBC6524328}"/>
            </a:ext>
          </a:extLst>
        </xdr:cNvPr>
        <xdr:cNvSpPr/>
      </xdr:nvSpPr>
      <xdr:spPr>
        <a:xfrm>
          <a:off x="12296775" y="95434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24765</xdr:rowOff>
    </xdr:from>
    <xdr:to>
      <xdr:col>76</xdr:col>
      <xdr:colOff>114300</xdr:colOff>
      <xdr:row>59</xdr:row>
      <xdr:rowOff>68580</xdr:rowOff>
    </xdr:to>
    <xdr:cxnSp macro="">
      <xdr:nvCxnSpPr>
        <xdr:cNvPr id="553" name="直線コネクタ 552">
          <a:extLst>
            <a:ext uri="{FF2B5EF4-FFF2-40B4-BE49-F238E27FC236}">
              <a16:creationId xmlns:a16="http://schemas.microsoft.com/office/drawing/2014/main" id="{05B6F2B8-EDF0-46E0-B189-D0E683E24248}"/>
            </a:ext>
          </a:extLst>
        </xdr:cNvPr>
        <xdr:cNvCxnSpPr/>
      </xdr:nvCxnSpPr>
      <xdr:spPr>
        <a:xfrm>
          <a:off x="12344400" y="9591040"/>
          <a:ext cx="8001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124460</xdr:rowOff>
    </xdr:from>
    <xdr:to>
      <xdr:col>67</xdr:col>
      <xdr:colOff>101600</xdr:colOff>
      <xdr:row>59</xdr:row>
      <xdr:rowOff>54610</xdr:rowOff>
    </xdr:to>
    <xdr:sp macro="" textlink="">
      <xdr:nvSpPr>
        <xdr:cNvPr id="554" name="楕円 553">
          <a:extLst>
            <a:ext uri="{FF2B5EF4-FFF2-40B4-BE49-F238E27FC236}">
              <a16:creationId xmlns:a16="http://schemas.microsoft.com/office/drawing/2014/main" id="{6A0C3D4C-A571-4FD7-80C7-2D100E28FEF0}"/>
            </a:ext>
          </a:extLst>
        </xdr:cNvPr>
        <xdr:cNvSpPr/>
      </xdr:nvSpPr>
      <xdr:spPr>
        <a:xfrm>
          <a:off x="11487150" y="95224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3810</xdr:rowOff>
    </xdr:from>
    <xdr:to>
      <xdr:col>71</xdr:col>
      <xdr:colOff>177800</xdr:colOff>
      <xdr:row>59</xdr:row>
      <xdr:rowOff>24765</xdr:rowOff>
    </xdr:to>
    <xdr:cxnSp macro="">
      <xdr:nvCxnSpPr>
        <xdr:cNvPr id="555" name="直線コネクタ 554">
          <a:extLst>
            <a:ext uri="{FF2B5EF4-FFF2-40B4-BE49-F238E27FC236}">
              <a16:creationId xmlns:a16="http://schemas.microsoft.com/office/drawing/2014/main" id="{48098EA4-79F9-419C-947A-60ADC1F6ADB4}"/>
            </a:ext>
          </a:extLst>
        </xdr:cNvPr>
        <xdr:cNvCxnSpPr/>
      </xdr:nvCxnSpPr>
      <xdr:spPr>
        <a:xfrm>
          <a:off x="11534775" y="9570085"/>
          <a:ext cx="80962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108602</xdr:rowOff>
    </xdr:from>
    <xdr:ext cx="405111" cy="259045"/>
    <xdr:sp macro="" textlink="">
      <xdr:nvSpPr>
        <xdr:cNvPr id="556" name="n_1aveValue【学校施設】&#10;有形固定資産減価償却率">
          <a:extLst>
            <a:ext uri="{FF2B5EF4-FFF2-40B4-BE49-F238E27FC236}">
              <a16:creationId xmlns:a16="http://schemas.microsoft.com/office/drawing/2014/main" id="{227AF8AB-FD65-4AC4-A3FF-54D0095B7B6C}"/>
            </a:ext>
          </a:extLst>
        </xdr:cNvPr>
        <xdr:cNvSpPr txBox="1"/>
      </xdr:nvSpPr>
      <xdr:spPr>
        <a:xfrm>
          <a:off x="13745219"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557" name="n_2aveValue【学校施設】&#10;有形固定資産減価償却率">
          <a:extLst>
            <a:ext uri="{FF2B5EF4-FFF2-40B4-BE49-F238E27FC236}">
              <a16:creationId xmlns:a16="http://schemas.microsoft.com/office/drawing/2014/main" id="{08054CF8-330E-46AA-909A-981159112014}"/>
            </a:ext>
          </a:extLst>
        </xdr:cNvPr>
        <xdr:cNvSpPr txBox="1"/>
      </xdr:nvSpPr>
      <xdr:spPr>
        <a:xfrm>
          <a:off x="12964169" y="986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558" name="n_3aveValue【学校施設】&#10;有形固定資産減価償却率">
          <a:extLst>
            <a:ext uri="{FF2B5EF4-FFF2-40B4-BE49-F238E27FC236}">
              <a16:creationId xmlns:a16="http://schemas.microsoft.com/office/drawing/2014/main" id="{C6316012-DFB1-4D6F-9589-9AA433F39B75}"/>
            </a:ext>
          </a:extLst>
        </xdr:cNvPr>
        <xdr:cNvSpPr txBox="1"/>
      </xdr:nvSpPr>
      <xdr:spPr>
        <a:xfrm>
          <a:off x="12164069"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559" name="n_4aveValue【学校施設】&#10;有形固定資産減価償却率">
          <a:extLst>
            <a:ext uri="{FF2B5EF4-FFF2-40B4-BE49-F238E27FC236}">
              <a16:creationId xmlns:a16="http://schemas.microsoft.com/office/drawing/2014/main" id="{D75A2102-DFA3-403A-A50A-DF81D004C6E3}"/>
            </a:ext>
          </a:extLst>
        </xdr:cNvPr>
        <xdr:cNvSpPr txBox="1"/>
      </xdr:nvSpPr>
      <xdr:spPr>
        <a:xfrm>
          <a:off x="113544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652</xdr:rowOff>
    </xdr:from>
    <xdr:ext cx="405111" cy="259045"/>
    <xdr:sp macro="" textlink="">
      <xdr:nvSpPr>
        <xdr:cNvPr id="560" name="n_1mainValue【学校施設】&#10;有形固定資産減価償却率">
          <a:extLst>
            <a:ext uri="{FF2B5EF4-FFF2-40B4-BE49-F238E27FC236}">
              <a16:creationId xmlns:a16="http://schemas.microsoft.com/office/drawing/2014/main" id="{4E08DCB2-B12E-4244-A205-27436FD20C19}"/>
            </a:ext>
          </a:extLst>
        </xdr:cNvPr>
        <xdr:cNvSpPr txBox="1"/>
      </xdr:nvSpPr>
      <xdr:spPr>
        <a:xfrm>
          <a:off x="13745219"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561" name="n_2mainValue【学校施設】&#10;有形固定資産減価償却率">
          <a:extLst>
            <a:ext uri="{FF2B5EF4-FFF2-40B4-BE49-F238E27FC236}">
              <a16:creationId xmlns:a16="http://schemas.microsoft.com/office/drawing/2014/main" id="{3DB40997-8868-4311-8AFF-9B88CFEF8415}"/>
            </a:ext>
          </a:extLst>
        </xdr:cNvPr>
        <xdr:cNvSpPr txBox="1"/>
      </xdr:nvSpPr>
      <xdr:spPr>
        <a:xfrm>
          <a:off x="12964169"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562" name="n_3mainValue【学校施設】&#10;有形固定資産減価償却率">
          <a:extLst>
            <a:ext uri="{FF2B5EF4-FFF2-40B4-BE49-F238E27FC236}">
              <a16:creationId xmlns:a16="http://schemas.microsoft.com/office/drawing/2014/main" id="{41BA51BF-EDAB-4348-AF10-25FFA289C79C}"/>
            </a:ext>
          </a:extLst>
        </xdr:cNvPr>
        <xdr:cNvSpPr txBox="1"/>
      </xdr:nvSpPr>
      <xdr:spPr>
        <a:xfrm>
          <a:off x="12164069" y="933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563" name="n_4mainValue【学校施設】&#10;有形固定資産減価償却率">
          <a:extLst>
            <a:ext uri="{FF2B5EF4-FFF2-40B4-BE49-F238E27FC236}">
              <a16:creationId xmlns:a16="http://schemas.microsoft.com/office/drawing/2014/main" id="{205F36C5-63ED-40F7-B35C-52B10F7B280D}"/>
            </a:ext>
          </a:extLst>
        </xdr:cNvPr>
        <xdr:cNvSpPr txBox="1"/>
      </xdr:nvSpPr>
      <xdr:spPr>
        <a:xfrm>
          <a:off x="11354444" y="930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6AB152BE-F1F1-429C-B62D-48F901BE828A}"/>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231D9B07-CD1C-47C3-9CC1-13C970D585E9}"/>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704A0BD2-FD6C-47BB-A1C1-0C1E1FCB21B0}"/>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C2B20D35-E150-48EE-B943-F30D67089314}"/>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9C057EDE-ECCC-48D3-A1D7-2F32D23A714D}"/>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2C68237A-0030-4B45-8C7C-C1D80A266D4E}"/>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70941C18-AF8E-4F61-AB46-6211BBBEAC2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33C13CC8-B243-42BE-B7C2-EE826D14EC72}"/>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4B3801C1-5251-49DE-BE30-58C0F15848EB}"/>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3EA5660B-1A78-4166-977D-FD85CD62546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FC41237E-0077-4500-A4B8-71FFA0614106}"/>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5" name="直線コネクタ 574">
          <a:extLst>
            <a:ext uri="{FF2B5EF4-FFF2-40B4-BE49-F238E27FC236}">
              <a16:creationId xmlns:a16="http://schemas.microsoft.com/office/drawing/2014/main" id="{86A90D90-651B-4B7A-ADA7-BF1F7949089C}"/>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a:extLst>
            <a:ext uri="{FF2B5EF4-FFF2-40B4-BE49-F238E27FC236}">
              <a16:creationId xmlns:a16="http://schemas.microsoft.com/office/drawing/2014/main" id="{147D18A7-CAE5-4572-B44D-DCA66944C6B5}"/>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a:extLst>
            <a:ext uri="{FF2B5EF4-FFF2-40B4-BE49-F238E27FC236}">
              <a16:creationId xmlns:a16="http://schemas.microsoft.com/office/drawing/2014/main" id="{6EFEC284-5743-4E33-A38B-0500EEB7DCE4}"/>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a:extLst>
            <a:ext uri="{FF2B5EF4-FFF2-40B4-BE49-F238E27FC236}">
              <a16:creationId xmlns:a16="http://schemas.microsoft.com/office/drawing/2014/main" id="{2CC647F0-4E62-437A-A18A-4E4CEE1B3F63}"/>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a:extLst>
            <a:ext uri="{FF2B5EF4-FFF2-40B4-BE49-F238E27FC236}">
              <a16:creationId xmlns:a16="http://schemas.microsoft.com/office/drawing/2014/main" id="{B54397A0-E95E-4C71-AA97-7BCC242F8C71}"/>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a:extLst>
            <a:ext uri="{FF2B5EF4-FFF2-40B4-BE49-F238E27FC236}">
              <a16:creationId xmlns:a16="http://schemas.microsoft.com/office/drawing/2014/main" id="{2E44D567-BCB4-42D6-854F-6DB98769030D}"/>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a:extLst>
            <a:ext uri="{FF2B5EF4-FFF2-40B4-BE49-F238E27FC236}">
              <a16:creationId xmlns:a16="http://schemas.microsoft.com/office/drawing/2014/main" id="{9491281F-8D26-4C87-A17D-FE057BE4F290}"/>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a:extLst>
            <a:ext uri="{FF2B5EF4-FFF2-40B4-BE49-F238E27FC236}">
              <a16:creationId xmlns:a16="http://schemas.microsoft.com/office/drawing/2014/main" id="{01352AE7-EC73-4E4A-994E-3A4BEDC5931D}"/>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A2438A2B-A720-4DBF-B1E1-88857A935C84}"/>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484B0957-DF54-4328-BA3A-BA0E4BF83D64}"/>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BA220346-8EBC-40E6-ACE5-95B396E8F57E}"/>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586" name="直線コネクタ 585">
          <a:extLst>
            <a:ext uri="{FF2B5EF4-FFF2-40B4-BE49-F238E27FC236}">
              <a16:creationId xmlns:a16="http://schemas.microsoft.com/office/drawing/2014/main" id="{92203942-82D4-4DE4-A575-ECEFF4301439}"/>
            </a:ext>
          </a:extLst>
        </xdr:cNvPr>
        <xdr:cNvCxnSpPr/>
      </xdr:nvCxnSpPr>
      <xdr:spPr>
        <a:xfrm flipV="1">
          <a:off x="19954239" y="9019667"/>
          <a:ext cx="0" cy="131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587" name="【学校施設】&#10;一人当たり面積最小値テキスト">
          <a:extLst>
            <a:ext uri="{FF2B5EF4-FFF2-40B4-BE49-F238E27FC236}">
              <a16:creationId xmlns:a16="http://schemas.microsoft.com/office/drawing/2014/main" id="{18CB9301-B528-4F36-B080-57EC647167AF}"/>
            </a:ext>
          </a:extLst>
        </xdr:cNvPr>
        <xdr:cNvSpPr txBox="1"/>
      </xdr:nvSpPr>
      <xdr:spPr>
        <a:xfrm>
          <a:off x="19992975" y="1033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588" name="直線コネクタ 587">
          <a:extLst>
            <a:ext uri="{FF2B5EF4-FFF2-40B4-BE49-F238E27FC236}">
              <a16:creationId xmlns:a16="http://schemas.microsoft.com/office/drawing/2014/main" id="{B2E05180-BAA5-4DE4-AE52-C40998B983D8}"/>
            </a:ext>
          </a:extLst>
        </xdr:cNvPr>
        <xdr:cNvCxnSpPr/>
      </xdr:nvCxnSpPr>
      <xdr:spPr>
        <a:xfrm>
          <a:off x="19878675" y="103315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589" name="【学校施設】&#10;一人当たり面積最大値テキスト">
          <a:extLst>
            <a:ext uri="{FF2B5EF4-FFF2-40B4-BE49-F238E27FC236}">
              <a16:creationId xmlns:a16="http://schemas.microsoft.com/office/drawing/2014/main" id="{34AE1D62-07A1-46B4-9AFC-05D36A3F882C}"/>
            </a:ext>
          </a:extLst>
        </xdr:cNvPr>
        <xdr:cNvSpPr txBox="1"/>
      </xdr:nvSpPr>
      <xdr:spPr>
        <a:xfrm>
          <a:off x="19992975" y="880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590" name="直線コネクタ 589">
          <a:extLst>
            <a:ext uri="{FF2B5EF4-FFF2-40B4-BE49-F238E27FC236}">
              <a16:creationId xmlns:a16="http://schemas.microsoft.com/office/drawing/2014/main" id="{D49AEF0F-8180-491C-8100-EE0D56C68B79}"/>
            </a:ext>
          </a:extLst>
        </xdr:cNvPr>
        <xdr:cNvCxnSpPr/>
      </xdr:nvCxnSpPr>
      <xdr:spPr>
        <a:xfrm>
          <a:off x="19878675" y="90196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102278</xdr:rowOff>
    </xdr:from>
    <xdr:ext cx="469744" cy="259045"/>
    <xdr:sp macro="" textlink="">
      <xdr:nvSpPr>
        <xdr:cNvPr id="591" name="【学校施設】&#10;一人当たり面積平均値テキスト">
          <a:extLst>
            <a:ext uri="{FF2B5EF4-FFF2-40B4-BE49-F238E27FC236}">
              <a16:creationId xmlns:a16="http://schemas.microsoft.com/office/drawing/2014/main" id="{19AC9AA1-A78E-4DC2-841F-CCF39069A10C}"/>
            </a:ext>
          </a:extLst>
        </xdr:cNvPr>
        <xdr:cNvSpPr txBox="1"/>
      </xdr:nvSpPr>
      <xdr:spPr>
        <a:xfrm>
          <a:off x="19992975" y="9830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592" name="フローチャート: 判断 591">
          <a:extLst>
            <a:ext uri="{FF2B5EF4-FFF2-40B4-BE49-F238E27FC236}">
              <a16:creationId xmlns:a16="http://schemas.microsoft.com/office/drawing/2014/main" id="{607EA976-EB3A-4007-81BF-9E4FB99583B8}"/>
            </a:ext>
          </a:extLst>
        </xdr:cNvPr>
        <xdr:cNvSpPr/>
      </xdr:nvSpPr>
      <xdr:spPr>
        <a:xfrm>
          <a:off x="19897725" y="98457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593" name="フローチャート: 判断 592">
          <a:extLst>
            <a:ext uri="{FF2B5EF4-FFF2-40B4-BE49-F238E27FC236}">
              <a16:creationId xmlns:a16="http://schemas.microsoft.com/office/drawing/2014/main" id="{D0633106-D5A8-44DE-9216-37AE653228F8}"/>
            </a:ext>
          </a:extLst>
        </xdr:cNvPr>
        <xdr:cNvSpPr/>
      </xdr:nvSpPr>
      <xdr:spPr>
        <a:xfrm>
          <a:off x="19154775" y="984570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594" name="フローチャート: 判断 593">
          <a:extLst>
            <a:ext uri="{FF2B5EF4-FFF2-40B4-BE49-F238E27FC236}">
              <a16:creationId xmlns:a16="http://schemas.microsoft.com/office/drawing/2014/main" id="{AF041927-301A-4E7D-BBCC-9AB660AD3567}"/>
            </a:ext>
          </a:extLst>
        </xdr:cNvPr>
        <xdr:cNvSpPr/>
      </xdr:nvSpPr>
      <xdr:spPr>
        <a:xfrm>
          <a:off x="18345150" y="98580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595" name="フローチャート: 判断 594">
          <a:extLst>
            <a:ext uri="{FF2B5EF4-FFF2-40B4-BE49-F238E27FC236}">
              <a16:creationId xmlns:a16="http://schemas.microsoft.com/office/drawing/2014/main" id="{E3E00193-B55E-4C48-B600-97C918E6A3CA}"/>
            </a:ext>
          </a:extLst>
        </xdr:cNvPr>
        <xdr:cNvSpPr/>
      </xdr:nvSpPr>
      <xdr:spPr>
        <a:xfrm>
          <a:off x="17554575" y="98956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596" name="フローチャート: 判断 595">
          <a:extLst>
            <a:ext uri="{FF2B5EF4-FFF2-40B4-BE49-F238E27FC236}">
              <a16:creationId xmlns:a16="http://schemas.microsoft.com/office/drawing/2014/main" id="{28C3B221-FBB4-4549-BC5B-9141586DF934}"/>
            </a:ext>
          </a:extLst>
        </xdr:cNvPr>
        <xdr:cNvSpPr/>
      </xdr:nvSpPr>
      <xdr:spPr>
        <a:xfrm>
          <a:off x="16754475" y="993721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1DD3EC5F-ACCE-4EDB-8C07-435CF28B60E3}"/>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7904C87-F889-4FF0-A300-A47748FFC41A}"/>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285E4954-B412-4D32-B5AB-984126A42029}"/>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B57526D2-4630-48C7-9F95-0C2060BA97F5}"/>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6396F84-9073-4ADB-8ADD-A20DA5308F65}"/>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89560</xdr:rowOff>
    </xdr:from>
    <xdr:to>
      <xdr:col>116</xdr:col>
      <xdr:colOff>114300</xdr:colOff>
      <xdr:row>61</xdr:row>
      <xdr:rowOff>19710</xdr:rowOff>
    </xdr:to>
    <xdr:sp macro="" textlink="">
      <xdr:nvSpPr>
        <xdr:cNvPr id="602" name="楕円 601">
          <a:extLst>
            <a:ext uri="{FF2B5EF4-FFF2-40B4-BE49-F238E27FC236}">
              <a16:creationId xmlns:a16="http://schemas.microsoft.com/office/drawing/2014/main" id="{FFFF282F-5C4B-4AFC-BD1D-01BB03A04A2C}"/>
            </a:ext>
          </a:extLst>
        </xdr:cNvPr>
        <xdr:cNvSpPr/>
      </xdr:nvSpPr>
      <xdr:spPr>
        <a:xfrm>
          <a:off x="19897725" y="98114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112437</xdr:rowOff>
    </xdr:from>
    <xdr:ext cx="469744" cy="259045"/>
    <xdr:sp macro="" textlink="">
      <xdr:nvSpPr>
        <xdr:cNvPr id="603" name="【学校施設】&#10;一人当たり面積該当値テキスト">
          <a:extLst>
            <a:ext uri="{FF2B5EF4-FFF2-40B4-BE49-F238E27FC236}">
              <a16:creationId xmlns:a16="http://schemas.microsoft.com/office/drawing/2014/main" id="{E3E2F6CA-586F-4641-B259-AD18815ADC7F}"/>
            </a:ext>
          </a:extLst>
        </xdr:cNvPr>
        <xdr:cNvSpPr txBox="1"/>
      </xdr:nvSpPr>
      <xdr:spPr>
        <a:xfrm>
          <a:off x="19992975" y="967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102362</xdr:rowOff>
    </xdr:from>
    <xdr:to>
      <xdr:col>112</xdr:col>
      <xdr:colOff>38100</xdr:colOff>
      <xdr:row>61</xdr:row>
      <xdr:rowOff>32512</xdr:rowOff>
    </xdr:to>
    <xdr:sp macro="" textlink="">
      <xdr:nvSpPr>
        <xdr:cNvPr id="604" name="楕円 603">
          <a:extLst>
            <a:ext uri="{FF2B5EF4-FFF2-40B4-BE49-F238E27FC236}">
              <a16:creationId xmlns:a16="http://schemas.microsoft.com/office/drawing/2014/main" id="{1D73DE93-B05D-4676-B38F-90F4B82B8CAC}"/>
            </a:ext>
          </a:extLst>
        </xdr:cNvPr>
        <xdr:cNvSpPr/>
      </xdr:nvSpPr>
      <xdr:spPr>
        <a:xfrm>
          <a:off x="19154775" y="983056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140360</xdr:rowOff>
    </xdr:from>
    <xdr:to>
      <xdr:col>116</xdr:col>
      <xdr:colOff>63500</xdr:colOff>
      <xdr:row>60</xdr:row>
      <xdr:rowOff>153162</xdr:rowOff>
    </xdr:to>
    <xdr:cxnSp macro="">
      <xdr:nvCxnSpPr>
        <xdr:cNvPr id="605" name="直線コネクタ 604">
          <a:extLst>
            <a:ext uri="{FF2B5EF4-FFF2-40B4-BE49-F238E27FC236}">
              <a16:creationId xmlns:a16="http://schemas.microsoft.com/office/drawing/2014/main" id="{F3DB576C-5FEC-4CDD-8680-90F09D91D19C}"/>
            </a:ext>
          </a:extLst>
        </xdr:cNvPr>
        <xdr:cNvCxnSpPr/>
      </xdr:nvCxnSpPr>
      <xdr:spPr>
        <a:xfrm flipV="1">
          <a:off x="19202400" y="9868560"/>
          <a:ext cx="752475"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114249</xdr:rowOff>
    </xdr:from>
    <xdr:to>
      <xdr:col>107</xdr:col>
      <xdr:colOff>101600</xdr:colOff>
      <xdr:row>61</xdr:row>
      <xdr:rowOff>44399</xdr:rowOff>
    </xdr:to>
    <xdr:sp macro="" textlink="">
      <xdr:nvSpPr>
        <xdr:cNvPr id="606" name="楕円 605">
          <a:extLst>
            <a:ext uri="{FF2B5EF4-FFF2-40B4-BE49-F238E27FC236}">
              <a16:creationId xmlns:a16="http://schemas.microsoft.com/office/drawing/2014/main" id="{008165F7-D4EF-47FD-8991-5F0090A8F2C8}"/>
            </a:ext>
          </a:extLst>
        </xdr:cNvPr>
        <xdr:cNvSpPr/>
      </xdr:nvSpPr>
      <xdr:spPr>
        <a:xfrm>
          <a:off x="18345150" y="98392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153162</xdr:rowOff>
    </xdr:from>
    <xdr:to>
      <xdr:col>111</xdr:col>
      <xdr:colOff>177800</xdr:colOff>
      <xdr:row>60</xdr:row>
      <xdr:rowOff>165049</xdr:rowOff>
    </xdr:to>
    <xdr:cxnSp macro="">
      <xdr:nvCxnSpPr>
        <xdr:cNvPr id="607" name="直線コネクタ 606">
          <a:extLst>
            <a:ext uri="{FF2B5EF4-FFF2-40B4-BE49-F238E27FC236}">
              <a16:creationId xmlns:a16="http://schemas.microsoft.com/office/drawing/2014/main" id="{C4A0BFBD-DAC6-48B6-9CA3-DBE4673FF16C}"/>
            </a:ext>
          </a:extLst>
        </xdr:cNvPr>
        <xdr:cNvCxnSpPr/>
      </xdr:nvCxnSpPr>
      <xdr:spPr>
        <a:xfrm flipV="1">
          <a:off x="18392775" y="9878187"/>
          <a:ext cx="809625" cy="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129794</xdr:rowOff>
    </xdr:from>
    <xdr:to>
      <xdr:col>102</xdr:col>
      <xdr:colOff>165100</xdr:colOff>
      <xdr:row>61</xdr:row>
      <xdr:rowOff>59944</xdr:rowOff>
    </xdr:to>
    <xdr:sp macro="" textlink="">
      <xdr:nvSpPr>
        <xdr:cNvPr id="608" name="楕円 607">
          <a:extLst>
            <a:ext uri="{FF2B5EF4-FFF2-40B4-BE49-F238E27FC236}">
              <a16:creationId xmlns:a16="http://schemas.microsoft.com/office/drawing/2014/main" id="{9035BA38-5EBF-416A-BD13-82C15BAC2B52}"/>
            </a:ext>
          </a:extLst>
        </xdr:cNvPr>
        <xdr:cNvSpPr/>
      </xdr:nvSpPr>
      <xdr:spPr>
        <a:xfrm>
          <a:off x="17554575" y="98516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165049</xdr:rowOff>
    </xdr:from>
    <xdr:to>
      <xdr:col>107</xdr:col>
      <xdr:colOff>50800</xdr:colOff>
      <xdr:row>61</xdr:row>
      <xdr:rowOff>9144</xdr:rowOff>
    </xdr:to>
    <xdr:cxnSp macro="">
      <xdr:nvCxnSpPr>
        <xdr:cNvPr id="609" name="直線コネクタ 608">
          <a:extLst>
            <a:ext uri="{FF2B5EF4-FFF2-40B4-BE49-F238E27FC236}">
              <a16:creationId xmlns:a16="http://schemas.microsoft.com/office/drawing/2014/main" id="{079D28C3-524D-474C-8140-1AFC95351FAD}"/>
            </a:ext>
          </a:extLst>
        </xdr:cNvPr>
        <xdr:cNvCxnSpPr/>
      </xdr:nvCxnSpPr>
      <xdr:spPr>
        <a:xfrm flipV="1">
          <a:off x="17602200" y="9886899"/>
          <a:ext cx="790575" cy="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144425</xdr:rowOff>
    </xdr:from>
    <xdr:to>
      <xdr:col>98</xdr:col>
      <xdr:colOff>38100</xdr:colOff>
      <xdr:row>61</xdr:row>
      <xdr:rowOff>74575</xdr:rowOff>
    </xdr:to>
    <xdr:sp macro="" textlink="">
      <xdr:nvSpPr>
        <xdr:cNvPr id="610" name="楕円 609">
          <a:extLst>
            <a:ext uri="{FF2B5EF4-FFF2-40B4-BE49-F238E27FC236}">
              <a16:creationId xmlns:a16="http://schemas.microsoft.com/office/drawing/2014/main" id="{528C2F6A-52F2-4514-94C4-0F640651EFEE}"/>
            </a:ext>
          </a:extLst>
        </xdr:cNvPr>
        <xdr:cNvSpPr/>
      </xdr:nvSpPr>
      <xdr:spPr>
        <a:xfrm>
          <a:off x="16754475" y="98662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9144</xdr:rowOff>
    </xdr:from>
    <xdr:to>
      <xdr:col>102</xdr:col>
      <xdr:colOff>114300</xdr:colOff>
      <xdr:row>61</xdr:row>
      <xdr:rowOff>23775</xdr:rowOff>
    </xdr:to>
    <xdr:cxnSp macro="">
      <xdr:nvCxnSpPr>
        <xdr:cNvPr id="611" name="直線コネクタ 610">
          <a:extLst>
            <a:ext uri="{FF2B5EF4-FFF2-40B4-BE49-F238E27FC236}">
              <a16:creationId xmlns:a16="http://schemas.microsoft.com/office/drawing/2014/main" id="{4FD56F46-1373-4097-A3ED-04EFE6AF5B83}"/>
            </a:ext>
          </a:extLst>
        </xdr:cNvPr>
        <xdr:cNvCxnSpPr/>
      </xdr:nvCxnSpPr>
      <xdr:spPr>
        <a:xfrm flipV="1">
          <a:off x="16802100" y="9899269"/>
          <a:ext cx="8001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45128</xdr:rowOff>
    </xdr:from>
    <xdr:ext cx="469744" cy="259045"/>
    <xdr:sp macro="" textlink="">
      <xdr:nvSpPr>
        <xdr:cNvPr id="612" name="n_1aveValue【学校施設】&#10;一人当たり面積">
          <a:extLst>
            <a:ext uri="{FF2B5EF4-FFF2-40B4-BE49-F238E27FC236}">
              <a16:creationId xmlns:a16="http://schemas.microsoft.com/office/drawing/2014/main" id="{25230B55-F981-4301-908B-B7FD539D6205}"/>
            </a:ext>
          </a:extLst>
        </xdr:cNvPr>
        <xdr:cNvSpPr txBox="1"/>
      </xdr:nvSpPr>
      <xdr:spPr>
        <a:xfrm>
          <a:off x="18983402" y="993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54271</xdr:rowOff>
    </xdr:from>
    <xdr:ext cx="469744" cy="259045"/>
    <xdr:sp macro="" textlink="">
      <xdr:nvSpPr>
        <xdr:cNvPr id="613" name="n_2aveValue【学校施設】&#10;一人当たり面積">
          <a:extLst>
            <a:ext uri="{FF2B5EF4-FFF2-40B4-BE49-F238E27FC236}">
              <a16:creationId xmlns:a16="http://schemas.microsoft.com/office/drawing/2014/main" id="{3DBC547D-E329-470D-9747-ECB851145E81}"/>
            </a:ext>
          </a:extLst>
        </xdr:cNvPr>
        <xdr:cNvSpPr txBox="1"/>
      </xdr:nvSpPr>
      <xdr:spPr>
        <a:xfrm>
          <a:off x="18183302" y="994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104563</xdr:rowOff>
    </xdr:from>
    <xdr:ext cx="469744" cy="259045"/>
    <xdr:sp macro="" textlink="">
      <xdr:nvSpPr>
        <xdr:cNvPr id="614" name="n_3aveValue【学校施設】&#10;一人当たり面積">
          <a:extLst>
            <a:ext uri="{FF2B5EF4-FFF2-40B4-BE49-F238E27FC236}">
              <a16:creationId xmlns:a16="http://schemas.microsoft.com/office/drawing/2014/main" id="{7BDD9850-3821-41EF-BE37-63B67050BE69}"/>
            </a:ext>
          </a:extLst>
        </xdr:cNvPr>
        <xdr:cNvSpPr txBox="1"/>
      </xdr:nvSpPr>
      <xdr:spPr>
        <a:xfrm>
          <a:off x="17383202" y="999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146169</xdr:rowOff>
    </xdr:from>
    <xdr:ext cx="469744" cy="259045"/>
    <xdr:sp macro="" textlink="">
      <xdr:nvSpPr>
        <xdr:cNvPr id="615" name="n_4aveValue【学校施設】&#10;一人当たり面積">
          <a:extLst>
            <a:ext uri="{FF2B5EF4-FFF2-40B4-BE49-F238E27FC236}">
              <a16:creationId xmlns:a16="http://schemas.microsoft.com/office/drawing/2014/main" id="{DF2D4F47-D8D5-48CB-A09C-A52ADDDC3E3E}"/>
            </a:ext>
          </a:extLst>
        </xdr:cNvPr>
        <xdr:cNvSpPr txBox="1"/>
      </xdr:nvSpPr>
      <xdr:spPr>
        <a:xfrm>
          <a:off x="16592627" y="1002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49039</xdr:rowOff>
    </xdr:from>
    <xdr:ext cx="469744" cy="259045"/>
    <xdr:sp macro="" textlink="">
      <xdr:nvSpPr>
        <xdr:cNvPr id="616" name="n_1mainValue【学校施設】&#10;一人当たり面積">
          <a:extLst>
            <a:ext uri="{FF2B5EF4-FFF2-40B4-BE49-F238E27FC236}">
              <a16:creationId xmlns:a16="http://schemas.microsoft.com/office/drawing/2014/main" id="{2D6323D8-3FA7-473A-ADB2-61EDC36870EC}"/>
            </a:ext>
          </a:extLst>
        </xdr:cNvPr>
        <xdr:cNvSpPr txBox="1"/>
      </xdr:nvSpPr>
      <xdr:spPr>
        <a:xfrm>
          <a:off x="18983402" y="960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60926</xdr:rowOff>
    </xdr:from>
    <xdr:ext cx="469744" cy="259045"/>
    <xdr:sp macro="" textlink="">
      <xdr:nvSpPr>
        <xdr:cNvPr id="617" name="n_2mainValue【学校施設】&#10;一人当たり面積">
          <a:extLst>
            <a:ext uri="{FF2B5EF4-FFF2-40B4-BE49-F238E27FC236}">
              <a16:creationId xmlns:a16="http://schemas.microsoft.com/office/drawing/2014/main" id="{91839F4A-40F8-4A1A-8660-8F3F618EBAEF}"/>
            </a:ext>
          </a:extLst>
        </xdr:cNvPr>
        <xdr:cNvSpPr txBox="1"/>
      </xdr:nvSpPr>
      <xdr:spPr>
        <a:xfrm>
          <a:off x="18183302" y="962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76471</xdr:rowOff>
    </xdr:from>
    <xdr:ext cx="469744" cy="259045"/>
    <xdr:sp macro="" textlink="">
      <xdr:nvSpPr>
        <xdr:cNvPr id="618" name="n_3mainValue【学校施設】&#10;一人当たり面積">
          <a:extLst>
            <a:ext uri="{FF2B5EF4-FFF2-40B4-BE49-F238E27FC236}">
              <a16:creationId xmlns:a16="http://schemas.microsoft.com/office/drawing/2014/main" id="{436CA2B3-8A76-466D-87DC-02A1A3AA33A0}"/>
            </a:ext>
          </a:extLst>
        </xdr:cNvPr>
        <xdr:cNvSpPr txBox="1"/>
      </xdr:nvSpPr>
      <xdr:spPr>
        <a:xfrm>
          <a:off x="17383202" y="963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91102</xdr:rowOff>
    </xdr:from>
    <xdr:ext cx="469744" cy="259045"/>
    <xdr:sp macro="" textlink="">
      <xdr:nvSpPr>
        <xdr:cNvPr id="619" name="n_4mainValue【学校施設】&#10;一人当たり面積">
          <a:extLst>
            <a:ext uri="{FF2B5EF4-FFF2-40B4-BE49-F238E27FC236}">
              <a16:creationId xmlns:a16="http://schemas.microsoft.com/office/drawing/2014/main" id="{EF789746-8532-4D7F-AAAF-E7E44621F16B}"/>
            </a:ext>
          </a:extLst>
        </xdr:cNvPr>
        <xdr:cNvSpPr txBox="1"/>
      </xdr:nvSpPr>
      <xdr:spPr>
        <a:xfrm>
          <a:off x="16592627" y="965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FEBB97CC-57B4-47FF-B97B-079A68B9294A}"/>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34B9D1A-93E8-41F8-A551-9C16CD89EFA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25FC103A-737A-4F24-B74B-37AF11BD2791}"/>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99C4AF12-B961-463F-A81B-CF034B7DC890}"/>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250B2EDE-EEA4-4FF6-A30A-3D227675B054}"/>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448FC402-4372-427D-B174-904B6A91716F}"/>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B70E8615-33C4-4C05-9893-256D6C40C5AA}"/>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5DB82705-877A-43D5-A620-18C392831170}"/>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93FF02CC-67F8-4384-9F0F-A8FAB569C04D}"/>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74535F4C-FAF6-45F0-8011-D50BEEF301BD}"/>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B6CE78F8-CAEC-4B1A-9ECE-08A0ACF4EF65}"/>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B0C40532-5111-47E8-A455-C63B94FDD608}"/>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372B6D8B-5F00-4335-B8CB-7F2A35719EA6}"/>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78937DB7-5D02-4F19-A7AD-63169F8257F8}"/>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229991CF-29F2-4E63-B5B6-044BCF144BDC}"/>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C5767B10-30FE-4534-B283-69FC9AFD9444}"/>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F115C596-BAF3-452E-8B89-170C4BA9A3E0}"/>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63522918-3D37-4723-B2D0-6008E3466D8D}"/>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2A911A80-428E-4857-8518-2BBF43B5E8D8}"/>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7B37A270-B410-4562-9923-D81FB9F2C18D}"/>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EE353421-C0CA-42EC-A8B1-6440D69F20FA}"/>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9DC6DDFD-197E-4B5D-BCCA-3BF6D8FE14A1}"/>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id="{CD896535-D4A4-4EC8-A1E0-C082B50850AA}"/>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5F694405-3EFC-4668-80E1-737B700024DA}"/>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9858BE7B-8589-44DB-985F-6295FE6A5ADF}"/>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13607</xdr:rowOff>
    </xdr:from>
    <xdr:to>
      <xdr:col>85</xdr:col>
      <xdr:colOff>126364</xdr:colOff>
      <xdr:row>86</xdr:row>
      <xdr:rowOff>168729</xdr:rowOff>
    </xdr:to>
    <xdr:cxnSp macro="">
      <xdr:nvCxnSpPr>
        <xdr:cNvPr id="645" name="直線コネクタ 644">
          <a:extLst>
            <a:ext uri="{FF2B5EF4-FFF2-40B4-BE49-F238E27FC236}">
              <a16:creationId xmlns:a16="http://schemas.microsoft.com/office/drawing/2014/main" id="{6EE5848E-9DF6-4A63-8F2C-030C98F9EBD0}"/>
            </a:ext>
          </a:extLst>
        </xdr:cNvPr>
        <xdr:cNvCxnSpPr/>
      </xdr:nvCxnSpPr>
      <xdr:spPr>
        <a:xfrm flipV="1">
          <a:off x="14696439" y="12650107"/>
          <a:ext cx="0" cy="144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児童館】&#10;有形固定資産減価償却率最小値テキスト">
          <a:extLst>
            <a:ext uri="{FF2B5EF4-FFF2-40B4-BE49-F238E27FC236}">
              <a16:creationId xmlns:a16="http://schemas.microsoft.com/office/drawing/2014/main" id="{827BD4BD-D692-4538-A164-BFD7176D3B7A}"/>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a:extLst>
            <a:ext uri="{FF2B5EF4-FFF2-40B4-BE49-F238E27FC236}">
              <a16:creationId xmlns:a16="http://schemas.microsoft.com/office/drawing/2014/main" id="{9B42030E-EFA5-431D-9A41-EBDE278BEB09}"/>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131734</xdr:rowOff>
    </xdr:from>
    <xdr:ext cx="340478" cy="259045"/>
    <xdr:sp macro="" textlink="">
      <xdr:nvSpPr>
        <xdr:cNvPr id="648" name="【児童館】&#10;有形固定資産減価償却率最大値テキスト">
          <a:extLst>
            <a:ext uri="{FF2B5EF4-FFF2-40B4-BE49-F238E27FC236}">
              <a16:creationId xmlns:a16="http://schemas.microsoft.com/office/drawing/2014/main" id="{3AE1F80F-1402-401D-B8EC-E658FF527F68}"/>
            </a:ext>
          </a:extLst>
        </xdr:cNvPr>
        <xdr:cNvSpPr txBox="1"/>
      </xdr:nvSpPr>
      <xdr:spPr>
        <a:xfrm>
          <a:off x="14735175" y="124475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13607</xdr:rowOff>
    </xdr:from>
    <xdr:to>
      <xdr:col>86</xdr:col>
      <xdr:colOff>25400</xdr:colOff>
      <xdr:row>78</xdr:row>
      <xdr:rowOff>13607</xdr:rowOff>
    </xdr:to>
    <xdr:cxnSp macro="">
      <xdr:nvCxnSpPr>
        <xdr:cNvPr id="649" name="直線コネクタ 648">
          <a:extLst>
            <a:ext uri="{FF2B5EF4-FFF2-40B4-BE49-F238E27FC236}">
              <a16:creationId xmlns:a16="http://schemas.microsoft.com/office/drawing/2014/main" id="{1F2957A8-2804-43B8-98EC-C3A20434D4CC}"/>
            </a:ext>
          </a:extLst>
        </xdr:cNvPr>
        <xdr:cNvCxnSpPr/>
      </xdr:nvCxnSpPr>
      <xdr:spPr>
        <a:xfrm>
          <a:off x="14611350" y="126501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108148</xdr:rowOff>
    </xdr:from>
    <xdr:ext cx="405111" cy="259045"/>
    <xdr:sp macro="" textlink="">
      <xdr:nvSpPr>
        <xdr:cNvPr id="650" name="【児童館】&#10;有形固定資産減価償却率平均値テキスト">
          <a:extLst>
            <a:ext uri="{FF2B5EF4-FFF2-40B4-BE49-F238E27FC236}">
              <a16:creationId xmlns:a16="http://schemas.microsoft.com/office/drawing/2014/main" id="{7AC4BA94-B767-47D4-8978-1809FA450F8C}"/>
            </a:ext>
          </a:extLst>
        </xdr:cNvPr>
        <xdr:cNvSpPr txBox="1"/>
      </xdr:nvSpPr>
      <xdr:spPr>
        <a:xfrm>
          <a:off x="14735175" y="13230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85271</xdr:rowOff>
    </xdr:from>
    <xdr:to>
      <xdr:col>85</xdr:col>
      <xdr:colOff>177800</xdr:colOff>
      <xdr:row>83</xdr:row>
      <xdr:rowOff>15421</xdr:rowOff>
    </xdr:to>
    <xdr:sp macro="" textlink="">
      <xdr:nvSpPr>
        <xdr:cNvPr id="651" name="フローチャート: 判断 650">
          <a:extLst>
            <a:ext uri="{FF2B5EF4-FFF2-40B4-BE49-F238E27FC236}">
              <a16:creationId xmlns:a16="http://schemas.microsoft.com/office/drawing/2014/main" id="{3679739C-3746-4EC5-8DBC-9CFCD881559F}"/>
            </a:ext>
          </a:extLst>
        </xdr:cNvPr>
        <xdr:cNvSpPr/>
      </xdr:nvSpPr>
      <xdr:spPr>
        <a:xfrm>
          <a:off x="14649450" y="1337582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50981</xdr:rowOff>
    </xdr:from>
    <xdr:to>
      <xdr:col>81</xdr:col>
      <xdr:colOff>101600</xdr:colOff>
      <xdr:row>82</xdr:row>
      <xdr:rowOff>152581</xdr:rowOff>
    </xdr:to>
    <xdr:sp macro="" textlink="">
      <xdr:nvSpPr>
        <xdr:cNvPr id="652" name="フローチャート: 判断 651">
          <a:extLst>
            <a:ext uri="{FF2B5EF4-FFF2-40B4-BE49-F238E27FC236}">
              <a16:creationId xmlns:a16="http://schemas.microsoft.com/office/drawing/2014/main" id="{9E8CC853-B363-4952-B0D1-4EC3A4AB1A13}"/>
            </a:ext>
          </a:extLst>
        </xdr:cNvPr>
        <xdr:cNvSpPr/>
      </xdr:nvSpPr>
      <xdr:spPr>
        <a:xfrm>
          <a:off x="13887450" y="1333518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53" name="フローチャート: 判断 652">
          <a:extLst>
            <a:ext uri="{FF2B5EF4-FFF2-40B4-BE49-F238E27FC236}">
              <a16:creationId xmlns:a16="http://schemas.microsoft.com/office/drawing/2014/main" id="{5835BE9B-1B7B-4B2C-9457-87CFEEAD85E9}"/>
            </a:ext>
          </a:extLst>
        </xdr:cNvPr>
        <xdr:cNvSpPr/>
      </xdr:nvSpPr>
      <xdr:spPr>
        <a:xfrm>
          <a:off x="13096875" y="132992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47716</xdr:rowOff>
    </xdr:from>
    <xdr:to>
      <xdr:col>72</xdr:col>
      <xdr:colOff>38100</xdr:colOff>
      <xdr:row>83</xdr:row>
      <xdr:rowOff>149316</xdr:rowOff>
    </xdr:to>
    <xdr:sp macro="" textlink="">
      <xdr:nvSpPr>
        <xdr:cNvPr id="654" name="フローチャート: 判断 653">
          <a:extLst>
            <a:ext uri="{FF2B5EF4-FFF2-40B4-BE49-F238E27FC236}">
              <a16:creationId xmlns:a16="http://schemas.microsoft.com/office/drawing/2014/main" id="{8FCF5359-5F40-4F7E-84BF-A45E59BB143D}"/>
            </a:ext>
          </a:extLst>
        </xdr:cNvPr>
        <xdr:cNvSpPr/>
      </xdr:nvSpPr>
      <xdr:spPr>
        <a:xfrm>
          <a:off x="12296775" y="1349384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132624</xdr:rowOff>
    </xdr:from>
    <xdr:to>
      <xdr:col>67</xdr:col>
      <xdr:colOff>101600</xdr:colOff>
      <xdr:row>83</xdr:row>
      <xdr:rowOff>62774</xdr:rowOff>
    </xdr:to>
    <xdr:sp macro="" textlink="">
      <xdr:nvSpPr>
        <xdr:cNvPr id="655" name="フローチャート: 判断 654">
          <a:extLst>
            <a:ext uri="{FF2B5EF4-FFF2-40B4-BE49-F238E27FC236}">
              <a16:creationId xmlns:a16="http://schemas.microsoft.com/office/drawing/2014/main" id="{EADDAC6B-DA26-4F52-9F89-2E5DB265C279}"/>
            </a:ext>
          </a:extLst>
        </xdr:cNvPr>
        <xdr:cNvSpPr/>
      </xdr:nvSpPr>
      <xdr:spPr>
        <a:xfrm>
          <a:off x="11487150" y="134199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7804784-1BA2-44A2-A9D2-F9A35F9287DE}"/>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EA70289-3D5B-4C5B-B208-66E4D77717D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5D85DAD-A1B9-41BA-A2AA-3E5E2C7EAD6A}"/>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80E40D69-A592-4511-A5CC-B034AACE3918}"/>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81212A5F-93A7-43D6-AA81-7B4374C06318}"/>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28121</xdr:rowOff>
    </xdr:from>
    <xdr:to>
      <xdr:col>85</xdr:col>
      <xdr:colOff>177800</xdr:colOff>
      <xdr:row>84</xdr:row>
      <xdr:rowOff>129721</xdr:rowOff>
    </xdr:to>
    <xdr:sp macro="" textlink="">
      <xdr:nvSpPr>
        <xdr:cNvPr id="661" name="楕円 660">
          <a:extLst>
            <a:ext uri="{FF2B5EF4-FFF2-40B4-BE49-F238E27FC236}">
              <a16:creationId xmlns:a16="http://schemas.microsoft.com/office/drawing/2014/main" id="{C4C59792-FF59-4A62-851C-A298A9AC7B60}"/>
            </a:ext>
          </a:extLst>
        </xdr:cNvPr>
        <xdr:cNvSpPr/>
      </xdr:nvSpPr>
      <xdr:spPr>
        <a:xfrm>
          <a:off x="14649450" y="136425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6548</xdr:rowOff>
    </xdr:from>
    <xdr:ext cx="405111" cy="259045"/>
    <xdr:sp macro="" textlink="">
      <xdr:nvSpPr>
        <xdr:cNvPr id="662" name="【児童館】&#10;有形固定資産減価償却率該当値テキスト">
          <a:extLst>
            <a:ext uri="{FF2B5EF4-FFF2-40B4-BE49-F238E27FC236}">
              <a16:creationId xmlns:a16="http://schemas.microsoft.com/office/drawing/2014/main" id="{9E7A43AA-3257-435B-B1B1-A25FFC7025F6}"/>
            </a:ext>
          </a:extLst>
        </xdr:cNvPr>
        <xdr:cNvSpPr txBox="1"/>
      </xdr:nvSpPr>
      <xdr:spPr>
        <a:xfrm>
          <a:off x="14735175" y="13620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10161</xdr:rowOff>
    </xdr:from>
    <xdr:to>
      <xdr:col>81</xdr:col>
      <xdr:colOff>101600</xdr:colOff>
      <xdr:row>84</xdr:row>
      <xdr:rowOff>111761</xdr:rowOff>
    </xdr:to>
    <xdr:sp macro="" textlink="">
      <xdr:nvSpPr>
        <xdr:cNvPr id="663" name="楕円 662">
          <a:extLst>
            <a:ext uri="{FF2B5EF4-FFF2-40B4-BE49-F238E27FC236}">
              <a16:creationId xmlns:a16="http://schemas.microsoft.com/office/drawing/2014/main" id="{FDAD95F3-675A-4F82-9B77-5BF8D5F5BC30}"/>
            </a:ext>
          </a:extLst>
        </xdr:cNvPr>
        <xdr:cNvSpPr/>
      </xdr:nvSpPr>
      <xdr:spPr>
        <a:xfrm>
          <a:off x="13887450" y="136182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60961</xdr:rowOff>
    </xdr:from>
    <xdr:to>
      <xdr:col>85</xdr:col>
      <xdr:colOff>127000</xdr:colOff>
      <xdr:row>84</xdr:row>
      <xdr:rowOff>78921</xdr:rowOff>
    </xdr:to>
    <xdr:cxnSp macro="">
      <xdr:nvCxnSpPr>
        <xdr:cNvPr id="664" name="直線コネクタ 663">
          <a:extLst>
            <a:ext uri="{FF2B5EF4-FFF2-40B4-BE49-F238E27FC236}">
              <a16:creationId xmlns:a16="http://schemas.microsoft.com/office/drawing/2014/main" id="{DDE1513D-D6DC-4989-8C63-4D2F0080CAF7}"/>
            </a:ext>
          </a:extLst>
        </xdr:cNvPr>
        <xdr:cNvCxnSpPr/>
      </xdr:nvCxnSpPr>
      <xdr:spPr>
        <a:xfrm>
          <a:off x="13935075" y="13675361"/>
          <a:ext cx="762000" cy="1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163649</xdr:rowOff>
    </xdr:from>
    <xdr:to>
      <xdr:col>76</xdr:col>
      <xdr:colOff>165100</xdr:colOff>
      <xdr:row>84</xdr:row>
      <xdr:rowOff>93799</xdr:rowOff>
    </xdr:to>
    <xdr:sp macro="" textlink="">
      <xdr:nvSpPr>
        <xdr:cNvPr id="665" name="楕円 664">
          <a:extLst>
            <a:ext uri="{FF2B5EF4-FFF2-40B4-BE49-F238E27FC236}">
              <a16:creationId xmlns:a16="http://schemas.microsoft.com/office/drawing/2014/main" id="{D5E2927B-425B-4930-8E52-EA3C3239C818}"/>
            </a:ext>
          </a:extLst>
        </xdr:cNvPr>
        <xdr:cNvSpPr/>
      </xdr:nvSpPr>
      <xdr:spPr>
        <a:xfrm>
          <a:off x="13096875" y="136097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42999</xdr:rowOff>
    </xdr:from>
    <xdr:to>
      <xdr:col>81</xdr:col>
      <xdr:colOff>50800</xdr:colOff>
      <xdr:row>84</xdr:row>
      <xdr:rowOff>60961</xdr:rowOff>
    </xdr:to>
    <xdr:cxnSp macro="">
      <xdr:nvCxnSpPr>
        <xdr:cNvPr id="666" name="直線コネクタ 665">
          <a:extLst>
            <a:ext uri="{FF2B5EF4-FFF2-40B4-BE49-F238E27FC236}">
              <a16:creationId xmlns:a16="http://schemas.microsoft.com/office/drawing/2014/main" id="{912CE83A-7ED7-464E-BA9A-82F3075D9541}"/>
            </a:ext>
          </a:extLst>
        </xdr:cNvPr>
        <xdr:cNvCxnSpPr/>
      </xdr:nvCxnSpPr>
      <xdr:spPr>
        <a:xfrm>
          <a:off x="13144500" y="13657399"/>
          <a:ext cx="790575"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170180</xdr:rowOff>
    </xdr:from>
    <xdr:to>
      <xdr:col>72</xdr:col>
      <xdr:colOff>38100</xdr:colOff>
      <xdr:row>84</xdr:row>
      <xdr:rowOff>100330</xdr:rowOff>
    </xdr:to>
    <xdr:sp macro="" textlink="">
      <xdr:nvSpPr>
        <xdr:cNvPr id="667" name="楕円 666">
          <a:extLst>
            <a:ext uri="{FF2B5EF4-FFF2-40B4-BE49-F238E27FC236}">
              <a16:creationId xmlns:a16="http://schemas.microsoft.com/office/drawing/2014/main" id="{D6ED35C2-86D5-43DC-B0A8-9FD039C187DB}"/>
            </a:ext>
          </a:extLst>
        </xdr:cNvPr>
        <xdr:cNvSpPr/>
      </xdr:nvSpPr>
      <xdr:spPr>
        <a:xfrm>
          <a:off x="12296775" y="136099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42999</xdr:rowOff>
    </xdr:from>
    <xdr:to>
      <xdr:col>76</xdr:col>
      <xdr:colOff>114300</xdr:colOff>
      <xdr:row>84</xdr:row>
      <xdr:rowOff>49530</xdr:rowOff>
    </xdr:to>
    <xdr:cxnSp macro="">
      <xdr:nvCxnSpPr>
        <xdr:cNvPr id="668" name="直線コネクタ 667">
          <a:extLst>
            <a:ext uri="{FF2B5EF4-FFF2-40B4-BE49-F238E27FC236}">
              <a16:creationId xmlns:a16="http://schemas.microsoft.com/office/drawing/2014/main" id="{3BE71AD8-2577-4E84-913E-95925AC9CFBA}"/>
            </a:ext>
          </a:extLst>
        </xdr:cNvPr>
        <xdr:cNvCxnSpPr/>
      </xdr:nvCxnSpPr>
      <xdr:spPr>
        <a:xfrm flipV="1">
          <a:off x="12344400" y="13657399"/>
          <a:ext cx="8001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140788</xdr:rowOff>
    </xdr:from>
    <xdr:to>
      <xdr:col>67</xdr:col>
      <xdr:colOff>101600</xdr:colOff>
      <xdr:row>84</xdr:row>
      <xdr:rowOff>70938</xdr:rowOff>
    </xdr:to>
    <xdr:sp macro="" textlink="">
      <xdr:nvSpPr>
        <xdr:cNvPr id="669" name="楕円 668">
          <a:extLst>
            <a:ext uri="{FF2B5EF4-FFF2-40B4-BE49-F238E27FC236}">
              <a16:creationId xmlns:a16="http://schemas.microsoft.com/office/drawing/2014/main" id="{E3664249-87A6-4CA2-9D91-02A5880F3532}"/>
            </a:ext>
          </a:extLst>
        </xdr:cNvPr>
        <xdr:cNvSpPr/>
      </xdr:nvSpPr>
      <xdr:spPr>
        <a:xfrm>
          <a:off x="11487150" y="135932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20138</xdr:rowOff>
    </xdr:from>
    <xdr:to>
      <xdr:col>71</xdr:col>
      <xdr:colOff>177800</xdr:colOff>
      <xdr:row>84</xdr:row>
      <xdr:rowOff>49530</xdr:rowOff>
    </xdr:to>
    <xdr:cxnSp macro="">
      <xdr:nvCxnSpPr>
        <xdr:cNvPr id="670" name="直線コネクタ 669">
          <a:extLst>
            <a:ext uri="{FF2B5EF4-FFF2-40B4-BE49-F238E27FC236}">
              <a16:creationId xmlns:a16="http://schemas.microsoft.com/office/drawing/2014/main" id="{61D68FD0-7397-4E51-BA0E-D43F4C43A9C6}"/>
            </a:ext>
          </a:extLst>
        </xdr:cNvPr>
        <xdr:cNvCxnSpPr/>
      </xdr:nvCxnSpPr>
      <xdr:spPr>
        <a:xfrm>
          <a:off x="11534775" y="13631363"/>
          <a:ext cx="80962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169108</xdr:rowOff>
    </xdr:from>
    <xdr:ext cx="405111" cy="259045"/>
    <xdr:sp macro="" textlink="">
      <xdr:nvSpPr>
        <xdr:cNvPr id="671" name="n_1aveValue【児童館】&#10;有形固定資産減価償却率">
          <a:extLst>
            <a:ext uri="{FF2B5EF4-FFF2-40B4-BE49-F238E27FC236}">
              <a16:creationId xmlns:a16="http://schemas.microsoft.com/office/drawing/2014/main" id="{F10823E9-1DA5-41BB-944C-D44756E4C5AC}"/>
            </a:ext>
          </a:extLst>
        </xdr:cNvPr>
        <xdr:cNvSpPr txBox="1"/>
      </xdr:nvSpPr>
      <xdr:spPr>
        <a:xfrm>
          <a:off x="13745219" y="1312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672" name="n_2aveValue【児童館】&#10;有形固定資産減価償却率">
          <a:extLst>
            <a:ext uri="{FF2B5EF4-FFF2-40B4-BE49-F238E27FC236}">
              <a16:creationId xmlns:a16="http://schemas.microsoft.com/office/drawing/2014/main" id="{1EE6321E-9AD4-4903-B4E2-ED8486EC0E6A}"/>
            </a:ext>
          </a:extLst>
        </xdr:cNvPr>
        <xdr:cNvSpPr txBox="1"/>
      </xdr:nvSpPr>
      <xdr:spPr>
        <a:xfrm>
          <a:off x="12964169" y="1309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165843</xdr:rowOff>
    </xdr:from>
    <xdr:ext cx="405111" cy="259045"/>
    <xdr:sp macro="" textlink="">
      <xdr:nvSpPr>
        <xdr:cNvPr id="673" name="n_3aveValue【児童館】&#10;有形固定資産減価償却率">
          <a:extLst>
            <a:ext uri="{FF2B5EF4-FFF2-40B4-BE49-F238E27FC236}">
              <a16:creationId xmlns:a16="http://schemas.microsoft.com/office/drawing/2014/main" id="{6ADE03F4-1520-43B3-ADC4-B0B81E14F6A6}"/>
            </a:ext>
          </a:extLst>
        </xdr:cNvPr>
        <xdr:cNvSpPr txBox="1"/>
      </xdr:nvSpPr>
      <xdr:spPr>
        <a:xfrm>
          <a:off x="12164069" y="13288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79301</xdr:rowOff>
    </xdr:from>
    <xdr:ext cx="405111" cy="259045"/>
    <xdr:sp macro="" textlink="">
      <xdr:nvSpPr>
        <xdr:cNvPr id="674" name="n_4aveValue【児童館】&#10;有形固定資産減価償却率">
          <a:extLst>
            <a:ext uri="{FF2B5EF4-FFF2-40B4-BE49-F238E27FC236}">
              <a16:creationId xmlns:a16="http://schemas.microsoft.com/office/drawing/2014/main" id="{B65247E8-E047-43C6-9816-736827C093CF}"/>
            </a:ext>
          </a:extLst>
        </xdr:cNvPr>
        <xdr:cNvSpPr txBox="1"/>
      </xdr:nvSpPr>
      <xdr:spPr>
        <a:xfrm>
          <a:off x="11354444" y="1320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102888</xdr:rowOff>
    </xdr:from>
    <xdr:ext cx="405111" cy="259045"/>
    <xdr:sp macro="" textlink="">
      <xdr:nvSpPr>
        <xdr:cNvPr id="675" name="n_1mainValue【児童館】&#10;有形固定資産減価償却率">
          <a:extLst>
            <a:ext uri="{FF2B5EF4-FFF2-40B4-BE49-F238E27FC236}">
              <a16:creationId xmlns:a16="http://schemas.microsoft.com/office/drawing/2014/main" id="{D35D0177-733B-4457-BA40-B7F8A7A7F6A9}"/>
            </a:ext>
          </a:extLst>
        </xdr:cNvPr>
        <xdr:cNvSpPr txBox="1"/>
      </xdr:nvSpPr>
      <xdr:spPr>
        <a:xfrm>
          <a:off x="13745219" y="13717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84926</xdr:rowOff>
    </xdr:from>
    <xdr:ext cx="405111" cy="259045"/>
    <xdr:sp macro="" textlink="">
      <xdr:nvSpPr>
        <xdr:cNvPr id="676" name="n_2mainValue【児童館】&#10;有形固定資産減価償却率">
          <a:extLst>
            <a:ext uri="{FF2B5EF4-FFF2-40B4-BE49-F238E27FC236}">
              <a16:creationId xmlns:a16="http://schemas.microsoft.com/office/drawing/2014/main" id="{6C83606A-9D12-4F0E-9B7C-07DF3FC02765}"/>
            </a:ext>
          </a:extLst>
        </xdr:cNvPr>
        <xdr:cNvSpPr txBox="1"/>
      </xdr:nvSpPr>
      <xdr:spPr>
        <a:xfrm>
          <a:off x="12964169" y="13699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91457</xdr:rowOff>
    </xdr:from>
    <xdr:ext cx="405111" cy="259045"/>
    <xdr:sp macro="" textlink="">
      <xdr:nvSpPr>
        <xdr:cNvPr id="677" name="n_3mainValue【児童館】&#10;有形固定資産減価償却率">
          <a:extLst>
            <a:ext uri="{FF2B5EF4-FFF2-40B4-BE49-F238E27FC236}">
              <a16:creationId xmlns:a16="http://schemas.microsoft.com/office/drawing/2014/main" id="{894F6F31-D1DE-448A-8A35-71FBC16C39B7}"/>
            </a:ext>
          </a:extLst>
        </xdr:cNvPr>
        <xdr:cNvSpPr txBox="1"/>
      </xdr:nvSpPr>
      <xdr:spPr>
        <a:xfrm>
          <a:off x="12164069"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62065</xdr:rowOff>
    </xdr:from>
    <xdr:ext cx="405111" cy="259045"/>
    <xdr:sp macro="" textlink="">
      <xdr:nvSpPr>
        <xdr:cNvPr id="678" name="n_4mainValue【児童館】&#10;有形固定資産減価償却率">
          <a:extLst>
            <a:ext uri="{FF2B5EF4-FFF2-40B4-BE49-F238E27FC236}">
              <a16:creationId xmlns:a16="http://schemas.microsoft.com/office/drawing/2014/main" id="{CF588FE1-C0D9-4623-B214-EC87BA2C852A}"/>
            </a:ext>
          </a:extLst>
        </xdr:cNvPr>
        <xdr:cNvSpPr txBox="1"/>
      </xdr:nvSpPr>
      <xdr:spPr>
        <a:xfrm>
          <a:off x="11354444" y="13676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E95E9CD8-2197-4B9E-94A9-BD29F28EBA28}"/>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9F9162A1-D04E-453C-85DC-9540F0050113}"/>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B29B2129-A0F5-46D9-9968-DEE5DF87A1E6}"/>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6FA3B394-1B06-419D-8AB7-5DB8421FD37E}"/>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B9201886-0CD6-4A8C-B3DC-330D6DA7C231}"/>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2549BCC0-8EE4-4ECC-8159-B1010AFA4F9C}"/>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F1453D7E-DD69-42D3-BAEE-62094D0D8079}"/>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42BFF4F3-0A61-4BBA-8914-BD5A3F45EC07}"/>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1C4B902A-8271-4EF6-A578-8A03F4CD94DC}"/>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5C7BD722-FEE9-4F19-90BF-367783AB36B1}"/>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8BD1D8D7-1B70-4763-8D66-4317E1D0AB9C}"/>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69F93DFF-DEFF-461E-ABB2-91E4682C73CE}"/>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C5AD5315-6E66-4E0F-A8F3-356B3917EFC4}"/>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833EA3EC-7994-42B5-8988-85645FBA8E1C}"/>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44E90725-A003-4C14-A89E-9AF9FDD48B5E}"/>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AE88DFA9-C0FD-4E24-8F4D-9327AF0010C6}"/>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8C35712A-A213-49BA-A82B-7318FCFDB0C3}"/>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44064697-6CF9-4015-920B-6FAB100B4541}"/>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8D11B037-0D8C-4644-A1B9-EEE9829CAB37}"/>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E141C0E1-51FE-4839-AF12-3C99ACB0D672}"/>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11B2A42E-9F3F-41C3-8530-5167068C8443}"/>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38ADD0B0-5D95-482E-80B9-C91ADEDF08D7}"/>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6B8DA7B1-081B-4BB8-B656-88742360D416}"/>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EAD41B5-3AEA-4C08-9EED-5ECD6D2FA859}"/>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528A23FD-D858-409A-BE93-F2C96A22CCC3}"/>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59871</xdr:rowOff>
    </xdr:from>
    <xdr:to>
      <xdr:col>116</xdr:col>
      <xdr:colOff>62864</xdr:colOff>
      <xdr:row>86</xdr:row>
      <xdr:rowOff>70757</xdr:rowOff>
    </xdr:to>
    <xdr:cxnSp macro="">
      <xdr:nvCxnSpPr>
        <xdr:cNvPr id="704" name="直線コネクタ 703">
          <a:extLst>
            <a:ext uri="{FF2B5EF4-FFF2-40B4-BE49-F238E27FC236}">
              <a16:creationId xmlns:a16="http://schemas.microsoft.com/office/drawing/2014/main" id="{D1442519-EBEE-4AA4-A9AC-583959E865A1}"/>
            </a:ext>
          </a:extLst>
        </xdr:cNvPr>
        <xdr:cNvCxnSpPr/>
      </xdr:nvCxnSpPr>
      <xdr:spPr>
        <a:xfrm flipV="1">
          <a:off x="19954239" y="12699546"/>
          <a:ext cx="0" cy="1303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5" name="【児童館】&#10;一人当たり面積最小値テキスト">
          <a:extLst>
            <a:ext uri="{FF2B5EF4-FFF2-40B4-BE49-F238E27FC236}">
              <a16:creationId xmlns:a16="http://schemas.microsoft.com/office/drawing/2014/main" id="{7EBA0427-FB79-4FCB-9516-28F0D2C9710A}"/>
            </a:ext>
          </a:extLst>
        </xdr:cNvPr>
        <xdr:cNvSpPr txBox="1"/>
      </xdr:nvSpPr>
      <xdr:spPr>
        <a:xfrm>
          <a:off x="19992975" y="1400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6" name="直線コネクタ 705">
          <a:extLst>
            <a:ext uri="{FF2B5EF4-FFF2-40B4-BE49-F238E27FC236}">
              <a16:creationId xmlns:a16="http://schemas.microsoft.com/office/drawing/2014/main" id="{D2034CDC-4115-409B-BB19-BF94FF7EB48F}"/>
            </a:ext>
          </a:extLst>
        </xdr:cNvPr>
        <xdr:cNvCxnSpPr/>
      </xdr:nvCxnSpPr>
      <xdr:spPr>
        <a:xfrm>
          <a:off x="19878675" y="140026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6548</xdr:rowOff>
    </xdr:from>
    <xdr:ext cx="469744" cy="259045"/>
    <xdr:sp macro="" textlink="">
      <xdr:nvSpPr>
        <xdr:cNvPr id="707" name="【児童館】&#10;一人当たり面積最大値テキスト">
          <a:extLst>
            <a:ext uri="{FF2B5EF4-FFF2-40B4-BE49-F238E27FC236}">
              <a16:creationId xmlns:a16="http://schemas.microsoft.com/office/drawing/2014/main" id="{6FDDCAB3-0875-433A-BEB7-E9BCCC970325}"/>
            </a:ext>
          </a:extLst>
        </xdr:cNvPr>
        <xdr:cNvSpPr txBox="1"/>
      </xdr:nvSpPr>
      <xdr:spPr>
        <a:xfrm>
          <a:off x="19992975" y="1248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59871</xdr:rowOff>
    </xdr:from>
    <xdr:to>
      <xdr:col>116</xdr:col>
      <xdr:colOff>152400</xdr:colOff>
      <xdr:row>78</xdr:row>
      <xdr:rowOff>59871</xdr:rowOff>
    </xdr:to>
    <xdr:cxnSp macro="">
      <xdr:nvCxnSpPr>
        <xdr:cNvPr id="708" name="直線コネクタ 707">
          <a:extLst>
            <a:ext uri="{FF2B5EF4-FFF2-40B4-BE49-F238E27FC236}">
              <a16:creationId xmlns:a16="http://schemas.microsoft.com/office/drawing/2014/main" id="{C2BDD997-1416-46E9-AE00-CC81478020A1}"/>
            </a:ext>
          </a:extLst>
        </xdr:cNvPr>
        <xdr:cNvCxnSpPr/>
      </xdr:nvCxnSpPr>
      <xdr:spPr>
        <a:xfrm>
          <a:off x="19878675" y="126995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77306</xdr:rowOff>
    </xdr:from>
    <xdr:ext cx="469744" cy="259045"/>
    <xdr:sp macro="" textlink="">
      <xdr:nvSpPr>
        <xdr:cNvPr id="709" name="【児童館】&#10;一人当たり面積平均値テキスト">
          <a:extLst>
            <a:ext uri="{FF2B5EF4-FFF2-40B4-BE49-F238E27FC236}">
              <a16:creationId xmlns:a16="http://schemas.microsoft.com/office/drawing/2014/main" id="{DAFFB3CD-F3F8-4441-8C88-65D56A31FB2F}"/>
            </a:ext>
          </a:extLst>
        </xdr:cNvPr>
        <xdr:cNvSpPr txBox="1"/>
      </xdr:nvSpPr>
      <xdr:spPr>
        <a:xfrm>
          <a:off x="19992975" y="13526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710" name="フローチャート: 判断 709">
          <a:extLst>
            <a:ext uri="{FF2B5EF4-FFF2-40B4-BE49-F238E27FC236}">
              <a16:creationId xmlns:a16="http://schemas.microsoft.com/office/drawing/2014/main" id="{765D346E-A08D-4370-A5EA-D4F143527EE6}"/>
            </a:ext>
          </a:extLst>
        </xdr:cNvPr>
        <xdr:cNvSpPr/>
      </xdr:nvSpPr>
      <xdr:spPr>
        <a:xfrm>
          <a:off x="19897725" y="1355135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711" name="フローチャート: 判断 710">
          <a:extLst>
            <a:ext uri="{FF2B5EF4-FFF2-40B4-BE49-F238E27FC236}">
              <a16:creationId xmlns:a16="http://schemas.microsoft.com/office/drawing/2014/main" id="{7D0DBB81-693B-4C5F-8476-1503BA4A8304}"/>
            </a:ext>
          </a:extLst>
        </xdr:cNvPr>
        <xdr:cNvSpPr/>
      </xdr:nvSpPr>
      <xdr:spPr>
        <a:xfrm>
          <a:off x="19154775" y="1359489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2" name="フローチャート: 判断 711">
          <a:extLst>
            <a:ext uri="{FF2B5EF4-FFF2-40B4-BE49-F238E27FC236}">
              <a16:creationId xmlns:a16="http://schemas.microsoft.com/office/drawing/2014/main" id="{6A350F16-E86B-43E6-B985-D9B849B0A08C}"/>
            </a:ext>
          </a:extLst>
        </xdr:cNvPr>
        <xdr:cNvSpPr/>
      </xdr:nvSpPr>
      <xdr:spPr>
        <a:xfrm>
          <a:off x="18345150" y="135948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109764</xdr:rowOff>
    </xdr:from>
    <xdr:to>
      <xdr:col>102</xdr:col>
      <xdr:colOff>165100</xdr:colOff>
      <xdr:row>84</xdr:row>
      <xdr:rowOff>39914</xdr:rowOff>
    </xdr:to>
    <xdr:sp macro="" textlink="">
      <xdr:nvSpPr>
        <xdr:cNvPr id="713" name="フローチャート: 判断 712">
          <a:extLst>
            <a:ext uri="{FF2B5EF4-FFF2-40B4-BE49-F238E27FC236}">
              <a16:creationId xmlns:a16="http://schemas.microsoft.com/office/drawing/2014/main" id="{F37EFB11-6237-4472-BE4D-F424C360CC64}"/>
            </a:ext>
          </a:extLst>
        </xdr:cNvPr>
        <xdr:cNvSpPr/>
      </xdr:nvSpPr>
      <xdr:spPr>
        <a:xfrm>
          <a:off x="17554575" y="135558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714" name="フローチャート: 判断 713">
          <a:extLst>
            <a:ext uri="{FF2B5EF4-FFF2-40B4-BE49-F238E27FC236}">
              <a16:creationId xmlns:a16="http://schemas.microsoft.com/office/drawing/2014/main" id="{BDA534A8-05F1-4E61-AF31-A2CD47505BC5}"/>
            </a:ext>
          </a:extLst>
        </xdr:cNvPr>
        <xdr:cNvSpPr/>
      </xdr:nvSpPr>
      <xdr:spPr>
        <a:xfrm>
          <a:off x="16754475" y="135264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46CDAF6-DF83-4072-9509-0C80D9B03CE5}"/>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995305FE-4CF6-45A7-8693-7F64F3B21C0D}"/>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DF56EE3-0E38-409C-B87D-3500F1CE2774}"/>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042DEA3-9CDE-4A3C-A4C1-9BDDF7D8E755}"/>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8D6E65B-79CF-4BE1-B9CE-946B5704B40C}"/>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150586</xdr:rowOff>
    </xdr:from>
    <xdr:to>
      <xdr:col>116</xdr:col>
      <xdr:colOff>114300</xdr:colOff>
      <xdr:row>83</xdr:row>
      <xdr:rowOff>80736</xdr:rowOff>
    </xdr:to>
    <xdr:sp macro="" textlink="">
      <xdr:nvSpPr>
        <xdr:cNvPr id="720" name="楕円 719">
          <a:extLst>
            <a:ext uri="{FF2B5EF4-FFF2-40B4-BE49-F238E27FC236}">
              <a16:creationId xmlns:a16="http://schemas.microsoft.com/office/drawing/2014/main" id="{24A53999-5427-4EC6-8169-73CDBFB8994D}"/>
            </a:ext>
          </a:extLst>
        </xdr:cNvPr>
        <xdr:cNvSpPr/>
      </xdr:nvSpPr>
      <xdr:spPr>
        <a:xfrm>
          <a:off x="19897725" y="134379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2013</xdr:rowOff>
    </xdr:from>
    <xdr:ext cx="469744" cy="259045"/>
    <xdr:sp macro="" textlink="">
      <xdr:nvSpPr>
        <xdr:cNvPr id="721" name="【児童館】&#10;一人当たり面積該当値テキスト">
          <a:extLst>
            <a:ext uri="{FF2B5EF4-FFF2-40B4-BE49-F238E27FC236}">
              <a16:creationId xmlns:a16="http://schemas.microsoft.com/office/drawing/2014/main" id="{3D1D11C3-4FD6-4F6F-9682-0999F5DE6DE1}"/>
            </a:ext>
          </a:extLst>
        </xdr:cNvPr>
        <xdr:cNvSpPr txBox="1"/>
      </xdr:nvSpPr>
      <xdr:spPr>
        <a:xfrm>
          <a:off x="19992975" y="1328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161471</xdr:rowOff>
    </xdr:from>
    <xdr:to>
      <xdr:col>112</xdr:col>
      <xdr:colOff>38100</xdr:colOff>
      <xdr:row>83</xdr:row>
      <xdr:rowOff>91621</xdr:rowOff>
    </xdr:to>
    <xdr:sp macro="" textlink="">
      <xdr:nvSpPr>
        <xdr:cNvPr id="722" name="楕円 721">
          <a:extLst>
            <a:ext uri="{FF2B5EF4-FFF2-40B4-BE49-F238E27FC236}">
              <a16:creationId xmlns:a16="http://schemas.microsoft.com/office/drawing/2014/main" id="{F865B806-5D84-4A17-89C2-FCB5AEA31C44}"/>
            </a:ext>
          </a:extLst>
        </xdr:cNvPr>
        <xdr:cNvSpPr/>
      </xdr:nvSpPr>
      <xdr:spPr>
        <a:xfrm>
          <a:off x="19154775" y="1345202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29936</xdr:rowOff>
    </xdr:from>
    <xdr:to>
      <xdr:col>116</xdr:col>
      <xdr:colOff>63500</xdr:colOff>
      <xdr:row>83</xdr:row>
      <xdr:rowOff>40821</xdr:rowOff>
    </xdr:to>
    <xdr:cxnSp macro="">
      <xdr:nvCxnSpPr>
        <xdr:cNvPr id="723" name="直線コネクタ 722">
          <a:extLst>
            <a:ext uri="{FF2B5EF4-FFF2-40B4-BE49-F238E27FC236}">
              <a16:creationId xmlns:a16="http://schemas.microsoft.com/office/drawing/2014/main" id="{60D103C0-F93C-444C-BF31-C4DCE5FF3D69}"/>
            </a:ext>
          </a:extLst>
        </xdr:cNvPr>
        <xdr:cNvCxnSpPr/>
      </xdr:nvCxnSpPr>
      <xdr:spPr>
        <a:xfrm flipV="1">
          <a:off x="19202400" y="13476061"/>
          <a:ext cx="752475"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161471</xdr:rowOff>
    </xdr:from>
    <xdr:to>
      <xdr:col>107</xdr:col>
      <xdr:colOff>101600</xdr:colOff>
      <xdr:row>83</xdr:row>
      <xdr:rowOff>91621</xdr:rowOff>
    </xdr:to>
    <xdr:sp macro="" textlink="">
      <xdr:nvSpPr>
        <xdr:cNvPr id="724" name="楕円 723">
          <a:extLst>
            <a:ext uri="{FF2B5EF4-FFF2-40B4-BE49-F238E27FC236}">
              <a16:creationId xmlns:a16="http://schemas.microsoft.com/office/drawing/2014/main" id="{6DAFAAC8-B70D-44DA-B0BE-33183DF2E263}"/>
            </a:ext>
          </a:extLst>
        </xdr:cNvPr>
        <xdr:cNvSpPr/>
      </xdr:nvSpPr>
      <xdr:spPr>
        <a:xfrm>
          <a:off x="18345150" y="1345202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40821</xdr:rowOff>
    </xdr:from>
    <xdr:to>
      <xdr:col>111</xdr:col>
      <xdr:colOff>177800</xdr:colOff>
      <xdr:row>83</xdr:row>
      <xdr:rowOff>40821</xdr:rowOff>
    </xdr:to>
    <xdr:cxnSp macro="">
      <xdr:nvCxnSpPr>
        <xdr:cNvPr id="725" name="直線コネクタ 724">
          <a:extLst>
            <a:ext uri="{FF2B5EF4-FFF2-40B4-BE49-F238E27FC236}">
              <a16:creationId xmlns:a16="http://schemas.microsoft.com/office/drawing/2014/main" id="{7BBDCF99-3787-431C-AA7D-9237F8D7383E}"/>
            </a:ext>
          </a:extLst>
        </xdr:cNvPr>
        <xdr:cNvCxnSpPr/>
      </xdr:nvCxnSpPr>
      <xdr:spPr>
        <a:xfrm>
          <a:off x="18392775" y="1349012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907</xdr:rowOff>
    </xdr:from>
    <xdr:to>
      <xdr:col>102</xdr:col>
      <xdr:colOff>165100</xdr:colOff>
      <xdr:row>83</xdr:row>
      <xdr:rowOff>102507</xdr:rowOff>
    </xdr:to>
    <xdr:sp macro="" textlink="">
      <xdr:nvSpPr>
        <xdr:cNvPr id="726" name="楕円 725">
          <a:extLst>
            <a:ext uri="{FF2B5EF4-FFF2-40B4-BE49-F238E27FC236}">
              <a16:creationId xmlns:a16="http://schemas.microsoft.com/office/drawing/2014/main" id="{885AD030-BD76-4A63-B8D0-364F16B76DE8}"/>
            </a:ext>
          </a:extLst>
        </xdr:cNvPr>
        <xdr:cNvSpPr/>
      </xdr:nvSpPr>
      <xdr:spPr>
        <a:xfrm>
          <a:off x="17554575" y="134502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40821</xdr:rowOff>
    </xdr:from>
    <xdr:to>
      <xdr:col>107</xdr:col>
      <xdr:colOff>50800</xdr:colOff>
      <xdr:row>83</xdr:row>
      <xdr:rowOff>51707</xdr:rowOff>
    </xdr:to>
    <xdr:cxnSp macro="">
      <xdr:nvCxnSpPr>
        <xdr:cNvPr id="727" name="直線コネクタ 726">
          <a:extLst>
            <a:ext uri="{FF2B5EF4-FFF2-40B4-BE49-F238E27FC236}">
              <a16:creationId xmlns:a16="http://schemas.microsoft.com/office/drawing/2014/main" id="{4B1E6ACA-6CC6-4FD0-AA48-06F1445CCA1A}"/>
            </a:ext>
          </a:extLst>
        </xdr:cNvPr>
        <xdr:cNvCxnSpPr/>
      </xdr:nvCxnSpPr>
      <xdr:spPr>
        <a:xfrm flipV="1">
          <a:off x="17602200" y="13490121"/>
          <a:ext cx="790575"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11793</xdr:rowOff>
    </xdr:from>
    <xdr:to>
      <xdr:col>98</xdr:col>
      <xdr:colOff>38100</xdr:colOff>
      <xdr:row>83</xdr:row>
      <xdr:rowOff>113393</xdr:rowOff>
    </xdr:to>
    <xdr:sp macro="" textlink="">
      <xdr:nvSpPr>
        <xdr:cNvPr id="728" name="楕円 727">
          <a:extLst>
            <a:ext uri="{FF2B5EF4-FFF2-40B4-BE49-F238E27FC236}">
              <a16:creationId xmlns:a16="http://schemas.microsoft.com/office/drawing/2014/main" id="{3F831AE5-014F-4224-8188-6F8499D34743}"/>
            </a:ext>
          </a:extLst>
        </xdr:cNvPr>
        <xdr:cNvSpPr/>
      </xdr:nvSpPr>
      <xdr:spPr>
        <a:xfrm>
          <a:off x="16754475" y="134579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51707</xdr:rowOff>
    </xdr:from>
    <xdr:to>
      <xdr:col>102</xdr:col>
      <xdr:colOff>114300</xdr:colOff>
      <xdr:row>83</xdr:row>
      <xdr:rowOff>62593</xdr:rowOff>
    </xdr:to>
    <xdr:cxnSp macro="">
      <xdr:nvCxnSpPr>
        <xdr:cNvPr id="729" name="直線コネクタ 728">
          <a:extLst>
            <a:ext uri="{FF2B5EF4-FFF2-40B4-BE49-F238E27FC236}">
              <a16:creationId xmlns:a16="http://schemas.microsoft.com/office/drawing/2014/main" id="{1AB21FCE-682A-4CD8-B7F7-6B90935804A3}"/>
            </a:ext>
          </a:extLst>
        </xdr:cNvPr>
        <xdr:cNvCxnSpPr/>
      </xdr:nvCxnSpPr>
      <xdr:spPr>
        <a:xfrm flipV="1">
          <a:off x="16802100" y="13497832"/>
          <a:ext cx="8001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63698</xdr:rowOff>
    </xdr:from>
    <xdr:ext cx="469744" cy="259045"/>
    <xdr:sp macro="" textlink="">
      <xdr:nvSpPr>
        <xdr:cNvPr id="730" name="n_1aveValue【児童館】&#10;一人当たり面積">
          <a:extLst>
            <a:ext uri="{FF2B5EF4-FFF2-40B4-BE49-F238E27FC236}">
              <a16:creationId xmlns:a16="http://schemas.microsoft.com/office/drawing/2014/main" id="{8BBB38B0-5B02-4972-BB58-4531AFD88DA8}"/>
            </a:ext>
          </a:extLst>
        </xdr:cNvPr>
        <xdr:cNvSpPr txBox="1"/>
      </xdr:nvSpPr>
      <xdr:spPr>
        <a:xfrm>
          <a:off x="18983402" y="1367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31" name="n_2aveValue【児童館】&#10;一人当たり面積">
          <a:extLst>
            <a:ext uri="{FF2B5EF4-FFF2-40B4-BE49-F238E27FC236}">
              <a16:creationId xmlns:a16="http://schemas.microsoft.com/office/drawing/2014/main" id="{2B8505BC-4036-4AA2-B975-638FFE118E3D}"/>
            </a:ext>
          </a:extLst>
        </xdr:cNvPr>
        <xdr:cNvSpPr txBox="1"/>
      </xdr:nvSpPr>
      <xdr:spPr>
        <a:xfrm>
          <a:off x="18183302" y="1367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31041</xdr:rowOff>
    </xdr:from>
    <xdr:ext cx="469744" cy="259045"/>
    <xdr:sp macro="" textlink="">
      <xdr:nvSpPr>
        <xdr:cNvPr id="732" name="n_3aveValue【児童館】&#10;一人当たり面積">
          <a:extLst>
            <a:ext uri="{FF2B5EF4-FFF2-40B4-BE49-F238E27FC236}">
              <a16:creationId xmlns:a16="http://schemas.microsoft.com/office/drawing/2014/main" id="{D778526C-CDA1-4FD2-B8F7-EF6783EF5FC1}"/>
            </a:ext>
          </a:extLst>
        </xdr:cNvPr>
        <xdr:cNvSpPr txBox="1"/>
      </xdr:nvSpPr>
      <xdr:spPr>
        <a:xfrm>
          <a:off x="17383202" y="1363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169834</xdr:rowOff>
    </xdr:from>
    <xdr:ext cx="469744" cy="259045"/>
    <xdr:sp macro="" textlink="">
      <xdr:nvSpPr>
        <xdr:cNvPr id="733" name="n_4aveValue【児童館】&#10;一人当たり面積">
          <a:extLst>
            <a:ext uri="{FF2B5EF4-FFF2-40B4-BE49-F238E27FC236}">
              <a16:creationId xmlns:a16="http://schemas.microsoft.com/office/drawing/2014/main" id="{204C19C6-7A87-474F-8D6B-1E1DDACC66EF}"/>
            </a:ext>
          </a:extLst>
        </xdr:cNvPr>
        <xdr:cNvSpPr txBox="1"/>
      </xdr:nvSpPr>
      <xdr:spPr>
        <a:xfrm>
          <a:off x="16592627" y="1360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108148</xdr:rowOff>
    </xdr:from>
    <xdr:ext cx="469744" cy="259045"/>
    <xdr:sp macro="" textlink="">
      <xdr:nvSpPr>
        <xdr:cNvPr id="734" name="n_1mainValue【児童館】&#10;一人当たり面積">
          <a:extLst>
            <a:ext uri="{FF2B5EF4-FFF2-40B4-BE49-F238E27FC236}">
              <a16:creationId xmlns:a16="http://schemas.microsoft.com/office/drawing/2014/main" id="{2D66F709-9447-4763-A57F-5EECFB79D785}"/>
            </a:ext>
          </a:extLst>
        </xdr:cNvPr>
        <xdr:cNvSpPr txBox="1"/>
      </xdr:nvSpPr>
      <xdr:spPr>
        <a:xfrm>
          <a:off x="18983402" y="1323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108148</xdr:rowOff>
    </xdr:from>
    <xdr:ext cx="469744" cy="259045"/>
    <xdr:sp macro="" textlink="">
      <xdr:nvSpPr>
        <xdr:cNvPr id="735" name="n_2mainValue【児童館】&#10;一人当たり面積">
          <a:extLst>
            <a:ext uri="{FF2B5EF4-FFF2-40B4-BE49-F238E27FC236}">
              <a16:creationId xmlns:a16="http://schemas.microsoft.com/office/drawing/2014/main" id="{46426EA9-270A-48B5-8B5C-72FAFFAED337}"/>
            </a:ext>
          </a:extLst>
        </xdr:cNvPr>
        <xdr:cNvSpPr txBox="1"/>
      </xdr:nvSpPr>
      <xdr:spPr>
        <a:xfrm>
          <a:off x="18183302" y="1323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119034</xdr:rowOff>
    </xdr:from>
    <xdr:ext cx="469744" cy="259045"/>
    <xdr:sp macro="" textlink="">
      <xdr:nvSpPr>
        <xdr:cNvPr id="736" name="n_3mainValue【児童館】&#10;一人当たり面積">
          <a:extLst>
            <a:ext uri="{FF2B5EF4-FFF2-40B4-BE49-F238E27FC236}">
              <a16:creationId xmlns:a16="http://schemas.microsoft.com/office/drawing/2014/main" id="{FFC2B222-D0AF-4720-83C2-66E87209485D}"/>
            </a:ext>
          </a:extLst>
        </xdr:cNvPr>
        <xdr:cNvSpPr txBox="1"/>
      </xdr:nvSpPr>
      <xdr:spPr>
        <a:xfrm>
          <a:off x="17383202" y="1324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737" name="n_4mainValue【児童館】&#10;一人当たり面積">
          <a:extLst>
            <a:ext uri="{FF2B5EF4-FFF2-40B4-BE49-F238E27FC236}">
              <a16:creationId xmlns:a16="http://schemas.microsoft.com/office/drawing/2014/main" id="{4D7237FC-9480-4206-938D-BAD9B65301DE}"/>
            </a:ext>
          </a:extLst>
        </xdr:cNvPr>
        <xdr:cNvSpPr txBox="1"/>
      </xdr:nvSpPr>
      <xdr:spPr>
        <a:xfrm>
          <a:off x="16592627" y="1325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323F5254-5411-4EF7-8AB2-0F3CE84C5D10}"/>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80C088FE-7516-49FC-8B82-08DED0279491}"/>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FAB7E302-DAA6-4A5E-B2A2-8E73A3D0CCBE}"/>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D6909B1D-1478-4006-B504-A7EA133A7A41}"/>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B3DA1D97-0364-4075-9989-D9F832ACAB7B}"/>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914E7314-A536-4ED1-A77C-4577E0DFBBA3}"/>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812E39B8-1EA6-45E7-9C3B-C4B44F741CC4}"/>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2E16410C-D28F-4681-AEA7-5B4D0E9904CA}"/>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97BBB801-96FF-431D-BC81-D9B3ACEB5E42}"/>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19676969-C462-499D-A383-11D691C41B94}"/>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80D25009-10A7-4E69-B18A-EEE2BD1CAF4E}"/>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16D15A31-67FF-4C49-B17C-611C1201448B}"/>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4599B819-902E-4E03-8912-6BDA231C7495}"/>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3D443A84-9B7A-4AF8-8A69-45CA04B99956}"/>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7B875ED4-A2BA-48D0-8455-169469849933}"/>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6FFC376E-7F59-410C-B6E7-BB2124D283E5}"/>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70FAF8D9-3036-4493-A8DA-2B74E7B6300A}"/>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4139EE37-6B8C-4BAE-8245-425735160D06}"/>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10CB75C2-DE74-48DE-A634-772E8EE35837}"/>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46FDE908-AD84-4554-858C-E6AFC2D7D57F}"/>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F2520AD4-4679-4B5C-B7F0-9FA47AFA38EE}"/>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870EFEE6-54B7-4487-A954-F8F293A04BA4}"/>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C48C1A6E-4669-4081-B06B-E88FD2FA4882}"/>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D3986A1F-B524-436D-8B5F-BAF98C206E74}"/>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1ED2A082-4944-4787-9902-1090848F354C}"/>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ADD6AD00-6E0D-4D35-B655-9D7ADD5914A0}"/>
            </a:ext>
          </a:extLst>
        </xdr:cNvPr>
        <xdr:cNvCxnSpPr/>
      </xdr:nvCxnSpPr>
      <xdr:spPr>
        <a:xfrm flipV="1">
          <a:off x="14696439" y="16278951"/>
          <a:ext cx="0" cy="1587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C89634C2-F825-412D-A4CB-1FE0DC1B7FAA}"/>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8999AE26-7B79-4B8F-B6D5-BE9A3F63F5CA}"/>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766" name="【公民館】&#10;有形固定資産減価償却率最大値テキスト">
          <a:extLst>
            <a:ext uri="{FF2B5EF4-FFF2-40B4-BE49-F238E27FC236}">
              <a16:creationId xmlns:a16="http://schemas.microsoft.com/office/drawing/2014/main" id="{1441D9E5-B81D-42C4-BA94-6347E36BE481}"/>
            </a:ext>
          </a:extLst>
        </xdr:cNvPr>
        <xdr:cNvSpPr txBox="1"/>
      </xdr:nvSpPr>
      <xdr:spPr>
        <a:xfrm>
          <a:off x="14735175" y="160478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767" name="直線コネクタ 766">
          <a:extLst>
            <a:ext uri="{FF2B5EF4-FFF2-40B4-BE49-F238E27FC236}">
              <a16:creationId xmlns:a16="http://schemas.microsoft.com/office/drawing/2014/main" id="{44D0830E-58C1-438A-8468-BB304150FF0D}"/>
            </a:ext>
          </a:extLst>
        </xdr:cNvPr>
        <xdr:cNvCxnSpPr/>
      </xdr:nvCxnSpPr>
      <xdr:spPr>
        <a:xfrm>
          <a:off x="14611350" y="162789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18522</xdr:rowOff>
    </xdr:from>
    <xdr:ext cx="405111" cy="259045"/>
    <xdr:sp macro="" textlink="">
      <xdr:nvSpPr>
        <xdr:cNvPr id="768" name="【公民館】&#10;有形固定資産減価償却率平均値テキスト">
          <a:extLst>
            <a:ext uri="{FF2B5EF4-FFF2-40B4-BE49-F238E27FC236}">
              <a16:creationId xmlns:a16="http://schemas.microsoft.com/office/drawing/2014/main" id="{7F3E74BB-3EF2-42FC-B644-73FC4C210D4F}"/>
            </a:ext>
          </a:extLst>
        </xdr:cNvPr>
        <xdr:cNvSpPr txBox="1"/>
      </xdr:nvSpPr>
      <xdr:spPr>
        <a:xfrm>
          <a:off x="14735175" y="17163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769" name="フローチャート: 判断 768">
          <a:extLst>
            <a:ext uri="{FF2B5EF4-FFF2-40B4-BE49-F238E27FC236}">
              <a16:creationId xmlns:a16="http://schemas.microsoft.com/office/drawing/2014/main" id="{BE824EF2-5D6C-483F-BE0F-C6846D0B53B6}"/>
            </a:ext>
          </a:extLst>
        </xdr:cNvPr>
        <xdr:cNvSpPr/>
      </xdr:nvSpPr>
      <xdr:spPr>
        <a:xfrm>
          <a:off x="14649450" y="171850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770" name="フローチャート: 判断 769">
          <a:extLst>
            <a:ext uri="{FF2B5EF4-FFF2-40B4-BE49-F238E27FC236}">
              <a16:creationId xmlns:a16="http://schemas.microsoft.com/office/drawing/2014/main" id="{05BFF467-4E94-43E1-8F2F-BEEF92F3AA83}"/>
            </a:ext>
          </a:extLst>
        </xdr:cNvPr>
        <xdr:cNvSpPr/>
      </xdr:nvSpPr>
      <xdr:spPr>
        <a:xfrm>
          <a:off x="13887450" y="171525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771" name="フローチャート: 判断 770">
          <a:extLst>
            <a:ext uri="{FF2B5EF4-FFF2-40B4-BE49-F238E27FC236}">
              <a16:creationId xmlns:a16="http://schemas.microsoft.com/office/drawing/2014/main" id="{9F295692-85D0-4D2C-9898-FFD644F76221}"/>
            </a:ext>
          </a:extLst>
        </xdr:cNvPr>
        <xdr:cNvSpPr/>
      </xdr:nvSpPr>
      <xdr:spPr>
        <a:xfrm>
          <a:off x="13096875" y="171721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2" name="フローチャート: 判断 771">
          <a:extLst>
            <a:ext uri="{FF2B5EF4-FFF2-40B4-BE49-F238E27FC236}">
              <a16:creationId xmlns:a16="http://schemas.microsoft.com/office/drawing/2014/main" id="{17E074B9-9E44-4625-820C-909199A8D341}"/>
            </a:ext>
          </a:extLst>
        </xdr:cNvPr>
        <xdr:cNvSpPr/>
      </xdr:nvSpPr>
      <xdr:spPr>
        <a:xfrm>
          <a:off x="12296775" y="171539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773" name="フローチャート: 判断 772">
          <a:extLst>
            <a:ext uri="{FF2B5EF4-FFF2-40B4-BE49-F238E27FC236}">
              <a16:creationId xmlns:a16="http://schemas.microsoft.com/office/drawing/2014/main" id="{1A95A734-3D31-446D-9380-5D1EBB4F58F8}"/>
            </a:ext>
          </a:extLst>
        </xdr:cNvPr>
        <xdr:cNvSpPr/>
      </xdr:nvSpPr>
      <xdr:spPr>
        <a:xfrm>
          <a:off x="11487150" y="17173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0F2A7EC-949E-4AC4-BB3E-3BF065E75C3F}"/>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69FC58D-C11D-4416-9956-CE0D35458AC6}"/>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7773750-A523-4028-88A3-232DFF6AC612}"/>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F555F26-AEFE-42E7-9203-16AA74F44F32}"/>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316215D-B085-4EC6-80D0-50E24AD41B16}"/>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779" name="楕円 778">
          <a:extLst>
            <a:ext uri="{FF2B5EF4-FFF2-40B4-BE49-F238E27FC236}">
              <a16:creationId xmlns:a16="http://schemas.microsoft.com/office/drawing/2014/main" id="{B68E1405-D517-4A5D-B39D-14C207CB7E56}"/>
            </a:ext>
          </a:extLst>
        </xdr:cNvPr>
        <xdr:cNvSpPr/>
      </xdr:nvSpPr>
      <xdr:spPr>
        <a:xfrm>
          <a:off x="14649450" y="168617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82566</xdr:rowOff>
    </xdr:from>
    <xdr:ext cx="405111" cy="259045"/>
    <xdr:sp macro="" textlink="">
      <xdr:nvSpPr>
        <xdr:cNvPr id="780" name="【公民館】&#10;有形固定資産減価償却率該当値テキスト">
          <a:extLst>
            <a:ext uri="{FF2B5EF4-FFF2-40B4-BE49-F238E27FC236}">
              <a16:creationId xmlns:a16="http://schemas.microsoft.com/office/drawing/2014/main" id="{9597B811-1B5B-4867-A146-1E697721A67D}"/>
            </a:ext>
          </a:extLst>
        </xdr:cNvPr>
        <xdr:cNvSpPr txBox="1"/>
      </xdr:nvSpPr>
      <xdr:spPr>
        <a:xfrm>
          <a:off x="14735175" y="16716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10705</xdr:rowOff>
    </xdr:from>
    <xdr:to>
      <xdr:col>81</xdr:col>
      <xdr:colOff>101600</xdr:colOff>
      <xdr:row>103</xdr:row>
      <xdr:rowOff>112305</xdr:rowOff>
    </xdr:to>
    <xdr:sp macro="" textlink="">
      <xdr:nvSpPr>
        <xdr:cNvPr id="781" name="楕円 780">
          <a:extLst>
            <a:ext uri="{FF2B5EF4-FFF2-40B4-BE49-F238E27FC236}">
              <a16:creationId xmlns:a16="http://schemas.microsoft.com/office/drawing/2014/main" id="{63BF0470-2C17-47CC-BC71-EFC85781041B}"/>
            </a:ext>
          </a:extLst>
        </xdr:cNvPr>
        <xdr:cNvSpPr/>
      </xdr:nvSpPr>
      <xdr:spPr>
        <a:xfrm>
          <a:off x="13887450" y="168096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61505</xdr:rowOff>
    </xdr:from>
    <xdr:to>
      <xdr:col>85</xdr:col>
      <xdr:colOff>127000</xdr:colOff>
      <xdr:row>103</xdr:row>
      <xdr:rowOff>110489</xdr:rowOff>
    </xdr:to>
    <xdr:cxnSp macro="">
      <xdr:nvCxnSpPr>
        <xdr:cNvPr id="782" name="直線コネクタ 781">
          <a:extLst>
            <a:ext uri="{FF2B5EF4-FFF2-40B4-BE49-F238E27FC236}">
              <a16:creationId xmlns:a16="http://schemas.microsoft.com/office/drawing/2014/main" id="{63B0B50D-5B5F-466D-B57E-8A04A161DC45}"/>
            </a:ext>
          </a:extLst>
        </xdr:cNvPr>
        <xdr:cNvCxnSpPr/>
      </xdr:nvCxnSpPr>
      <xdr:spPr>
        <a:xfrm>
          <a:off x="13935075" y="16866780"/>
          <a:ext cx="762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129902</xdr:rowOff>
    </xdr:from>
    <xdr:to>
      <xdr:col>76</xdr:col>
      <xdr:colOff>165100</xdr:colOff>
      <xdr:row>103</xdr:row>
      <xdr:rowOff>60052</xdr:rowOff>
    </xdr:to>
    <xdr:sp macro="" textlink="">
      <xdr:nvSpPr>
        <xdr:cNvPr id="783" name="楕円 782">
          <a:extLst>
            <a:ext uri="{FF2B5EF4-FFF2-40B4-BE49-F238E27FC236}">
              <a16:creationId xmlns:a16="http://schemas.microsoft.com/office/drawing/2014/main" id="{98E253BF-80B8-4627-BACF-AD974F15CAD6}"/>
            </a:ext>
          </a:extLst>
        </xdr:cNvPr>
        <xdr:cNvSpPr/>
      </xdr:nvSpPr>
      <xdr:spPr>
        <a:xfrm>
          <a:off x="13096875" y="1675737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9252</xdr:rowOff>
    </xdr:from>
    <xdr:to>
      <xdr:col>81</xdr:col>
      <xdr:colOff>50800</xdr:colOff>
      <xdr:row>103</xdr:row>
      <xdr:rowOff>61505</xdr:rowOff>
    </xdr:to>
    <xdr:cxnSp macro="">
      <xdr:nvCxnSpPr>
        <xdr:cNvPr id="784" name="直線コネクタ 783">
          <a:extLst>
            <a:ext uri="{FF2B5EF4-FFF2-40B4-BE49-F238E27FC236}">
              <a16:creationId xmlns:a16="http://schemas.microsoft.com/office/drawing/2014/main" id="{02F121E4-38FC-48A0-8C34-DDB6A5700C64}"/>
            </a:ext>
          </a:extLst>
        </xdr:cNvPr>
        <xdr:cNvCxnSpPr/>
      </xdr:nvCxnSpPr>
      <xdr:spPr>
        <a:xfrm>
          <a:off x="13144500" y="16814527"/>
          <a:ext cx="790575"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79284</xdr:rowOff>
    </xdr:from>
    <xdr:to>
      <xdr:col>72</xdr:col>
      <xdr:colOff>38100</xdr:colOff>
      <xdr:row>103</xdr:row>
      <xdr:rowOff>9434</xdr:rowOff>
    </xdr:to>
    <xdr:sp macro="" textlink="">
      <xdr:nvSpPr>
        <xdr:cNvPr id="785" name="楕円 784">
          <a:extLst>
            <a:ext uri="{FF2B5EF4-FFF2-40B4-BE49-F238E27FC236}">
              <a16:creationId xmlns:a16="http://schemas.microsoft.com/office/drawing/2014/main" id="{98D4CE69-D131-43AB-B615-6C35956F0C2A}"/>
            </a:ext>
          </a:extLst>
        </xdr:cNvPr>
        <xdr:cNvSpPr/>
      </xdr:nvSpPr>
      <xdr:spPr>
        <a:xfrm>
          <a:off x="12296775" y="1670993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130084</xdr:rowOff>
    </xdr:from>
    <xdr:to>
      <xdr:col>76</xdr:col>
      <xdr:colOff>114300</xdr:colOff>
      <xdr:row>103</xdr:row>
      <xdr:rowOff>9252</xdr:rowOff>
    </xdr:to>
    <xdr:cxnSp macro="">
      <xdr:nvCxnSpPr>
        <xdr:cNvPr id="786" name="直線コネクタ 785">
          <a:extLst>
            <a:ext uri="{FF2B5EF4-FFF2-40B4-BE49-F238E27FC236}">
              <a16:creationId xmlns:a16="http://schemas.microsoft.com/office/drawing/2014/main" id="{9FC32F04-1B7F-462C-BB4E-2D647BB23ED4}"/>
            </a:ext>
          </a:extLst>
        </xdr:cNvPr>
        <xdr:cNvCxnSpPr/>
      </xdr:nvCxnSpPr>
      <xdr:spPr>
        <a:xfrm>
          <a:off x="12344400" y="16757559"/>
          <a:ext cx="800100" cy="5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41729</xdr:rowOff>
    </xdr:from>
    <xdr:to>
      <xdr:col>67</xdr:col>
      <xdr:colOff>101600</xdr:colOff>
      <xdr:row>107</xdr:row>
      <xdr:rowOff>143329</xdr:rowOff>
    </xdr:to>
    <xdr:sp macro="" textlink="">
      <xdr:nvSpPr>
        <xdr:cNvPr id="787" name="楕円 786">
          <a:extLst>
            <a:ext uri="{FF2B5EF4-FFF2-40B4-BE49-F238E27FC236}">
              <a16:creationId xmlns:a16="http://schemas.microsoft.com/office/drawing/2014/main" id="{8754E254-F68D-467C-9696-063EA5817930}"/>
            </a:ext>
          </a:extLst>
        </xdr:cNvPr>
        <xdr:cNvSpPr/>
      </xdr:nvSpPr>
      <xdr:spPr>
        <a:xfrm>
          <a:off x="11487150" y="1753280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130084</xdr:rowOff>
    </xdr:from>
    <xdr:to>
      <xdr:col>71</xdr:col>
      <xdr:colOff>177800</xdr:colOff>
      <xdr:row>107</xdr:row>
      <xdr:rowOff>92529</xdr:rowOff>
    </xdr:to>
    <xdr:cxnSp macro="">
      <xdr:nvCxnSpPr>
        <xdr:cNvPr id="788" name="直線コネクタ 787">
          <a:extLst>
            <a:ext uri="{FF2B5EF4-FFF2-40B4-BE49-F238E27FC236}">
              <a16:creationId xmlns:a16="http://schemas.microsoft.com/office/drawing/2014/main" id="{54A65091-E944-4DC7-B85E-588103708C1F}"/>
            </a:ext>
          </a:extLst>
        </xdr:cNvPr>
        <xdr:cNvCxnSpPr/>
      </xdr:nvCxnSpPr>
      <xdr:spPr>
        <a:xfrm flipV="1">
          <a:off x="11534775" y="16757559"/>
          <a:ext cx="809625" cy="82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103432</xdr:rowOff>
    </xdr:from>
    <xdr:ext cx="405111" cy="259045"/>
    <xdr:sp macro="" textlink="">
      <xdr:nvSpPr>
        <xdr:cNvPr id="789" name="n_1aveValue【公民館】&#10;有形固定資産減価償却率">
          <a:extLst>
            <a:ext uri="{FF2B5EF4-FFF2-40B4-BE49-F238E27FC236}">
              <a16:creationId xmlns:a16="http://schemas.microsoft.com/office/drawing/2014/main" id="{740A9758-0B18-4F68-B95F-2A1767897576}"/>
            </a:ext>
          </a:extLst>
        </xdr:cNvPr>
        <xdr:cNvSpPr txBox="1"/>
      </xdr:nvSpPr>
      <xdr:spPr>
        <a:xfrm>
          <a:off x="13745219" y="1725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123026</xdr:rowOff>
    </xdr:from>
    <xdr:ext cx="405111" cy="259045"/>
    <xdr:sp macro="" textlink="">
      <xdr:nvSpPr>
        <xdr:cNvPr id="790" name="n_2aveValue【公民館】&#10;有形固定資産減価償却率">
          <a:extLst>
            <a:ext uri="{FF2B5EF4-FFF2-40B4-BE49-F238E27FC236}">
              <a16:creationId xmlns:a16="http://schemas.microsoft.com/office/drawing/2014/main" id="{18273393-0AF2-4C20-A254-2DE560BA7A33}"/>
            </a:ext>
          </a:extLst>
        </xdr:cNvPr>
        <xdr:cNvSpPr txBox="1"/>
      </xdr:nvSpPr>
      <xdr:spPr>
        <a:xfrm>
          <a:off x="12964169" y="17271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791" name="n_3aveValue【公民館】&#10;有形固定資産減価償却率">
          <a:extLst>
            <a:ext uri="{FF2B5EF4-FFF2-40B4-BE49-F238E27FC236}">
              <a16:creationId xmlns:a16="http://schemas.microsoft.com/office/drawing/2014/main" id="{B74E5226-4F21-4D7F-B9CE-053B3C9281BB}"/>
            </a:ext>
          </a:extLst>
        </xdr:cNvPr>
        <xdr:cNvSpPr txBox="1"/>
      </xdr:nvSpPr>
      <xdr:spPr>
        <a:xfrm>
          <a:off x="12164069" y="17246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792" name="n_4aveValue【公民館】&#10;有形固定資産減価償却率">
          <a:extLst>
            <a:ext uri="{FF2B5EF4-FFF2-40B4-BE49-F238E27FC236}">
              <a16:creationId xmlns:a16="http://schemas.microsoft.com/office/drawing/2014/main" id="{74EA9006-7CAD-479B-B7F7-A56DFAEBD842}"/>
            </a:ext>
          </a:extLst>
        </xdr:cNvPr>
        <xdr:cNvSpPr txBox="1"/>
      </xdr:nvSpPr>
      <xdr:spPr>
        <a:xfrm>
          <a:off x="11354444" y="16942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128832</xdr:rowOff>
    </xdr:from>
    <xdr:ext cx="405111" cy="259045"/>
    <xdr:sp macro="" textlink="">
      <xdr:nvSpPr>
        <xdr:cNvPr id="793" name="n_1mainValue【公民館】&#10;有形固定資産減価償却率">
          <a:extLst>
            <a:ext uri="{FF2B5EF4-FFF2-40B4-BE49-F238E27FC236}">
              <a16:creationId xmlns:a16="http://schemas.microsoft.com/office/drawing/2014/main" id="{F4099560-A36A-4561-90AA-825CC0C1A555}"/>
            </a:ext>
          </a:extLst>
        </xdr:cNvPr>
        <xdr:cNvSpPr txBox="1"/>
      </xdr:nvSpPr>
      <xdr:spPr>
        <a:xfrm>
          <a:off x="13745219" y="1658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76579</xdr:rowOff>
    </xdr:from>
    <xdr:ext cx="405111" cy="259045"/>
    <xdr:sp macro="" textlink="">
      <xdr:nvSpPr>
        <xdr:cNvPr id="794" name="n_2mainValue【公民館】&#10;有形固定資産減価償却率">
          <a:extLst>
            <a:ext uri="{FF2B5EF4-FFF2-40B4-BE49-F238E27FC236}">
              <a16:creationId xmlns:a16="http://schemas.microsoft.com/office/drawing/2014/main" id="{D6631A45-2062-45D8-82FD-DAA4CD2B8346}"/>
            </a:ext>
          </a:extLst>
        </xdr:cNvPr>
        <xdr:cNvSpPr txBox="1"/>
      </xdr:nvSpPr>
      <xdr:spPr>
        <a:xfrm>
          <a:off x="12964169" y="1653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25961</xdr:rowOff>
    </xdr:from>
    <xdr:ext cx="405111" cy="259045"/>
    <xdr:sp macro="" textlink="">
      <xdr:nvSpPr>
        <xdr:cNvPr id="795" name="n_3mainValue【公民館】&#10;有形固定資産減価償却率">
          <a:extLst>
            <a:ext uri="{FF2B5EF4-FFF2-40B4-BE49-F238E27FC236}">
              <a16:creationId xmlns:a16="http://schemas.microsoft.com/office/drawing/2014/main" id="{9864E8D3-6EBB-4C56-A9F5-780A75E8E017}"/>
            </a:ext>
          </a:extLst>
        </xdr:cNvPr>
        <xdr:cNvSpPr txBox="1"/>
      </xdr:nvSpPr>
      <xdr:spPr>
        <a:xfrm>
          <a:off x="12164069" y="16488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134456</xdr:rowOff>
    </xdr:from>
    <xdr:ext cx="405111" cy="259045"/>
    <xdr:sp macro="" textlink="">
      <xdr:nvSpPr>
        <xdr:cNvPr id="796" name="n_4mainValue【公民館】&#10;有形固定資産減価償却率">
          <a:extLst>
            <a:ext uri="{FF2B5EF4-FFF2-40B4-BE49-F238E27FC236}">
              <a16:creationId xmlns:a16="http://schemas.microsoft.com/office/drawing/2014/main" id="{C5F2729E-8AAB-42D7-BB2D-827B7ADD263B}"/>
            </a:ext>
          </a:extLst>
        </xdr:cNvPr>
        <xdr:cNvSpPr txBox="1"/>
      </xdr:nvSpPr>
      <xdr:spPr>
        <a:xfrm>
          <a:off x="11354444" y="1762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F4BA3682-3D5B-42EA-A650-73671F86A364}"/>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26C05D85-654E-41CF-A7DD-FC6C97EF5339}"/>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E3B5131A-B94F-4FE1-A0B7-81EE5825BBD1}"/>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86896D51-E54E-4C7A-BF67-B2DCA84B5AB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65B903BF-33DB-41AB-A8A9-6C346FDDBA0F}"/>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4A2BDDA-120A-4985-8CC1-7E0E3CAD7172}"/>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557B6B19-3061-4026-8E93-76311C02C26A}"/>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135153B6-53BA-459A-9677-C4FECF9F4F5A}"/>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85D1DD13-C67D-4131-9950-4698E6251022}"/>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D79EF2C9-8995-4157-8ADB-835501E8D97E}"/>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DCF6FFD6-C264-4941-9BD5-6B57DA5BE607}"/>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90788A55-78F7-49D5-B1B7-15A0DF12CBE8}"/>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16AE050D-61A9-4572-B4AF-529B001B6827}"/>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DC908C54-31EC-46AD-8965-6096D3346552}"/>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D18E48D5-18C0-4E78-BD74-4A694012147D}"/>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352E73B3-4580-4767-9C7A-5004EC435C9D}"/>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680C4EAE-4A1D-4F14-9988-6CF45551B537}"/>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90EB7D7D-4BD4-470D-BE83-D538B666E6B6}"/>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15DE8B0D-B276-491B-A775-2B9288D7C840}"/>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19FB8A34-6AA2-4F39-B5B1-619B1A4F8FC9}"/>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4F261A70-82AC-4CA8-8007-796E6D3E57B1}"/>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E50DB6B8-9024-474F-8A65-4768E62E0DE8}"/>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D7A58BCE-3FC9-46F1-AC5D-79FEEF70F385}"/>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0" name="直線コネクタ 819">
          <a:extLst>
            <a:ext uri="{FF2B5EF4-FFF2-40B4-BE49-F238E27FC236}">
              <a16:creationId xmlns:a16="http://schemas.microsoft.com/office/drawing/2014/main" id="{5A3BCFF3-A51F-4952-A33D-84A14D40C36D}"/>
            </a:ext>
          </a:extLst>
        </xdr:cNvPr>
        <xdr:cNvCxnSpPr/>
      </xdr:nvCxnSpPr>
      <xdr:spPr>
        <a:xfrm flipV="1">
          <a:off x="19954239" y="16391255"/>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1" name="【公民館】&#10;一人当たり面積最小値テキスト">
          <a:extLst>
            <a:ext uri="{FF2B5EF4-FFF2-40B4-BE49-F238E27FC236}">
              <a16:creationId xmlns:a16="http://schemas.microsoft.com/office/drawing/2014/main" id="{90777A71-0A88-4E4D-AAB7-1D1E4DB474D5}"/>
            </a:ext>
          </a:extLst>
        </xdr:cNvPr>
        <xdr:cNvSpPr txBox="1"/>
      </xdr:nvSpPr>
      <xdr:spPr>
        <a:xfrm>
          <a:off x="19992975" y="1780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2" name="直線コネクタ 821">
          <a:extLst>
            <a:ext uri="{FF2B5EF4-FFF2-40B4-BE49-F238E27FC236}">
              <a16:creationId xmlns:a16="http://schemas.microsoft.com/office/drawing/2014/main" id="{2031E270-61B7-467C-A487-6AB9F3CDED4B}"/>
            </a:ext>
          </a:extLst>
        </xdr:cNvPr>
        <xdr:cNvCxnSpPr/>
      </xdr:nvCxnSpPr>
      <xdr:spPr>
        <a:xfrm>
          <a:off x="19878675" y="178047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3" name="【公民館】&#10;一人当たり面積最大値テキスト">
          <a:extLst>
            <a:ext uri="{FF2B5EF4-FFF2-40B4-BE49-F238E27FC236}">
              <a16:creationId xmlns:a16="http://schemas.microsoft.com/office/drawing/2014/main" id="{934623E1-21C9-45C4-8E67-F2B563F48752}"/>
            </a:ext>
          </a:extLst>
        </xdr:cNvPr>
        <xdr:cNvSpPr txBox="1"/>
      </xdr:nvSpPr>
      <xdr:spPr>
        <a:xfrm>
          <a:off x="19992975" y="1616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4" name="直線コネクタ 823">
          <a:extLst>
            <a:ext uri="{FF2B5EF4-FFF2-40B4-BE49-F238E27FC236}">
              <a16:creationId xmlns:a16="http://schemas.microsoft.com/office/drawing/2014/main" id="{F1C98869-0EC1-4D26-9383-AB1DCF39316E}"/>
            </a:ext>
          </a:extLst>
        </xdr:cNvPr>
        <xdr:cNvCxnSpPr/>
      </xdr:nvCxnSpPr>
      <xdr:spPr>
        <a:xfrm>
          <a:off x="19878675" y="163912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91457</xdr:rowOff>
    </xdr:from>
    <xdr:ext cx="469744" cy="259045"/>
    <xdr:sp macro="" textlink="">
      <xdr:nvSpPr>
        <xdr:cNvPr id="825" name="【公民館】&#10;一人当たり面積平均値テキスト">
          <a:extLst>
            <a:ext uri="{FF2B5EF4-FFF2-40B4-BE49-F238E27FC236}">
              <a16:creationId xmlns:a16="http://schemas.microsoft.com/office/drawing/2014/main" id="{C7A79C5B-7538-4EC1-9317-9AAAA65FB3B1}"/>
            </a:ext>
          </a:extLst>
        </xdr:cNvPr>
        <xdr:cNvSpPr txBox="1"/>
      </xdr:nvSpPr>
      <xdr:spPr>
        <a:xfrm>
          <a:off x="19992975" y="17404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826" name="フローチャート: 判断 825">
          <a:extLst>
            <a:ext uri="{FF2B5EF4-FFF2-40B4-BE49-F238E27FC236}">
              <a16:creationId xmlns:a16="http://schemas.microsoft.com/office/drawing/2014/main" id="{7BC12201-A465-41A4-B59F-F32DA939C7DB}"/>
            </a:ext>
          </a:extLst>
        </xdr:cNvPr>
        <xdr:cNvSpPr/>
      </xdr:nvSpPr>
      <xdr:spPr>
        <a:xfrm>
          <a:off x="19897725" y="174294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27" name="フローチャート: 判断 826">
          <a:extLst>
            <a:ext uri="{FF2B5EF4-FFF2-40B4-BE49-F238E27FC236}">
              <a16:creationId xmlns:a16="http://schemas.microsoft.com/office/drawing/2014/main" id="{F7BCD1E9-0FDA-4C4A-BCAD-8386A10C6B82}"/>
            </a:ext>
          </a:extLst>
        </xdr:cNvPr>
        <xdr:cNvSpPr/>
      </xdr:nvSpPr>
      <xdr:spPr>
        <a:xfrm>
          <a:off x="19154775" y="174428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828" name="フローチャート: 判断 827">
          <a:extLst>
            <a:ext uri="{FF2B5EF4-FFF2-40B4-BE49-F238E27FC236}">
              <a16:creationId xmlns:a16="http://schemas.microsoft.com/office/drawing/2014/main" id="{1AC73311-0692-4F6E-B32D-185659957F56}"/>
            </a:ext>
          </a:extLst>
        </xdr:cNvPr>
        <xdr:cNvSpPr/>
      </xdr:nvSpPr>
      <xdr:spPr>
        <a:xfrm>
          <a:off x="18345150" y="174377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829" name="フローチャート: 判断 828">
          <a:extLst>
            <a:ext uri="{FF2B5EF4-FFF2-40B4-BE49-F238E27FC236}">
              <a16:creationId xmlns:a16="http://schemas.microsoft.com/office/drawing/2014/main" id="{843458E8-3010-4BD8-A41F-15F79670689B}"/>
            </a:ext>
          </a:extLst>
        </xdr:cNvPr>
        <xdr:cNvSpPr/>
      </xdr:nvSpPr>
      <xdr:spPr>
        <a:xfrm>
          <a:off x="17554575" y="174129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830" name="フローチャート: 判断 829">
          <a:extLst>
            <a:ext uri="{FF2B5EF4-FFF2-40B4-BE49-F238E27FC236}">
              <a16:creationId xmlns:a16="http://schemas.microsoft.com/office/drawing/2014/main" id="{3073C07F-1E37-4F20-8614-8CA0392BF22A}"/>
            </a:ext>
          </a:extLst>
        </xdr:cNvPr>
        <xdr:cNvSpPr/>
      </xdr:nvSpPr>
      <xdr:spPr>
        <a:xfrm>
          <a:off x="16754475" y="174199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7E3987CC-39EC-4DD4-83C3-60D87E90987E}"/>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5AE4D91B-63DD-45EC-A504-191E419C9CBF}"/>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A53F11D-3E99-4031-994D-992AA034916F}"/>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E474E52-D979-47B3-9B0B-8A49DADC23F8}"/>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724433E-5632-4FF4-9538-DB6802B90812}"/>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45720</xdr:rowOff>
    </xdr:from>
    <xdr:to>
      <xdr:col>116</xdr:col>
      <xdr:colOff>114300</xdr:colOff>
      <xdr:row>104</xdr:row>
      <xdr:rowOff>147320</xdr:rowOff>
    </xdr:to>
    <xdr:sp macro="" textlink="">
      <xdr:nvSpPr>
        <xdr:cNvPr id="836" name="楕円 835">
          <a:extLst>
            <a:ext uri="{FF2B5EF4-FFF2-40B4-BE49-F238E27FC236}">
              <a16:creationId xmlns:a16="http://schemas.microsoft.com/office/drawing/2014/main" id="{337A05AB-F1FC-4A8C-B567-14012F599BFD}"/>
            </a:ext>
          </a:extLst>
        </xdr:cNvPr>
        <xdr:cNvSpPr/>
      </xdr:nvSpPr>
      <xdr:spPr>
        <a:xfrm>
          <a:off x="19897725" y="170224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68597</xdr:rowOff>
    </xdr:from>
    <xdr:ext cx="469744" cy="259045"/>
    <xdr:sp macro="" textlink="">
      <xdr:nvSpPr>
        <xdr:cNvPr id="837" name="【公民館】&#10;一人当たり面積該当値テキスト">
          <a:extLst>
            <a:ext uri="{FF2B5EF4-FFF2-40B4-BE49-F238E27FC236}">
              <a16:creationId xmlns:a16="http://schemas.microsoft.com/office/drawing/2014/main" id="{3D98B07F-6420-42E8-ACEB-E63C81FD2D8E}"/>
            </a:ext>
          </a:extLst>
        </xdr:cNvPr>
        <xdr:cNvSpPr txBox="1"/>
      </xdr:nvSpPr>
      <xdr:spPr>
        <a:xfrm>
          <a:off x="19992975" y="1686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54611</xdr:rowOff>
    </xdr:from>
    <xdr:to>
      <xdr:col>112</xdr:col>
      <xdr:colOff>38100</xdr:colOff>
      <xdr:row>104</xdr:row>
      <xdr:rowOff>156211</xdr:rowOff>
    </xdr:to>
    <xdr:sp macro="" textlink="">
      <xdr:nvSpPr>
        <xdr:cNvPr id="838" name="楕円 837">
          <a:extLst>
            <a:ext uri="{FF2B5EF4-FFF2-40B4-BE49-F238E27FC236}">
              <a16:creationId xmlns:a16="http://schemas.microsoft.com/office/drawing/2014/main" id="{8B33D13A-A498-4085-B782-5DF851C30D2F}"/>
            </a:ext>
          </a:extLst>
        </xdr:cNvPr>
        <xdr:cNvSpPr/>
      </xdr:nvSpPr>
      <xdr:spPr>
        <a:xfrm>
          <a:off x="19154775" y="170281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96520</xdr:rowOff>
    </xdr:from>
    <xdr:to>
      <xdr:col>116</xdr:col>
      <xdr:colOff>63500</xdr:colOff>
      <xdr:row>104</xdr:row>
      <xdr:rowOff>105411</xdr:rowOff>
    </xdr:to>
    <xdr:cxnSp macro="">
      <xdr:nvCxnSpPr>
        <xdr:cNvPr id="839" name="直線コネクタ 838">
          <a:extLst>
            <a:ext uri="{FF2B5EF4-FFF2-40B4-BE49-F238E27FC236}">
              <a16:creationId xmlns:a16="http://schemas.microsoft.com/office/drawing/2014/main" id="{B45CC58E-12EF-4449-8EF2-164D824755F8}"/>
            </a:ext>
          </a:extLst>
        </xdr:cNvPr>
        <xdr:cNvCxnSpPr/>
      </xdr:nvCxnSpPr>
      <xdr:spPr>
        <a:xfrm flipV="1">
          <a:off x="19202400" y="17070070"/>
          <a:ext cx="752475"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63500</xdr:rowOff>
    </xdr:from>
    <xdr:to>
      <xdr:col>107</xdr:col>
      <xdr:colOff>101600</xdr:colOff>
      <xdr:row>104</xdr:row>
      <xdr:rowOff>165100</xdr:rowOff>
    </xdr:to>
    <xdr:sp macro="" textlink="">
      <xdr:nvSpPr>
        <xdr:cNvPr id="840" name="楕円 839">
          <a:extLst>
            <a:ext uri="{FF2B5EF4-FFF2-40B4-BE49-F238E27FC236}">
              <a16:creationId xmlns:a16="http://schemas.microsoft.com/office/drawing/2014/main" id="{DA7B7712-ACDD-4B9E-ADF8-E813452CE9F1}"/>
            </a:ext>
          </a:extLst>
        </xdr:cNvPr>
        <xdr:cNvSpPr/>
      </xdr:nvSpPr>
      <xdr:spPr>
        <a:xfrm>
          <a:off x="18345150" y="17040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105411</xdr:rowOff>
    </xdr:from>
    <xdr:to>
      <xdr:col>111</xdr:col>
      <xdr:colOff>177800</xdr:colOff>
      <xdr:row>104</xdr:row>
      <xdr:rowOff>114300</xdr:rowOff>
    </xdr:to>
    <xdr:cxnSp macro="">
      <xdr:nvCxnSpPr>
        <xdr:cNvPr id="841" name="直線コネクタ 840">
          <a:extLst>
            <a:ext uri="{FF2B5EF4-FFF2-40B4-BE49-F238E27FC236}">
              <a16:creationId xmlns:a16="http://schemas.microsoft.com/office/drawing/2014/main" id="{45CF3F5C-701D-4CD9-BB67-F8768AA3BB6A}"/>
            </a:ext>
          </a:extLst>
        </xdr:cNvPr>
        <xdr:cNvCxnSpPr/>
      </xdr:nvCxnSpPr>
      <xdr:spPr>
        <a:xfrm flipV="1">
          <a:off x="18392775" y="17075786"/>
          <a:ext cx="809625"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74930</xdr:rowOff>
    </xdr:from>
    <xdr:to>
      <xdr:col>102</xdr:col>
      <xdr:colOff>165100</xdr:colOff>
      <xdr:row>105</xdr:row>
      <xdr:rowOff>5080</xdr:rowOff>
    </xdr:to>
    <xdr:sp macro="" textlink="">
      <xdr:nvSpPr>
        <xdr:cNvPr id="842" name="楕円 841">
          <a:extLst>
            <a:ext uri="{FF2B5EF4-FFF2-40B4-BE49-F238E27FC236}">
              <a16:creationId xmlns:a16="http://schemas.microsoft.com/office/drawing/2014/main" id="{115FADCB-9640-45AE-B740-80F5DFD6E4E8}"/>
            </a:ext>
          </a:extLst>
        </xdr:cNvPr>
        <xdr:cNvSpPr/>
      </xdr:nvSpPr>
      <xdr:spPr>
        <a:xfrm>
          <a:off x="17554575" y="170484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114300</xdr:rowOff>
    </xdr:from>
    <xdr:to>
      <xdr:col>107</xdr:col>
      <xdr:colOff>50800</xdr:colOff>
      <xdr:row>104</xdr:row>
      <xdr:rowOff>125730</xdr:rowOff>
    </xdr:to>
    <xdr:cxnSp macro="">
      <xdr:nvCxnSpPr>
        <xdr:cNvPr id="843" name="直線コネクタ 842">
          <a:extLst>
            <a:ext uri="{FF2B5EF4-FFF2-40B4-BE49-F238E27FC236}">
              <a16:creationId xmlns:a16="http://schemas.microsoft.com/office/drawing/2014/main" id="{F63C48ED-AB83-4A2F-ACF0-598BD6005FE9}"/>
            </a:ext>
          </a:extLst>
        </xdr:cNvPr>
        <xdr:cNvCxnSpPr/>
      </xdr:nvCxnSpPr>
      <xdr:spPr>
        <a:xfrm flipV="1">
          <a:off x="17602200" y="17087850"/>
          <a:ext cx="7905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844" name="楕円 843">
          <a:extLst>
            <a:ext uri="{FF2B5EF4-FFF2-40B4-BE49-F238E27FC236}">
              <a16:creationId xmlns:a16="http://schemas.microsoft.com/office/drawing/2014/main" id="{40B3A24B-D6D4-47AA-AB89-F53A0CE0497C}"/>
            </a:ext>
          </a:extLst>
        </xdr:cNvPr>
        <xdr:cNvSpPr/>
      </xdr:nvSpPr>
      <xdr:spPr>
        <a:xfrm>
          <a:off x="16754475" y="171545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125730</xdr:rowOff>
    </xdr:from>
    <xdr:to>
      <xdr:col>102</xdr:col>
      <xdr:colOff>114300</xdr:colOff>
      <xdr:row>105</xdr:row>
      <xdr:rowOff>57150</xdr:rowOff>
    </xdr:to>
    <xdr:cxnSp macro="">
      <xdr:nvCxnSpPr>
        <xdr:cNvPr id="845" name="直線コネクタ 844">
          <a:extLst>
            <a:ext uri="{FF2B5EF4-FFF2-40B4-BE49-F238E27FC236}">
              <a16:creationId xmlns:a16="http://schemas.microsoft.com/office/drawing/2014/main" id="{7546E1F7-C853-4DEF-B946-BA490EF57626}"/>
            </a:ext>
          </a:extLst>
        </xdr:cNvPr>
        <xdr:cNvCxnSpPr/>
      </xdr:nvCxnSpPr>
      <xdr:spPr>
        <a:xfrm flipV="1">
          <a:off x="16802100" y="17096105"/>
          <a:ext cx="800100" cy="1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846" name="n_1aveValue【公民館】&#10;一人当たり面積">
          <a:extLst>
            <a:ext uri="{FF2B5EF4-FFF2-40B4-BE49-F238E27FC236}">
              <a16:creationId xmlns:a16="http://schemas.microsoft.com/office/drawing/2014/main" id="{D946B47F-9E10-4EF5-8172-2EB6923D912F}"/>
            </a:ext>
          </a:extLst>
        </xdr:cNvPr>
        <xdr:cNvSpPr txBox="1"/>
      </xdr:nvSpPr>
      <xdr:spPr>
        <a:xfrm>
          <a:off x="18983402" y="1753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45738</xdr:rowOff>
    </xdr:from>
    <xdr:ext cx="469744" cy="259045"/>
    <xdr:sp macro="" textlink="">
      <xdr:nvSpPr>
        <xdr:cNvPr id="847" name="n_2aveValue【公民館】&#10;一人当たり面積">
          <a:extLst>
            <a:ext uri="{FF2B5EF4-FFF2-40B4-BE49-F238E27FC236}">
              <a16:creationId xmlns:a16="http://schemas.microsoft.com/office/drawing/2014/main" id="{3A44857D-4EA5-4514-B916-0D9BDB023184}"/>
            </a:ext>
          </a:extLst>
        </xdr:cNvPr>
        <xdr:cNvSpPr txBox="1"/>
      </xdr:nvSpPr>
      <xdr:spPr>
        <a:xfrm>
          <a:off x="18183302" y="1753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17797</xdr:rowOff>
    </xdr:from>
    <xdr:ext cx="469744" cy="259045"/>
    <xdr:sp macro="" textlink="">
      <xdr:nvSpPr>
        <xdr:cNvPr id="848" name="n_3aveValue【公民館】&#10;一人当たり面積">
          <a:extLst>
            <a:ext uri="{FF2B5EF4-FFF2-40B4-BE49-F238E27FC236}">
              <a16:creationId xmlns:a16="http://schemas.microsoft.com/office/drawing/2014/main" id="{FB893588-1D02-410F-ADEC-8F718514C4DF}"/>
            </a:ext>
          </a:extLst>
        </xdr:cNvPr>
        <xdr:cNvSpPr txBox="1"/>
      </xdr:nvSpPr>
      <xdr:spPr>
        <a:xfrm>
          <a:off x="17383202" y="1750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27957</xdr:rowOff>
    </xdr:from>
    <xdr:ext cx="469744" cy="259045"/>
    <xdr:sp macro="" textlink="">
      <xdr:nvSpPr>
        <xdr:cNvPr id="849" name="n_4aveValue【公民館】&#10;一人当たり面積">
          <a:extLst>
            <a:ext uri="{FF2B5EF4-FFF2-40B4-BE49-F238E27FC236}">
              <a16:creationId xmlns:a16="http://schemas.microsoft.com/office/drawing/2014/main" id="{CD252B07-C24B-43BB-9492-023F25311B0A}"/>
            </a:ext>
          </a:extLst>
        </xdr:cNvPr>
        <xdr:cNvSpPr txBox="1"/>
      </xdr:nvSpPr>
      <xdr:spPr>
        <a:xfrm>
          <a:off x="16592627" y="1751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1288</xdr:rowOff>
    </xdr:from>
    <xdr:ext cx="469744" cy="259045"/>
    <xdr:sp macro="" textlink="">
      <xdr:nvSpPr>
        <xdr:cNvPr id="850" name="n_1mainValue【公民館】&#10;一人当たり面積">
          <a:extLst>
            <a:ext uri="{FF2B5EF4-FFF2-40B4-BE49-F238E27FC236}">
              <a16:creationId xmlns:a16="http://schemas.microsoft.com/office/drawing/2014/main" id="{48BF91F2-8AAB-41E2-A4AC-D70803403845}"/>
            </a:ext>
          </a:extLst>
        </xdr:cNvPr>
        <xdr:cNvSpPr txBox="1"/>
      </xdr:nvSpPr>
      <xdr:spPr>
        <a:xfrm>
          <a:off x="18983402" y="1680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10177</xdr:rowOff>
    </xdr:from>
    <xdr:ext cx="469744" cy="259045"/>
    <xdr:sp macro="" textlink="">
      <xdr:nvSpPr>
        <xdr:cNvPr id="851" name="n_2mainValue【公民館】&#10;一人当たり面積">
          <a:extLst>
            <a:ext uri="{FF2B5EF4-FFF2-40B4-BE49-F238E27FC236}">
              <a16:creationId xmlns:a16="http://schemas.microsoft.com/office/drawing/2014/main" id="{1BC49C46-C6FB-4A5A-A8EE-7D2901F1227B}"/>
            </a:ext>
          </a:extLst>
        </xdr:cNvPr>
        <xdr:cNvSpPr txBox="1"/>
      </xdr:nvSpPr>
      <xdr:spPr>
        <a:xfrm>
          <a:off x="18183302" y="1680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21607</xdr:rowOff>
    </xdr:from>
    <xdr:ext cx="469744" cy="259045"/>
    <xdr:sp macro="" textlink="">
      <xdr:nvSpPr>
        <xdr:cNvPr id="852" name="n_3mainValue【公民館】&#10;一人当たり面積">
          <a:extLst>
            <a:ext uri="{FF2B5EF4-FFF2-40B4-BE49-F238E27FC236}">
              <a16:creationId xmlns:a16="http://schemas.microsoft.com/office/drawing/2014/main" id="{37801E8B-26AD-490C-9E07-C1F349A471DF}"/>
            </a:ext>
          </a:extLst>
        </xdr:cNvPr>
        <xdr:cNvSpPr txBox="1"/>
      </xdr:nvSpPr>
      <xdr:spPr>
        <a:xfrm>
          <a:off x="17383202" y="1682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853" name="n_4mainValue【公民館】&#10;一人当たり面積">
          <a:extLst>
            <a:ext uri="{FF2B5EF4-FFF2-40B4-BE49-F238E27FC236}">
              <a16:creationId xmlns:a16="http://schemas.microsoft.com/office/drawing/2014/main" id="{71DD86EF-7A9F-4C72-9E72-229CFC4C6A09}"/>
            </a:ext>
          </a:extLst>
        </xdr:cNvPr>
        <xdr:cNvSpPr txBox="1"/>
      </xdr:nvSpPr>
      <xdr:spPr>
        <a:xfrm>
          <a:off x="16592627" y="1692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17B843FF-9A4B-407F-BB20-3FBDB0390CA1}"/>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E27873FF-7158-4708-8758-A8021C1273D4}"/>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C8811D37-73F9-4007-8110-864B36655766}"/>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公民館、学校施設では、有形固定資産減価償却率及び一人当たり面積ともに類似団体平均を上回っているが、公営住宅、保育所、児童館の有形固定資産減価償却率が高くなっている。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８１．１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％）の老朽化が進んでおり、有形固定資産減価償却率が類似団体平均を１５．</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年度に改定した町営住宅等長寿強化計画により計画的に建替え等に取り組む。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29B6BEC-EF1B-4F3D-B26B-9ECCABA89619}"/>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31DD74-3E1B-4813-938C-E26C74411D67}"/>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556007C-E0E7-47D3-A4EC-7362B10D3DF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0299BB-6032-4802-BE11-8302F4461A73}"/>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C773CB9-6876-43E4-B569-B0FA149883E7}"/>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429A82-008F-496E-BF0B-F45A843F13DE}"/>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5E55BEE-2271-4663-B91A-412EEEA940E9}"/>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2AC3B80-DFFD-4297-A86C-EF019E15BD83}"/>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20DDFD-635C-4EB4-A8E4-BD80C6B8D77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39D43FE-DB05-4F84-9B22-F23934DD762E}"/>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11,000
10,889
122.32
7,459,139
7,307,720
128,414
4,549,837
7,056,506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6C0DCA-A50D-460B-99D4-7DEBED34B600}"/>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0E95B82-279D-46F5-8242-5607378917B9}"/>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08682E-B7A4-4E4C-8292-FFF03E2B2D49}"/>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45CEA3-1D6A-4766-BF24-77EB3E9E1BD6}"/>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BC8620F-0911-401E-A008-67A531E18761}"/>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40663E6-7039-4986-8EA5-ED6FB67FB7A6}"/>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4539964-A5EE-4623-93E7-A47CEFEBA5A6}"/>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926D76-2C1E-4105-B008-28F984FFD550}"/>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49ECB27-C696-4072-8429-9CCE95729521}"/>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072FE32-5209-4B05-88DC-ED5049B2821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62CA67-FF9D-4E91-B14D-EF5B8799AF73}"/>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6994DC-1435-4AF5-9305-06657EAC899C}"/>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4391CE6-5427-4E17-9642-C772F7E2A36C}"/>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9B3968-9872-4BA1-AB94-7FC4A2336B24}"/>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9E6472-7D94-471E-AF85-2E9A804FAB5A}"/>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4EEB9D6-5C20-4D69-9CD6-63EE62F11389}"/>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932AAD-FC9D-4BCC-8E85-AD3959946854}"/>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082F36D-E1A7-4D5C-A90E-F513697F6FB7}"/>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9EE137F-EC80-4AEA-80E8-6D4B800451D1}"/>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34CF5A1-0174-4B26-9528-6E448940A9AA}"/>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3084EB-B3BD-482A-84FA-FF3D947B015A}"/>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54A88C9-EED4-4B55-BAE1-E710A16398A3}"/>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C3743C-2B26-4335-AA4C-2FA57AED6DB8}"/>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C2AC126-0CE5-49B8-ADEE-25D31BE523EE}"/>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2D17361-9015-4DCB-8151-D7EBFE7043C2}"/>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B55C480-CD4B-465D-ADDE-913D937C7F88}"/>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3D52F67-AA0A-4FDF-9139-67C1D5F8DAEC}"/>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891BE31-A26F-467D-A3EA-9A3AE3EB8D94}"/>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3869DCB-FD3A-4E71-8FD2-4F72E12D8CE7}"/>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A56DC09-690E-4187-BAA7-0BBC04B69BFA}"/>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B509587-CED9-40B0-8CF6-AF09D1C50491}"/>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5693381-FB0D-445C-960E-5319692D6C56}"/>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7979CAA-518E-49D3-9A00-36D022DB7CCF}"/>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C7ED7BD-93E9-469E-A7A5-9227FD2B6B1D}"/>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04AD081-B1BD-4BD2-A409-22266A78D74C}"/>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028F924-DB1E-4653-AAF5-61367289B902}"/>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EE9D5BA-1DA1-4AF4-A453-8DCE11C11A57}"/>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DA9FE08-D91D-497F-9FA5-06504C01C8D1}"/>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9B376EE-4918-47F7-AA2D-7DD1733E3333}"/>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CCB2766-94B8-4114-B225-43406CEB6399}"/>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E1A7979-40E8-4D34-A6F1-77C9E1942FAF}"/>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E627C24-57CE-4034-92D2-1612144BB832}"/>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341CA84-A15E-4090-A7DE-A2AF6EE97DD4}"/>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B65AEE5-1B68-4CB2-9CB8-8785B58BE9F6}"/>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A1688FC-8CAC-40DF-AA4F-EC9B9FFD414D}"/>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866BD59-8FF5-49EF-BB56-4219BEA9706A}"/>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10886</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id="{D5F63AFC-6C17-47AD-8240-96E58DB821A9}"/>
            </a:ext>
          </a:extLst>
        </xdr:cNvPr>
        <xdr:cNvCxnSpPr/>
      </xdr:nvCxnSpPr>
      <xdr:spPr>
        <a:xfrm flipV="1">
          <a:off x="4180840" y="5522686"/>
          <a:ext cx="0" cy="133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id="{49A42C6A-3F53-4520-83A2-DD8CB31BF8E6}"/>
            </a:ext>
          </a:extLst>
        </xdr:cNvPr>
        <xdr:cNvSpPr txBox="1"/>
      </xdr:nvSpPr>
      <xdr:spPr>
        <a:xfrm>
          <a:off x="4219575"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id="{BCE88463-D165-4D24-BD19-46C6D4CCB4A0}"/>
            </a:ext>
          </a:extLst>
        </xdr:cNvPr>
        <xdr:cNvCxnSpPr/>
      </xdr:nvCxnSpPr>
      <xdr:spPr>
        <a:xfrm>
          <a:off x="4105275" y="68605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129013</xdr:rowOff>
    </xdr:from>
    <xdr:ext cx="405111" cy="259045"/>
    <xdr:sp macro="" textlink="">
      <xdr:nvSpPr>
        <xdr:cNvPr id="61" name="【図書館】&#10;有形固定資産減価償却率最大値テキスト">
          <a:extLst>
            <a:ext uri="{FF2B5EF4-FFF2-40B4-BE49-F238E27FC236}">
              <a16:creationId xmlns:a16="http://schemas.microsoft.com/office/drawing/2014/main" id="{40B810B3-FCCA-4E3F-83C1-7326CB691E25}"/>
            </a:ext>
          </a:extLst>
        </xdr:cNvPr>
        <xdr:cNvSpPr txBox="1"/>
      </xdr:nvSpPr>
      <xdr:spPr>
        <a:xfrm>
          <a:off x="4219575" y="531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10886</xdr:rowOff>
    </xdr:from>
    <xdr:to>
      <xdr:col>24</xdr:col>
      <xdr:colOff>152400</xdr:colOff>
      <xdr:row>34</xdr:row>
      <xdr:rowOff>10886</xdr:rowOff>
    </xdr:to>
    <xdr:cxnSp macro="">
      <xdr:nvCxnSpPr>
        <xdr:cNvPr id="62" name="直線コネクタ 61">
          <a:extLst>
            <a:ext uri="{FF2B5EF4-FFF2-40B4-BE49-F238E27FC236}">
              <a16:creationId xmlns:a16="http://schemas.microsoft.com/office/drawing/2014/main" id="{7FE98BCF-0913-4924-878A-12D42FD19694}"/>
            </a:ext>
          </a:extLst>
        </xdr:cNvPr>
        <xdr:cNvCxnSpPr/>
      </xdr:nvCxnSpPr>
      <xdr:spPr>
        <a:xfrm>
          <a:off x="4105275" y="5522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167113</xdr:rowOff>
    </xdr:from>
    <xdr:ext cx="405111" cy="259045"/>
    <xdr:sp macro="" textlink="">
      <xdr:nvSpPr>
        <xdr:cNvPr id="63" name="【図書館】&#10;有形固定資産減価償却率平均値テキスト">
          <a:extLst>
            <a:ext uri="{FF2B5EF4-FFF2-40B4-BE49-F238E27FC236}">
              <a16:creationId xmlns:a16="http://schemas.microsoft.com/office/drawing/2014/main" id="{D241025A-6F40-4DF7-9B01-4424387DB433}"/>
            </a:ext>
          </a:extLst>
        </xdr:cNvPr>
        <xdr:cNvSpPr txBox="1"/>
      </xdr:nvSpPr>
      <xdr:spPr>
        <a:xfrm>
          <a:off x="4219575" y="600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302EA73A-0C28-4802-8EB3-0AF9A85E28F0}"/>
            </a:ext>
          </a:extLst>
        </xdr:cNvPr>
        <xdr:cNvSpPr/>
      </xdr:nvSpPr>
      <xdr:spPr>
        <a:xfrm>
          <a:off x="4124325" y="60179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9072</xdr:rowOff>
    </xdr:from>
    <xdr:to>
      <xdr:col>20</xdr:col>
      <xdr:colOff>38100</xdr:colOff>
      <xdr:row>37</xdr:row>
      <xdr:rowOff>110672</xdr:rowOff>
    </xdr:to>
    <xdr:sp macro="" textlink="">
      <xdr:nvSpPr>
        <xdr:cNvPr id="65" name="フローチャート: 判断 64">
          <a:extLst>
            <a:ext uri="{FF2B5EF4-FFF2-40B4-BE49-F238E27FC236}">
              <a16:creationId xmlns:a16="http://schemas.microsoft.com/office/drawing/2014/main" id="{65890F4E-BF3F-431F-BEC7-2777D6666D1F}"/>
            </a:ext>
          </a:extLst>
        </xdr:cNvPr>
        <xdr:cNvSpPr/>
      </xdr:nvSpPr>
      <xdr:spPr>
        <a:xfrm>
          <a:off x="3381375" y="60129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7439</xdr:rowOff>
    </xdr:from>
    <xdr:to>
      <xdr:col>15</xdr:col>
      <xdr:colOff>101600</xdr:colOff>
      <xdr:row>37</xdr:row>
      <xdr:rowOff>109039</xdr:rowOff>
    </xdr:to>
    <xdr:sp macro="" textlink="">
      <xdr:nvSpPr>
        <xdr:cNvPr id="66" name="フローチャート: 判断 65">
          <a:extLst>
            <a:ext uri="{FF2B5EF4-FFF2-40B4-BE49-F238E27FC236}">
              <a16:creationId xmlns:a16="http://schemas.microsoft.com/office/drawing/2014/main" id="{45E586F1-8B9A-45AE-A4FE-16C5751CBD5B}"/>
            </a:ext>
          </a:extLst>
        </xdr:cNvPr>
        <xdr:cNvSpPr/>
      </xdr:nvSpPr>
      <xdr:spPr>
        <a:xfrm>
          <a:off x="2571750" y="60113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7" name="フローチャート: 判断 66">
          <a:extLst>
            <a:ext uri="{FF2B5EF4-FFF2-40B4-BE49-F238E27FC236}">
              <a16:creationId xmlns:a16="http://schemas.microsoft.com/office/drawing/2014/main" id="{93ECFC58-C6CB-4F5B-B4A9-52D9F714608F}"/>
            </a:ext>
          </a:extLst>
        </xdr:cNvPr>
        <xdr:cNvSpPr/>
      </xdr:nvSpPr>
      <xdr:spPr>
        <a:xfrm>
          <a:off x="1781175" y="60375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8" name="フローチャート: 判断 67">
          <a:extLst>
            <a:ext uri="{FF2B5EF4-FFF2-40B4-BE49-F238E27FC236}">
              <a16:creationId xmlns:a16="http://schemas.microsoft.com/office/drawing/2014/main" id="{88D31AB2-C89F-4DCB-91D1-86E062E65E10}"/>
            </a:ext>
          </a:extLst>
        </xdr:cNvPr>
        <xdr:cNvSpPr/>
      </xdr:nvSpPr>
      <xdr:spPr>
        <a:xfrm>
          <a:off x="981075" y="60032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85B6448-D78C-445D-A8F0-4451997C959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E216D6B-255B-41B3-8FC4-B7D1BBD94D22}"/>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32FE8BC-6E3A-4DD0-B215-562C527179D8}"/>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7FF4813-4DE4-4CB8-81A9-CA44E876A739}"/>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766270F-9436-4672-BFA1-204F7FB8239D}"/>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80917</xdr:rowOff>
    </xdr:from>
    <xdr:to>
      <xdr:col>24</xdr:col>
      <xdr:colOff>114300</xdr:colOff>
      <xdr:row>35</xdr:row>
      <xdr:rowOff>11067</xdr:rowOff>
    </xdr:to>
    <xdr:sp macro="" textlink="">
      <xdr:nvSpPr>
        <xdr:cNvPr id="74" name="楕円 73">
          <a:extLst>
            <a:ext uri="{FF2B5EF4-FFF2-40B4-BE49-F238E27FC236}">
              <a16:creationId xmlns:a16="http://schemas.microsoft.com/office/drawing/2014/main" id="{66E6FFCD-78DE-4028-8E89-F2A6903FD2A1}"/>
            </a:ext>
          </a:extLst>
        </xdr:cNvPr>
        <xdr:cNvSpPr/>
      </xdr:nvSpPr>
      <xdr:spPr>
        <a:xfrm>
          <a:off x="4124325" y="559906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167294</xdr:rowOff>
    </xdr:from>
    <xdr:ext cx="405111" cy="259045"/>
    <xdr:sp macro="" textlink="">
      <xdr:nvSpPr>
        <xdr:cNvPr id="75" name="【図書館】&#10;有形固定資産減価償却率該当値テキスト">
          <a:extLst>
            <a:ext uri="{FF2B5EF4-FFF2-40B4-BE49-F238E27FC236}">
              <a16:creationId xmlns:a16="http://schemas.microsoft.com/office/drawing/2014/main" id="{385F11A5-2FBE-496F-99BC-B2030D043C6F}"/>
            </a:ext>
          </a:extLst>
        </xdr:cNvPr>
        <xdr:cNvSpPr txBox="1"/>
      </xdr:nvSpPr>
      <xdr:spPr>
        <a:xfrm>
          <a:off x="4219575" y="5517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18869</xdr:rowOff>
    </xdr:from>
    <xdr:to>
      <xdr:col>20</xdr:col>
      <xdr:colOff>38100</xdr:colOff>
      <xdr:row>34</xdr:row>
      <xdr:rowOff>120469</xdr:rowOff>
    </xdr:to>
    <xdr:sp macro="" textlink="">
      <xdr:nvSpPr>
        <xdr:cNvPr id="76" name="楕円 75">
          <a:extLst>
            <a:ext uri="{FF2B5EF4-FFF2-40B4-BE49-F238E27FC236}">
              <a16:creationId xmlns:a16="http://schemas.microsoft.com/office/drawing/2014/main" id="{3F3DC377-A249-4C42-8B73-D7092EF4968B}"/>
            </a:ext>
          </a:extLst>
        </xdr:cNvPr>
        <xdr:cNvSpPr/>
      </xdr:nvSpPr>
      <xdr:spPr>
        <a:xfrm>
          <a:off x="3381375" y="553384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69669</xdr:rowOff>
    </xdr:from>
    <xdr:to>
      <xdr:col>24</xdr:col>
      <xdr:colOff>63500</xdr:colOff>
      <xdr:row>34</xdr:row>
      <xdr:rowOff>131717</xdr:rowOff>
    </xdr:to>
    <xdr:cxnSp macro="">
      <xdr:nvCxnSpPr>
        <xdr:cNvPr id="77" name="直線コネクタ 76">
          <a:extLst>
            <a:ext uri="{FF2B5EF4-FFF2-40B4-BE49-F238E27FC236}">
              <a16:creationId xmlns:a16="http://schemas.microsoft.com/office/drawing/2014/main" id="{159F8F92-D7BA-442E-930D-5F10297A9E5A}"/>
            </a:ext>
          </a:extLst>
        </xdr:cNvPr>
        <xdr:cNvCxnSpPr/>
      </xdr:nvCxnSpPr>
      <xdr:spPr>
        <a:xfrm>
          <a:off x="3429000" y="5581469"/>
          <a:ext cx="752475" cy="6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128270</xdr:rowOff>
    </xdr:from>
    <xdr:to>
      <xdr:col>15</xdr:col>
      <xdr:colOff>101600</xdr:colOff>
      <xdr:row>34</xdr:row>
      <xdr:rowOff>58420</xdr:rowOff>
    </xdr:to>
    <xdr:sp macro="" textlink="">
      <xdr:nvSpPr>
        <xdr:cNvPr id="78" name="楕円 77">
          <a:extLst>
            <a:ext uri="{FF2B5EF4-FFF2-40B4-BE49-F238E27FC236}">
              <a16:creationId xmlns:a16="http://schemas.microsoft.com/office/drawing/2014/main" id="{EABDBC83-AE45-4177-A8AF-AF29F097B1AF}"/>
            </a:ext>
          </a:extLst>
        </xdr:cNvPr>
        <xdr:cNvSpPr/>
      </xdr:nvSpPr>
      <xdr:spPr>
        <a:xfrm>
          <a:off x="2571750" y="5478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7620</xdr:rowOff>
    </xdr:from>
    <xdr:to>
      <xdr:col>19</xdr:col>
      <xdr:colOff>177800</xdr:colOff>
      <xdr:row>34</xdr:row>
      <xdr:rowOff>69669</xdr:rowOff>
    </xdr:to>
    <xdr:cxnSp macro="">
      <xdr:nvCxnSpPr>
        <xdr:cNvPr id="79" name="直線コネクタ 78">
          <a:extLst>
            <a:ext uri="{FF2B5EF4-FFF2-40B4-BE49-F238E27FC236}">
              <a16:creationId xmlns:a16="http://schemas.microsoft.com/office/drawing/2014/main" id="{576AAC98-A441-4146-88C6-267624FCC4DC}"/>
            </a:ext>
          </a:extLst>
        </xdr:cNvPr>
        <xdr:cNvCxnSpPr/>
      </xdr:nvCxnSpPr>
      <xdr:spPr>
        <a:xfrm>
          <a:off x="2619375" y="5525770"/>
          <a:ext cx="809625"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66222</xdr:rowOff>
    </xdr:from>
    <xdr:to>
      <xdr:col>10</xdr:col>
      <xdr:colOff>165100</xdr:colOff>
      <xdr:row>33</xdr:row>
      <xdr:rowOff>167822</xdr:rowOff>
    </xdr:to>
    <xdr:sp macro="" textlink="">
      <xdr:nvSpPr>
        <xdr:cNvPr id="80" name="楕円 79">
          <a:extLst>
            <a:ext uri="{FF2B5EF4-FFF2-40B4-BE49-F238E27FC236}">
              <a16:creationId xmlns:a16="http://schemas.microsoft.com/office/drawing/2014/main" id="{5EE8EE1D-12B8-4650-9B4A-6816C06AE103}"/>
            </a:ext>
          </a:extLst>
        </xdr:cNvPr>
        <xdr:cNvSpPr/>
      </xdr:nvSpPr>
      <xdr:spPr>
        <a:xfrm>
          <a:off x="1781175" y="54224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117022</xdr:rowOff>
    </xdr:from>
    <xdr:to>
      <xdr:col>15</xdr:col>
      <xdr:colOff>50800</xdr:colOff>
      <xdr:row>34</xdr:row>
      <xdr:rowOff>7620</xdr:rowOff>
    </xdr:to>
    <xdr:cxnSp macro="">
      <xdr:nvCxnSpPr>
        <xdr:cNvPr id="81" name="直線コネクタ 80">
          <a:extLst>
            <a:ext uri="{FF2B5EF4-FFF2-40B4-BE49-F238E27FC236}">
              <a16:creationId xmlns:a16="http://schemas.microsoft.com/office/drawing/2014/main" id="{59723A98-EE0E-43BF-9CBC-D081DAA0C21F}"/>
            </a:ext>
          </a:extLst>
        </xdr:cNvPr>
        <xdr:cNvCxnSpPr/>
      </xdr:nvCxnSpPr>
      <xdr:spPr>
        <a:xfrm>
          <a:off x="1828800" y="5470072"/>
          <a:ext cx="790575"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136434</xdr:rowOff>
    </xdr:from>
    <xdr:to>
      <xdr:col>6</xdr:col>
      <xdr:colOff>38100</xdr:colOff>
      <xdr:row>41</xdr:row>
      <xdr:rowOff>66584</xdr:rowOff>
    </xdr:to>
    <xdr:sp macro="" textlink="">
      <xdr:nvSpPr>
        <xdr:cNvPr id="82" name="楕円 81">
          <a:extLst>
            <a:ext uri="{FF2B5EF4-FFF2-40B4-BE49-F238E27FC236}">
              <a16:creationId xmlns:a16="http://schemas.microsoft.com/office/drawing/2014/main" id="{7EF833B9-8361-4BE0-A0CC-FCB0F7F5AEF8}"/>
            </a:ext>
          </a:extLst>
        </xdr:cNvPr>
        <xdr:cNvSpPr/>
      </xdr:nvSpPr>
      <xdr:spPr>
        <a:xfrm>
          <a:off x="981075" y="66229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117022</xdr:rowOff>
    </xdr:from>
    <xdr:to>
      <xdr:col>10</xdr:col>
      <xdr:colOff>114300</xdr:colOff>
      <xdr:row>41</xdr:row>
      <xdr:rowOff>15784</xdr:rowOff>
    </xdr:to>
    <xdr:cxnSp macro="">
      <xdr:nvCxnSpPr>
        <xdr:cNvPr id="83" name="直線コネクタ 82">
          <a:extLst>
            <a:ext uri="{FF2B5EF4-FFF2-40B4-BE49-F238E27FC236}">
              <a16:creationId xmlns:a16="http://schemas.microsoft.com/office/drawing/2014/main" id="{C23C8893-8DD3-494B-A53F-15C9C559A021}"/>
            </a:ext>
          </a:extLst>
        </xdr:cNvPr>
        <xdr:cNvCxnSpPr/>
      </xdr:nvCxnSpPr>
      <xdr:spPr>
        <a:xfrm flipV="1">
          <a:off x="1028700" y="5470072"/>
          <a:ext cx="800100" cy="119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101799</xdr:rowOff>
    </xdr:from>
    <xdr:ext cx="405111" cy="259045"/>
    <xdr:sp macro="" textlink="">
      <xdr:nvSpPr>
        <xdr:cNvPr id="84" name="n_1aveValue【図書館】&#10;有形固定資産減価償却率">
          <a:extLst>
            <a:ext uri="{FF2B5EF4-FFF2-40B4-BE49-F238E27FC236}">
              <a16:creationId xmlns:a16="http://schemas.microsoft.com/office/drawing/2014/main" id="{3F4B6E2B-9A09-4F5F-94EA-6D467D505B9E}"/>
            </a:ext>
          </a:extLst>
        </xdr:cNvPr>
        <xdr:cNvSpPr txBox="1"/>
      </xdr:nvSpPr>
      <xdr:spPr>
        <a:xfrm>
          <a:off x="3239144" y="610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100166</xdr:rowOff>
    </xdr:from>
    <xdr:ext cx="405111" cy="259045"/>
    <xdr:sp macro="" textlink="">
      <xdr:nvSpPr>
        <xdr:cNvPr id="85" name="n_2aveValue【図書館】&#10;有形固定資産減価償却率">
          <a:extLst>
            <a:ext uri="{FF2B5EF4-FFF2-40B4-BE49-F238E27FC236}">
              <a16:creationId xmlns:a16="http://schemas.microsoft.com/office/drawing/2014/main" id="{A2187D8D-BDEB-4201-9F77-71873490AC9F}"/>
            </a:ext>
          </a:extLst>
        </xdr:cNvPr>
        <xdr:cNvSpPr txBox="1"/>
      </xdr:nvSpPr>
      <xdr:spPr>
        <a:xfrm>
          <a:off x="2439044" y="6104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6" name="n_3aveValue【図書館】&#10;有形固定資産減価償却率">
          <a:extLst>
            <a:ext uri="{FF2B5EF4-FFF2-40B4-BE49-F238E27FC236}">
              <a16:creationId xmlns:a16="http://schemas.microsoft.com/office/drawing/2014/main" id="{CC8F89F3-EC36-46A0-A7ED-E0DC9AB1BAFE}"/>
            </a:ext>
          </a:extLst>
        </xdr:cNvPr>
        <xdr:cNvSpPr txBox="1"/>
      </xdr:nvSpPr>
      <xdr:spPr>
        <a:xfrm>
          <a:off x="1648469"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7" name="n_4aveValue【図書館】&#10;有形固定資産減価償却率">
          <a:extLst>
            <a:ext uri="{FF2B5EF4-FFF2-40B4-BE49-F238E27FC236}">
              <a16:creationId xmlns:a16="http://schemas.microsoft.com/office/drawing/2014/main" id="{3D677953-AAFE-4F95-B9DB-CB0E597E402C}"/>
            </a:ext>
          </a:extLst>
        </xdr:cNvPr>
        <xdr:cNvSpPr txBox="1"/>
      </xdr:nvSpPr>
      <xdr:spPr>
        <a:xfrm>
          <a:off x="848369" y="5800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136996</xdr:rowOff>
    </xdr:from>
    <xdr:ext cx="405111" cy="259045"/>
    <xdr:sp macro="" textlink="">
      <xdr:nvSpPr>
        <xdr:cNvPr id="88" name="n_1mainValue【図書館】&#10;有形固定資産減価償却率">
          <a:extLst>
            <a:ext uri="{FF2B5EF4-FFF2-40B4-BE49-F238E27FC236}">
              <a16:creationId xmlns:a16="http://schemas.microsoft.com/office/drawing/2014/main" id="{06CF8213-74E5-4EB4-B590-B2FA17918F47}"/>
            </a:ext>
          </a:extLst>
        </xdr:cNvPr>
        <xdr:cNvSpPr txBox="1"/>
      </xdr:nvSpPr>
      <xdr:spPr>
        <a:xfrm>
          <a:off x="3239144" y="5331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74947</xdr:rowOff>
    </xdr:from>
    <xdr:ext cx="405111" cy="259045"/>
    <xdr:sp macro="" textlink="">
      <xdr:nvSpPr>
        <xdr:cNvPr id="89" name="n_2mainValue【図書館】&#10;有形固定資産減価償却率">
          <a:extLst>
            <a:ext uri="{FF2B5EF4-FFF2-40B4-BE49-F238E27FC236}">
              <a16:creationId xmlns:a16="http://schemas.microsoft.com/office/drawing/2014/main" id="{081DA872-7BE5-44D6-9D2F-8FF839F76652}"/>
            </a:ext>
          </a:extLst>
        </xdr:cNvPr>
        <xdr:cNvSpPr txBox="1"/>
      </xdr:nvSpPr>
      <xdr:spPr>
        <a:xfrm>
          <a:off x="2439044" y="52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12899</xdr:rowOff>
    </xdr:from>
    <xdr:ext cx="340478" cy="259045"/>
    <xdr:sp macro="" textlink="">
      <xdr:nvSpPr>
        <xdr:cNvPr id="90" name="n_3mainValue【図書館】&#10;有形固定資産減価償却率">
          <a:extLst>
            <a:ext uri="{FF2B5EF4-FFF2-40B4-BE49-F238E27FC236}">
              <a16:creationId xmlns:a16="http://schemas.microsoft.com/office/drawing/2014/main" id="{285AED8F-BF3E-4908-8BCC-5F2F982757B0}"/>
            </a:ext>
          </a:extLst>
        </xdr:cNvPr>
        <xdr:cNvSpPr txBox="1"/>
      </xdr:nvSpPr>
      <xdr:spPr>
        <a:xfrm>
          <a:off x="1677611" y="52008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57711</xdr:rowOff>
    </xdr:from>
    <xdr:ext cx="405111" cy="259045"/>
    <xdr:sp macro="" textlink="">
      <xdr:nvSpPr>
        <xdr:cNvPr id="91" name="n_4mainValue【図書館】&#10;有形固定資産減価償却率">
          <a:extLst>
            <a:ext uri="{FF2B5EF4-FFF2-40B4-BE49-F238E27FC236}">
              <a16:creationId xmlns:a16="http://schemas.microsoft.com/office/drawing/2014/main" id="{0B98BE69-5890-4BE9-AC63-17D43E55FF35}"/>
            </a:ext>
          </a:extLst>
        </xdr:cNvPr>
        <xdr:cNvSpPr txBox="1"/>
      </xdr:nvSpPr>
      <xdr:spPr>
        <a:xfrm>
          <a:off x="848369" y="670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704EF51-FE5B-42E4-AF67-0D3845E1DB0B}"/>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1D320F3-6009-4C70-9A8F-A7EE8572A202}"/>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80A69DC-53D7-456B-9176-098C22C496EE}"/>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10E2180-DFC9-4CAD-BCBF-AD5705DF183D}"/>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EB52663-E039-434D-B3E3-4E136BCBA8A2}"/>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F86CF96-4E6D-4C5D-8699-4AABE4327BE7}"/>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33AFCB9-6B4E-4637-8689-8E906972439A}"/>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04BE814-B02B-4182-8AFA-91F799E7ED67}"/>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7B13349-4DD0-4A97-89D1-2368FF72D668}"/>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28C3E92-6825-435A-B472-9D2439676B76}"/>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8D819B9C-9895-4326-8E08-E70999F234C9}"/>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B219C2F-ED7B-4CA7-8A7A-53F337D9BFA1}"/>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36C3999-9876-4C9F-A89E-F36DC02DF96A}"/>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AB9DC7DD-2CE6-4254-AC17-37171BFCCF66}"/>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D6D5D3C-88EF-4AE7-B482-DBA25E755AE0}"/>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3F6DB51-08B7-4818-9314-73270DABB0AF}"/>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DA812F9-1D85-4F6B-B892-0AF8B7AB182B}"/>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7BDB542F-0EFF-468D-9D19-BE1BD091786E}"/>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04FCB7C-CC0F-4AE8-B7ED-A1D031B57D00}"/>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5F7B503-B1FA-4611-946C-814F8749630A}"/>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4F4CA61-E407-48DA-A67F-C921A89EAAE6}"/>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639B801A-B6F9-459D-805B-A34D04525F76}"/>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C6AF2C84-A338-4A6D-ACBA-F2D14ECC9637}"/>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118110</xdr:rowOff>
    </xdr:from>
    <xdr:to>
      <xdr:col>54</xdr:col>
      <xdr:colOff>189865</xdr:colOff>
      <xdr:row>41</xdr:row>
      <xdr:rowOff>167640</xdr:rowOff>
    </xdr:to>
    <xdr:cxnSp macro="">
      <xdr:nvCxnSpPr>
        <xdr:cNvPr id="115" name="直線コネクタ 114">
          <a:extLst>
            <a:ext uri="{FF2B5EF4-FFF2-40B4-BE49-F238E27FC236}">
              <a16:creationId xmlns:a16="http://schemas.microsoft.com/office/drawing/2014/main" id="{D820E725-34F6-48DB-B0EA-395570B52D92}"/>
            </a:ext>
          </a:extLst>
        </xdr:cNvPr>
        <xdr:cNvCxnSpPr/>
      </xdr:nvCxnSpPr>
      <xdr:spPr>
        <a:xfrm flipV="1">
          <a:off x="9429115" y="5312410"/>
          <a:ext cx="0" cy="1500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xdr:rowOff>
    </xdr:from>
    <xdr:ext cx="469744" cy="259045"/>
    <xdr:sp macro="" textlink="">
      <xdr:nvSpPr>
        <xdr:cNvPr id="116" name="【図書館】&#10;一人当たり面積最小値テキスト">
          <a:extLst>
            <a:ext uri="{FF2B5EF4-FFF2-40B4-BE49-F238E27FC236}">
              <a16:creationId xmlns:a16="http://schemas.microsoft.com/office/drawing/2014/main" id="{E16C4E96-2479-4275-9410-9E7E9CEDE970}"/>
            </a:ext>
          </a:extLst>
        </xdr:cNvPr>
        <xdr:cNvSpPr txBox="1"/>
      </xdr:nvSpPr>
      <xdr:spPr>
        <a:xfrm>
          <a:off x="9467850" y="68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167640</xdr:rowOff>
    </xdr:from>
    <xdr:to>
      <xdr:col>55</xdr:col>
      <xdr:colOff>88900</xdr:colOff>
      <xdr:row>41</xdr:row>
      <xdr:rowOff>167640</xdr:rowOff>
    </xdr:to>
    <xdr:cxnSp macro="">
      <xdr:nvCxnSpPr>
        <xdr:cNvPr id="117" name="直線コネクタ 116">
          <a:extLst>
            <a:ext uri="{FF2B5EF4-FFF2-40B4-BE49-F238E27FC236}">
              <a16:creationId xmlns:a16="http://schemas.microsoft.com/office/drawing/2014/main" id="{D5281EBE-9BB2-455B-831F-E55DE3F8ACDF}"/>
            </a:ext>
          </a:extLst>
        </xdr:cNvPr>
        <xdr:cNvCxnSpPr/>
      </xdr:nvCxnSpPr>
      <xdr:spPr>
        <a:xfrm>
          <a:off x="9363075" y="681291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E1D88014-A76A-4A9B-B7DC-D25AED420CC0}"/>
            </a:ext>
          </a:extLst>
        </xdr:cNvPr>
        <xdr:cNvSpPr txBox="1"/>
      </xdr:nvSpPr>
      <xdr:spPr>
        <a:xfrm>
          <a:off x="9467850" y="509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118110</xdr:rowOff>
    </xdr:from>
    <xdr:to>
      <xdr:col>55</xdr:col>
      <xdr:colOff>88900</xdr:colOff>
      <xdr:row>32</xdr:row>
      <xdr:rowOff>118110</xdr:rowOff>
    </xdr:to>
    <xdr:cxnSp macro="">
      <xdr:nvCxnSpPr>
        <xdr:cNvPr id="119" name="直線コネクタ 118">
          <a:extLst>
            <a:ext uri="{FF2B5EF4-FFF2-40B4-BE49-F238E27FC236}">
              <a16:creationId xmlns:a16="http://schemas.microsoft.com/office/drawing/2014/main" id="{5489A8E4-01BE-44DF-A9A0-B816066253A9}"/>
            </a:ext>
          </a:extLst>
        </xdr:cNvPr>
        <xdr:cNvCxnSpPr/>
      </xdr:nvCxnSpPr>
      <xdr:spPr>
        <a:xfrm>
          <a:off x="9363075" y="53124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a:extLst>
            <a:ext uri="{FF2B5EF4-FFF2-40B4-BE49-F238E27FC236}">
              <a16:creationId xmlns:a16="http://schemas.microsoft.com/office/drawing/2014/main" id="{39EF5637-C4C2-4A4B-A05B-73F907FFB95F}"/>
            </a:ext>
          </a:extLst>
        </xdr:cNvPr>
        <xdr:cNvSpPr txBox="1"/>
      </xdr:nvSpPr>
      <xdr:spPr>
        <a:xfrm>
          <a:off x="9467850" y="62985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a:extLst>
            <a:ext uri="{FF2B5EF4-FFF2-40B4-BE49-F238E27FC236}">
              <a16:creationId xmlns:a16="http://schemas.microsoft.com/office/drawing/2014/main" id="{607A78C0-781E-4176-9E56-781358446179}"/>
            </a:ext>
          </a:extLst>
        </xdr:cNvPr>
        <xdr:cNvSpPr/>
      </xdr:nvSpPr>
      <xdr:spPr>
        <a:xfrm>
          <a:off x="9401175" y="643763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124460</xdr:rowOff>
    </xdr:from>
    <xdr:to>
      <xdr:col>50</xdr:col>
      <xdr:colOff>165100</xdr:colOff>
      <xdr:row>40</xdr:row>
      <xdr:rowOff>54610</xdr:rowOff>
    </xdr:to>
    <xdr:sp macro="" textlink="">
      <xdr:nvSpPr>
        <xdr:cNvPr id="122" name="フローチャート: 判断 121">
          <a:extLst>
            <a:ext uri="{FF2B5EF4-FFF2-40B4-BE49-F238E27FC236}">
              <a16:creationId xmlns:a16="http://schemas.microsoft.com/office/drawing/2014/main" id="{3419FFF5-32E8-451E-AB69-3694EF8338BB}"/>
            </a:ext>
          </a:extLst>
        </xdr:cNvPr>
        <xdr:cNvSpPr/>
      </xdr:nvSpPr>
      <xdr:spPr>
        <a:xfrm>
          <a:off x="8639175" y="64458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154940</xdr:rowOff>
    </xdr:from>
    <xdr:to>
      <xdr:col>46</xdr:col>
      <xdr:colOff>38100</xdr:colOff>
      <xdr:row>40</xdr:row>
      <xdr:rowOff>85090</xdr:rowOff>
    </xdr:to>
    <xdr:sp macro="" textlink="">
      <xdr:nvSpPr>
        <xdr:cNvPr id="123" name="フローチャート: 判断 122">
          <a:extLst>
            <a:ext uri="{FF2B5EF4-FFF2-40B4-BE49-F238E27FC236}">
              <a16:creationId xmlns:a16="http://schemas.microsoft.com/office/drawing/2014/main" id="{E53B7E03-050B-4040-91C4-C4D65E2433AF}"/>
            </a:ext>
          </a:extLst>
        </xdr:cNvPr>
        <xdr:cNvSpPr/>
      </xdr:nvSpPr>
      <xdr:spPr>
        <a:xfrm>
          <a:off x="7839075" y="64795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id="{8EB22999-260A-4D39-BE88-881B23C83444}"/>
            </a:ext>
          </a:extLst>
        </xdr:cNvPr>
        <xdr:cNvSpPr/>
      </xdr:nvSpPr>
      <xdr:spPr>
        <a:xfrm>
          <a:off x="7029450" y="64674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25" name="フローチャート: 判断 124">
          <a:extLst>
            <a:ext uri="{FF2B5EF4-FFF2-40B4-BE49-F238E27FC236}">
              <a16:creationId xmlns:a16="http://schemas.microsoft.com/office/drawing/2014/main" id="{A40DE540-614B-40E1-8B9F-8E0C2735A32C}"/>
            </a:ext>
          </a:extLst>
        </xdr:cNvPr>
        <xdr:cNvSpPr/>
      </xdr:nvSpPr>
      <xdr:spPr>
        <a:xfrm>
          <a:off x="6238875" y="64674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621DDAF-5802-4F56-A7BF-AB74F32C65BB}"/>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7D43BED-6723-4373-9BB1-11ECD4B7A023}"/>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7F8CCF9-EA3E-4E48-8C42-CF7F7D690661}"/>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C4153BB-334F-45B4-838D-D40C6A2AE858}"/>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44BE7E2-0FE1-487A-A824-B090DC968FDD}"/>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135890</xdr:rowOff>
    </xdr:from>
    <xdr:to>
      <xdr:col>55</xdr:col>
      <xdr:colOff>50800</xdr:colOff>
      <xdr:row>41</xdr:row>
      <xdr:rowOff>66040</xdr:rowOff>
    </xdr:to>
    <xdr:sp macro="" textlink="">
      <xdr:nvSpPr>
        <xdr:cNvPr id="131" name="楕円 130">
          <a:extLst>
            <a:ext uri="{FF2B5EF4-FFF2-40B4-BE49-F238E27FC236}">
              <a16:creationId xmlns:a16="http://schemas.microsoft.com/office/drawing/2014/main" id="{18C5EB84-08D3-4052-B42C-DA66DB9B63EB}"/>
            </a:ext>
          </a:extLst>
        </xdr:cNvPr>
        <xdr:cNvSpPr/>
      </xdr:nvSpPr>
      <xdr:spPr>
        <a:xfrm>
          <a:off x="9401175" y="662241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114317</xdr:rowOff>
    </xdr:from>
    <xdr:ext cx="469744" cy="259045"/>
    <xdr:sp macro="" textlink="">
      <xdr:nvSpPr>
        <xdr:cNvPr id="132" name="【図書館】&#10;一人当たり面積該当値テキスト">
          <a:extLst>
            <a:ext uri="{FF2B5EF4-FFF2-40B4-BE49-F238E27FC236}">
              <a16:creationId xmlns:a16="http://schemas.microsoft.com/office/drawing/2014/main" id="{6BA8E821-5951-42B3-AB2D-9AA6C606CDBE}"/>
            </a:ext>
          </a:extLst>
        </xdr:cNvPr>
        <xdr:cNvSpPr txBox="1"/>
      </xdr:nvSpPr>
      <xdr:spPr>
        <a:xfrm>
          <a:off x="9467850" y="660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3" name="楕円 132">
          <a:extLst>
            <a:ext uri="{FF2B5EF4-FFF2-40B4-BE49-F238E27FC236}">
              <a16:creationId xmlns:a16="http://schemas.microsoft.com/office/drawing/2014/main" id="{F7BE9068-2A1D-4D09-97FE-4E3DB57C4BEF}"/>
            </a:ext>
          </a:extLst>
        </xdr:cNvPr>
        <xdr:cNvSpPr/>
      </xdr:nvSpPr>
      <xdr:spPr>
        <a:xfrm>
          <a:off x="8639175" y="66294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15240</xdr:rowOff>
    </xdr:from>
    <xdr:to>
      <xdr:col>55</xdr:col>
      <xdr:colOff>0</xdr:colOff>
      <xdr:row>41</xdr:row>
      <xdr:rowOff>19050</xdr:rowOff>
    </xdr:to>
    <xdr:cxnSp macro="">
      <xdr:nvCxnSpPr>
        <xdr:cNvPr id="134" name="直線コネクタ 133">
          <a:extLst>
            <a:ext uri="{FF2B5EF4-FFF2-40B4-BE49-F238E27FC236}">
              <a16:creationId xmlns:a16="http://schemas.microsoft.com/office/drawing/2014/main" id="{0475E032-AC22-40B5-94D8-F77B281998F1}"/>
            </a:ext>
          </a:extLst>
        </xdr:cNvPr>
        <xdr:cNvCxnSpPr/>
      </xdr:nvCxnSpPr>
      <xdr:spPr>
        <a:xfrm flipV="1">
          <a:off x="8686800" y="6660515"/>
          <a:ext cx="74295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143510</xdr:rowOff>
    </xdr:from>
    <xdr:to>
      <xdr:col>46</xdr:col>
      <xdr:colOff>38100</xdr:colOff>
      <xdr:row>41</xdr:row>
      <xdr:rowOff>73660</xdr:rowOff>
    </xdr:to>
    <xdr:sp macro="" textlink="">
      <xdr:nvSpPr>
        <xdr:cNvPr id="135" name="楕円 134">
          <a:extLst>
            <a:ext uri="{FF2B5EF4-FFF2-40B4-BE49-F238E27FC236}">
              <a16:creationId xmlns:a16="http://schemas.microsoft.com/office/drawing/2014/main" id="{C8BBB106-1470-4343-9495-FA8C66E731D4}"/>
            </a:ext>
          </a:extLst>
        </xdr:cNvPr>
        <xdr:cNvSpPr/>
      </xdr:nvSpPr>
      <xdr:spPr>
        <a:xfrm>
          <a:off x="7839075" y="66268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22860</xdr:rowOff>
    </xdr:to>
    <xdr:cxnSp macro="">
      <xdr:nvCxnSpPr>
        <xdr:cNvPr id="136" name="直線コネクタ 135">
          <a:extLst>
            <a:ext uri="{FF2B5EF4-FFF2-40B4-BE49-F238E27FC236}">
              <a16:creationId xmlns:a16="http://schemas.microsoft.com/office/drawing/2014/main" id="{26C97000-066F-4F23-BB44-D4995E94C61E}"/>
            </a:ext>
          </a:extLst>
        </xdr:cNvPr>
        <xdr:cNvCxnSpPr/>
      </xdr:nvCxnSpPr>
      <xdr:spPr>
        <a:xfrm flipV="1">
          <a:off x="7886700" y="6667500"/>
          <a:ext cx="8001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143510</xdr:rowOff>
    </xdr:from>
    <xdr:to>
      <xdr:col>41</xdr:col>
      <xdr:colOff>101600</xdr:colOff>
      <xdr:row>41</xdr:row>
      <xdr:rowOff>73660</xdr:rowOff>
    </xdr:to>
    <xdr:sp macro="" textlink="">
      <xdr:nvSpPr>
        <xdr:cNvPr id="137" name="楕円 136">
          <a:extLst>
            <a:ext uri="{FF2B5EF4-FFF2-40B4-BE49-F238E27FC236}">
              <a16:creationId xmlns:a16="http://schemas.microsoft.com/office/drawing/2014/main" id="{E2B74108-2A8B-4114-BACE-4CFF4D67D597}"/>
            </a:ext>
          </a:extLst>
        </xdr:cNvPr>
        <xdr:cNvSpPr/>
      </xdr:nvSpPr>
      <xdr:spPr>
        <a:xfrm>
          <a:off x="7029450" y="66268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22860</xdr:rowOff>
    </xdr:from>
    <xdr:to>
      <xdr:col>45</xdr:col>
      <xdr:colOff>177800</xdr:colOff>
      <xdr:row>41</xdr:row>
      <xdr:rowOff>22860</xdr:rowOff>
    </xdr:to>
    <xdr:cxnSp macro="">
      <xdr:nvCxnSpPr>
        <xdr:cNvPr id="138" name="直線コネクタ 137">
          <a:extLst>
            <a:ext uri="{FF2B5EF4-FFF2-40B4-BE49-F238E27FC236}">
              <a16:creationId xmlns:a16="http://schemas.microsoft.com/office/drawing/2014/main" id="{A255C4B6-8598-4461-B389-37BCF91F9C4D}"/>
            </a:ext>
          </a:extLst>
        </xdr:cNvPr>
        <xdr:cNvCxnSpPr/>
      </xdr:nvCxnSpPr>
      <xdr:spPr>
        <a:xfrm>
          <a:off x="7077075" y="667448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101600</xdr:rowOff>
    </xdr:from>
    <xdr:to>
      <xdr:col>36</xdr:col>
      <xdr:colOff>165100</xdr:colOff>
      <xdr:row>42</xdr:row>
      <xdr:rowOff>31750</xdr:rowOff>
    </xdr:to>
    <xdr:sp macro="" textlink="">
      <xdr:nvSpPr>
        <xdr:cNvPr id="139" name="楕円 138">
          <a:extLst>
            <a:ext uri="{FF2B5EF4-FFF2-40B4-BE49-F238E27FC236}">
              <a16:creationId xmlns:a16="http://schemas.microsoft.com/office/drawing/2014/main" id="{CFFDCFEA-04C6-4734-B62E-504E44E98CE1}"/>
            </a:ext>
          </a:extLst>
        </xdr:cNvPr>
        <xdr:cNvSpPr/>
      </xdr:nvSpPr>
      <xdr:spPr>
        <a:xfrm>
          <a:off x="6238875" y="67532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22860</xdr:rowOff>
    </xdr:from>
    <xdr:to>
      <xdr:col>41</xdr:col>
      <xdr:colOff>50800</xdr:colOff>
      <xdr:row>41</xdr:row>
      <xdr:rowOff>152400</xdr:rowOff>
    </xdr:to>
    <xdr:cxnSp macro="">
      <xdr:nvCxnSpPr>
        <xdr:cNvPr id="140" name="直線コネクタ 139">
          <a:extLst>
            <a:ext uri="{FF2B5EF4-FFF2-40B4-BE49-F238E27FC236}">
              <a16:creationId xmlns:a16="http://schemas.microsoft.com/office/drawing/2014/main" id="{72F2D590-248C-4717-975F-A9EF3A1088F1}"/>
            </a:ext>
          </a:extLst>
        </xdr:cNvPr>
        <xdr:cNvCxnSpPr/>
      </xdr:nvCxnSpPr>
      <xdr:spPr>
        <a:xfrm flipV="1">
          <a:off x="6286500" y="6674485"/>
          <a:ext cx="790575" cy="1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71137</xdr:rowOff>
    </xdr:from>
    <xdr:ext cx="469744" cy="259045"/>
    <xdr:sp macro="" textlink="">
      <xdr:nvSpPr>
        <xdr:cNvPr id="141" name="n_1aveValue【図書館】&#10;一人当たり面積">
          <a:extLst>
            <a:ext uri="{FF2B5EF4-FFF2-40B4-BE49-F238E27FC236}">
              <a16:creationId xmlns:a16="http://schemas.microsoft.com/office/drawing/2014/main" id="{EA32959A-66A4-474E-B8B8-65FFEC60247A}"/>
            </a:ext>
          </a:extLst>
        </xdr:cNvPr>
        <xdr:cNvSpPr txBox="1"/>
      </xdr:nvSpPr>
      <xdr:spPr>
        <a:xfrm>
          <a:off x="8458277" y="623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101617</xdr:rowOff>
    </xdr:from>
    <xdr:ext cx="469744" cy="259045"/>
    <xdr:sp macro="" textlink="">
      <xdr:nvSpPr>
        <xdr:cNvPr id="142" name="n_2aveValue【図書館】&#10;一人当たり面積">
          <a:extLst>
            <a:ext uri="{FF2B5EF4-FFF2-40B4-BE49-F238E27FC236}">
              <a16:creationId xmlns:a16="http://schemas.microsoft.com/office/drawing/2014/main" id="{2DBE83C1-E9ED-4EB0-8484-42546F0405AC}"/>
            </a:ext>
          </a:extLst>
        </xdr:cNvPr>
        <xdr:cNvSpPr txBox="1"/>
      </xdr:nvSpPr>
      <xdr:spPr>
        <a:xfrm>
          <a:off x="7677227" y="62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id="{456DB52A-CD65-4E39-8DDA-39558219227B}"/>
            </a:ext>
          </a:extLst>
        </xdr:cNvPr>
        <xdr:cNvSpPr txBox="1"/>
      </xdr:nvSpPr>
      <xdr:spPr>
        <a:xfrm>
          <a:off x="6867602" y="624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86377</xdr:rowOff>
    </xdr:from>
    <xdr:ext cx="469744" cy="259045"/>
    <xdr:sp macro="" textlink="">
      <xdr:nvSpPr>
        <xdr:cNvPr id="144" name="n_4aveValue【図書館】&#10;一人当たり面積">
          <a:extLst>
            <a:ext uri="{FF2B5EF4-FFF2-40B4-BE49-F238E27FC236}">
              <a16:creationId xmlns:a16="http://schemas.microsoft.com/office/drawing/2014/main" id="{E587C490-E582-42A6-8084-2A6E2EB36333}"/>
            </a:ext>
          </a:extLst>
        </xdr:cNvPr>
        <xdr:cNvSpPr txBox="1"/>
      </xdr:nvSpPr>
      <xdr:spPr>
        <a:xfrm>
          <a:off x="6067502" y="624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5" name="n_1mainValue【図書館】&#10;一人当たり面積">
          <a:extLst>
            <a:ext uri="{FF2B5EF4-FFF2-40B4-BE49-F238E27FC236}">
              <a16:creationId xmlns:a16="http://schemas.microsoft.com/office/drawing/2014/main" id="{5B792D27-ADCC-4E8B-B981-681D2AF78DA4}"/>
            </a:ext>
          </a:extLst>
        </xdr:cNvPr>
        <xdr:cNvSpPr txBox="1"/>
      </xdr:nvSpPr>
      <xdr:spPr>
        <a:xfrm>
          <a:off x="8458277" y="671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64787</xdr:rowOff>
    </xdr:from>
    <xdr:ext cx="469744" cy="259045"/>
    <xdr:sp macro="" textlink="">
      <xdr:nvSpPr>
        <xdr:cNvPr id="146" name="n_2mainValue【図書館】&#10;一人当たり面積">
          <a:extLst>
            <a:ext uri="{FF2B5EF4-FFF2-40B4-BE49-F238E27FC236}">
              <a16:creationId xmlns:a16="http://schemas.microsoft.com/office/drawing/2014/main" id="{EA533CCF-7A79-4A07-B67E-9C6A97F84265}"/>
            </a:ext>
          </a:extLst>
        </xdr:cNvPr>
        <xdr:cNvSpPr txBox="1"/>
      </xdr:nvSpPr>
      <xdr:spPr>
        <a:xfrm>
          <a:off x="7677227" y="671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64787</xdr:rowOff>
    </xdr:from>
    <xdr:ext cx="469744" cy="259045"/>
    <xdr:sp macro="" textlink="">
      <xdr:nvSpPr>
        <xdr:cNvPr id="147" name="n_3mainValue【図書館】&#10;一人当たり面積">
          <a:extLst>
            <a:ext uri="{FF2B5EF4-FFF2-40B4-BE49-F238E27FC236}">
              <a16:creationId xmlns:a16="http://schemas.microsoft.com/office/drawing/2014/main" id="{2042EFEA-85F2-4A33-BA3D-69B5747841FD}"/>
            </a:ext>
          </a:extLst>
        </xdr:cNvPr>
        <xdr:cNvSpPr txBox="1"/>
      </xdr:nvSpPr>
      <xdr:spPr>
        <a:xfrm>
          <a:off x="6867602" y="671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22877</xdr:rowOff>
    </xdr:from>
    <xdr:ext cx="469744" cy="259045"/>
    <xdr:sp macro="" textlink="">
      <xdr:nvSpPr>
        <xdr:cNvPr id="148" name="n_4mainValue【図書館】&#10;一人当たり面積">
          <a:extLst>
            <a:ext uri="{FF2B5EF4-FFF2-40B4-BE49-F238E27FC236}">
              <a16:creationId xmlns:a16="http://schemas.microsoft.com/office/drawing/2014/main" id="{30F34B0E-FEC4-4ECE-9331-316DB4CC82F1}"/>
            </a:ext>
          </a:extLst>
        </xdr:cNvPr>
        <xdr:cNvSpPr txBox="1"/>
      </xdr:nvSpPr>
      <xdr:spPr>
        <a:xfrm>
          <a:off x="6067502"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3948B69-D950-4382-9488-F523EDC7DCC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D26DD3F-F0CC-4EB6-B377-6B434CBA3B6B}"/>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A2EFE08-7B49-4167-A6EB-D5DBB3FEBD72}"/>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152263E-2CEF-4530-B8DB-15FE88FAE74D}"/>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3A9C5C6-5A2B-4B8C-AC9C-5801A28592EA}"/>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4D6ACCA-01AF-4405-A737-4D0653A6680A}"/>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D9F84B1-B2F7-41B8-BEC2-21C410B42953}"/>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720F44E-EED1-4A80-844F-94D778D8B57D}"/>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9AC66F4-82AD-4ECD-9B3C-2A7661861E25}"/>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3CAEE5E-9878-43B6-AE7D-2952ED2F186C}"/>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FC78E42-4993-40E5-B807-904F92AA7F9F}"/>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369DEB0-5678-40F9-9439-36D157204356}"/>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A9DB54EE-10BF-41AF-8F0F-862B815C67CB}"/>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8D43B90B-5CFA-4C5F-AB01-FC319CC354B7}"/>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66FC56C6-A9C4-4A2B-A4D2-A72C12F2F71A}"/>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772DC10E-0B2A-4619-BF4F-2C660A114980}"/>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1BFE9EE5-E97B-4F85-9457-C7B32A489D9E}"/>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A86618A-D057-488E-AFDB-A9FFFD5801C7}"/>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6743FF5-AC5B-478C-90BC-39CE9E2AD7B3}"/>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F8CE4E7B-FB96-4DB5-AED1-480EBE87958B}"/>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2AAB921-601C-42DE-BB7E-E6B2CC792AD3}"/>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AA6B1B6B-214B-4DBA-AC4D-684CE2FB1382}"/>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F108B774-79AA-48F7-8669-EDE5F0483B40}"/>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093BF58-66AA-4624-99A2-5B71CDECB6F5}"/>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C8A362D0-95B1-42CB-84DD-6756E88959E5}"/>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562A4881-D9E5-4FAA-B739-1A1E25CA7929}"/>
            </a:ext>
          </a:extLst>
        </xdr:cNvPr>
        <xdr:cNvCxnSpPr/>
      </xdr:nvCxnSpPr>
      <xdr:spPr>
        <a:xfrm flipV="1">
          <a:off x="4180840" y="9095287"/>
          <a:ext cx="0" cy="140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9655F52A-4D2A-43D4-B038-0CE4E0604B0C}"/>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49EC8A7-0D05-4D41-A127-B6CD5F7C054F}"/>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18F06CEE-334B-4C1A-88F7-6B588637396A}"/>
            </a:ext>
          </a:extLst>
        </xdr:cNvPr>
        <xdr:cNvSpPr txBox="1"/>
      </xdr:nvSpPr>
      <xdr:spPr>
        <a:xfrm>
          <a:off x="4219575" y="8889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8" name="直線コネクタ 177">
          <a:extLst>
            <a:ext uri="{FF2B5EF4-FFF2-40B4-BE49-F238E27FC236}">
              <a16:creationId xmlns:a16="http://schemas.microsoft.com/office/drawing/2014/main" id="{304DF4F4-F743-4783-A3FB-35BE72AB48FE}"/>
            </a:ext>
          </a:extLst>
        </xdr:cNvPr>
        <xdr:cNvCxnSpPr/>
      </xdr:nvCxnSpPr>
      <xdr:spPr>
        <a:xfrm>
          <a:off x="4105275" y="90952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CED7D530-4FB6-4303-8BF3-916A9B5A5855}"/>
            </a:ext>
          </a:extLst>
        </xdr:cNvPr>
        <xdr:cNvSpPr txBox="1"/>
      </xdr:nvSpPr>
      <xdr:spPr>
        <a:xfrm>
          <a:off x="4219575" y="97933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80" name="フローチャート: 判断 179">
          <a:extLst>
            <a:ext uri="{FF2B5EF4-FFF2-40B4-BE49-F238E27FC236}">
              <a16:creationId xmlns:a16="http://schemas.microsoft.com/office/drawing/2014/main" id="{E7B30F41-5B9D-4613-9EFD-8909F105C540}"/>
            </a:ext>
          </a:extLst>
        </xdr:cNvPr>
        <xdr:cNvSpPr/>
      </xdr:nvSpPr>
      <xdr:spPr>
        <a:xfrm>
          <a:off x="4124325" y="993239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181" name="フローチャート: 判断 180">
          <a:extLst>
            <a:ext uri="{FF2B5EF4-FFF2-40B4-BE49-F238E27FC236}">
              <a16:creationId xmlns:a16="http://schemas.microsoft.com/office/drawing/2014/main" id="{4A578DB4-51CD-4CFF-8566-6A39558B312E}"/>
            </a:ext>
          </a:extLst>
        </xdr:cNvPr>
        <xdr:cNvSpPr/>
      </xdr:nvSpPr>
      <xdr:spPr>
        <a:xfrm>
          <a:off x="3381375" y="99439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182" name="フローチャート: 判断 181">
          <a:extLst>
            <a:ext uri="{FF2B5EF4-FFF2-40B4-BE49-F238E27FC236}">
              <a16:creationId xmlns:a16="http://schemas.microsoft.com/office/drawing/2014/main" id="{A1987333-E477-4E7D-B377-BA354CCDF560}"/>
            </a:ext>
          </a:extLst>
        </xdr:cNvPr>
        <xdr:cNvSpPr/>
      </xdr:nvSpPr>
      <xdr:spPr>
        <a:xfrm>
          <a:off x="2571750" y="991788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022D5C08-1997-4018-ABDC-49E8AAC7D147}"/>
            </a:ext>
          </a:extLst>
        </xdr:cNvPr>
        <xdr:cNvSpPr/>
      </xdr:nvSpPr>
      <xdr:spPr>
        <a:xfrm>
          <a:off x="1781175" y="98750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184" name="フローチャート: 判断 183">
          <a:extLst>
            <a:ext uri="{FF2B5EF4-FFF2-40B4-BE49-F238E27FC236}">
              <a16:creationId xmlns:a16="http://schemas.microsoft.com/office/drawing/2014/main" id="{76522A7D-EFBE-40D1-82A7-F05EBA9AC7E2}"/>
            </a:ext>
          </a:extLst>
        </xdr:cNvPr>
        <xdr:cNvSpPr/>
      </xdr:nvSpPr>
      <xdr:spPr>
        <a:xfrm>
          <a:off x="981075" y="98684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6604D15-1AE5-41FE-8098-83283EAB0345}"/>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44554C3-1C66-4673-B7EC-CD1A9AA0A7AB}"/>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4EE7653-57AF-462D-9EAB-7188A2D7CC4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C5AA156-7E56-4634-8749-1306FC74DA57}"/>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76D4F09-FEFF-400B-8E6D-2627D03E785A}"/>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74930</xdr:rowOff>
    </xdr:from>
    <xdr:to>
      <xdr:col>24</xdr:col>
      <xdr:colOff>114300</xdr:colOff>
      <xdr:row>65</xdr:row>
      <xdr:rowOff>5080</xdr:rowOff>
    </xdr:to>
    <xdr:sp macro="" textlink="">
      <xdr:nvSpPr>
        <xdr:cNvPr id="190" name="楕円 189">
          <a:extLst>
            <a:ext uri="{FF2B5EF4-FFF2-40B4-BE49-F238E27FC236}">
              <a16:creationId xmlns:a16="http://schemas.microsoft.com/office/drawing/2014/main" id="{0B2FD0CB-5524-4A9F-BA38-B122255DE78C}"/>
            </a:ext>
          </a:extLst>
        </xdr:cNvPr>
        <xdr:cNvSpPr/>
      </xdr:nvSpPr>
      <xdr:spPr>
        <a:xfrm>
          <a:off x="4124325" y="104476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161307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4BFF36F4-97CE-4DAC-902E-2855AD182CC1}"/>
            </a:ext>
          </a:extLst>
        </xdr:cNvPr>
        <xdr:cNvSpPr txBox="1"/>
      </xdr:nvSpPr>
      <xdr:spPr>
        <a:xfrm>
          <a:off x="4219575"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73297</xdr:rowOff>
    </xdr:from>
    <xdr:to>
      <xdr:col>20</xdr:col>
      <xdr:colOff>38100</xdr:colOff>
      <xdr:row>65</xdr:row>
      <xdr:rowOff>3447</xdr:rowOff>
    </xdr:to>
    <xdr:sp macro="" textlink="">
      <xdr:nvSpPr>
        <xdr:cNvPr id="192" name="楕円 191">
          <a:extLst>
            <a:ext uri="{FF2B5EF4-FFF2-40B4-BE49-F238E27FC236}">
              <a16:creationId xmlns:a16="http://schemas.microsoft.com/office/drawing/2014/main" id="{50C3145E-AB68-4790-AB11-0D6898CA85DD}"/>
            </a:ext>
          </a:extLst>
        </xdr:cNvPr>
        <xdr:cNvSpPr/>
      </xdr:nvSpPr>
      <xdr:spPr>
        <a:xfrm>
          <a:off x="3381375" y="104460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124097</xdr:rowOff>
    </xdr:from>
    <xdr:to>
      <xdr:col>24</xdr:col>
      <xdr:colOff>63500</xdr:colOff>
      <xdr:row>64</xdr:row>
      <xdr:rowOff>125730</xdr:rowOff>
    </xdr:to>
    <xdr:cxnSp macro="">
      <xdr:nvCxnSpPr>
        <xdr:cNvPr id="193" name="直線コネクタ 192">
          <a:extLst>
            <a:ext uri="{FF2B5EF4-FFF2-40B4-BE49-F238E27FC236}">
              <a16:creationId xmlns:a16="http://schemas.microsoft.com/office/drawing/2014/main" id="{F46977DF-8217-4B21-A075-DC15F870FAFE}"/>
            </a:ext>
          </a:extLst>
        </xdr:cNvPr>
        <xdr:cNvCxnSpPr/>
      </xdr:nvCxnSpPr>
      <xdr:spPr>
        <a:xfrm>
          <a:off x="3429000" y="10493647"/>
          <a:ext cx="7524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71665</xdr:rowOff>
    </xdr:from>
    <xdr:to>
      <xdr:col>15</xdr:col>
      <xdr:colOff>101600</xdr:colOff>
      <xdr:row>65</xdr:row>
      <xdr:rowOff>1815</xdr:rowOff>
    </xdr:to>
    <xdr:sp macro="" textlink="">
      <xdr:nvSpPr>
        <xdr:cNvPr id="194" name="楕円 193">
          <a:extLst>
            <a:ext uri="{FF2B5EF4-FFF2-40B4-BE49-F238E27FC236}">
              <a16:creationId xmlns:a16="http://schemas.microsoft.com/office/drawing/2014/main" id="{F4306492-3809-44FF-8F1E-D1BD624A928B}"/>
            </a:ext>
          </a:extLst>
        </xdr:cNvPr>
        <xdr:cNvSpPr/>
      </xdr:nvSpPr>
      <xdr:spPr>
        <a:xfrm>
          <a:off x="2571750" y="104412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122465</xdr:rowOff>
    </xdr:from>
    <xdr:to>
      <xdr:col>19</xdr:col>
      <xdr:colOff>177800</xdr:colOff>
      <xdr:row>64</xdr:row>
      <xdr:rowOff>124097</xdr:rowOff>
    </xdr:to>
    <xdr:cxnSp macro="">
      <xdr:nvCxnSpPr>
        <xdr:cNvPr id="195" name="直線コネクタ 194">
          <a:extLst>
            <a:ext uri="{FF2B5EF4-FFF2-40B4-BE49-F238E27FC236}">
              <a16:creationId xmlns:a16="http://schemas.microsoft.com/office/drawing/2014/main" id="{E1098C42-ED63-41CF-96ED-91BB9A5638AA}"/>
            </a:ext>
          </a:extLst>
        </xdr:cNvPr>
        <xdr:cNvCxnSpPr/>
      </xdr:nvCxnSpPr>
      <xdr:spPr>
        <a:xfrm>
          <a:off x="2619375" y="1049836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70031</xdr:rowOff>
    </xdr:from>
    <xdr:to>
      <xdr:col>10</xdr:col>
      <xdr:colOff>165100</xdr:colOff>
      <xdr:row>65</xdr:row>
      <xdr:rowOff>181</xdr:rowOff>
    </xdr:to>
    <xdr:sp macro="" textlink="">
      <xdr:nvSpPr>
        <xdr:cNvPr id="196" name="楕円 195">
          <a:extLst>
            <a:ext uri="{FF2B5EF4-FFF2-40B4-BE49-F238E27FC236}">
              <a16:creationId xmlns:a16="http://schemas.microsoft.com/office/drawing/2014/main" id="{16AFB485-35A8-4B7D-AE3B-9CC551C4481F}"/>
            </a:ext>
          </a:extLst>
        </xdr:cNvPr>
        <xdr:cNvSpPr/>
      </xdr:nvSpPr>
      <xdr:spPr>
        <a:xfrm>
          <a:off x="1781175" y="104395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120831</xdr:rowOff>
    </xdr:from>
    <xdr:to>
      <xdr:col>15</xdr:col>
      <xdr:colOff>50800</xdr:colOff>
      <xdr:row>64</xdr:row>
      <xdr:rowOff>122465</xdr:rowOff>
    </xdr:to>
    <xdr:cxnSp macro="">
      <xdr:nvCxnSpPr>
        <xdr:cNvPr id="197" name="直線コネクタ 196">
          <a:extLst>
            <a:ext uri="{FF2B5EF4-FFF2-40B4-BE49-F238E27FC236}">
              <a16:creationId xmlns:a16="http://schemas.microsoft.com/office/drawing/2014/main" id="{657DB189-0E1D-45EF-8140-120A1ABCFDF7}"/>
            </a:ext>
          </a:extLst>
        </xdr:cNvPr>
        <xdr:cNvCxnSpPr/>
      </xdr:nvCxnSpPr>
      <xdr:spPr>
        <a:xfrm>
          <a:off x="1828800" y="10496731"/>
          <a:ext cx="790575"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68399</xdr:rowOff>
    </xdr:from>
    <xdr:to>
      <xdr:col>6</xdr:col>
      <xdr:colOff>38100</xdr:colOff>
      <xdr:row>64</xdr:row>
      <xdr:rowOff>169999</xdr:rowOff>
    </xdr:to>
    <xdr:sp macro="" textlink="">
      <xdr:nvSpPr>
        <xdr:cNvPr id="198" name="楕円 197">
          <a:extLst>
            <a:ext uri="{FF2B5EF4-FFF2-40B4-BE49-F238E27FC236}">
              <a16:creationId xmlns:a16="http://schemas.microsoft.com/office/drawing/2014/main" id="{F48F809F-28B7-45FD-8118-02B933C68E77}"/>
            </a:ext>
          </a:extLst>
        </xdr:cNvPr>
        <xdr:cNvSpPr/>
      </xdr:nvSpPr>
      <xdr:spPr>
        <a:xfrm>
          <a:off x="981075" y="104379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119199</xdr:rowOff>
    </xdr:from>
    <xdr:to>
      <xdr:col>10</xdr:col>
      <xdr:colOff>114300</xdr:colOff>
      <xdr:row>64</xdr:row>
      <xdr:rowOff>120831</xdr:rowOff>
    </xdr:to>
    <xdr:cxnSp macro="">
      <xdr:nvCxnSpPr>
        <xdr:cNvPr id="199" name="直線コネクタ 198">
          <a:extLst>
            <a:ext uri="{FF2B5EF4-FFF2-40B4-BE49-F238E27FC236}">
              <a16:creationId xmlns:a16="http://schemas.microsoft.com/office/drawing/2014/main" id="{9BEDF9C5-DA1A-4354-B36F-5B782BC5D0B3}"/>
            </a:ext>
          </a:extLst>
        </xdr:cNvPr>
        <xdr:cNvCxnSpPr/>
      </xdr:nvCxnSpPr>
      <xdr:spPr>
        <a:xfrm>
          <a:off x="1028700" y="10495099"/>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200" name="n_1aveValue【体育館・プール】&#10;有形固定資産減価償却率">
          <a:extLst>
            <a:ext uri="{FF2B5EF4-FFF2-40B4-BE49-F238E27FC236}">
              <a16:creationId xmlns:a16="http://schemas.microsoft.com/office/drawing/2014/main" id="{67F39D2E-39AD-4FEB-B39C-CE6B21840AF7}"/>
            </a:ext>
          </a:extLst>
        </xdr:cNvPr>
        <xdr:cNvSpPr txBox="1"/>
      </xdr:nvSpPr>
      <xdr:spPr>
        <a:xfrm>
          <a:off x="3239144" y="9731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201" name="n_2aveValue【体育館・プール】&#10;有形固定資産減価償却率">
          <a:extLst>
            <a:ext uri="{FF2B5EF4-FFF2-40B4-BE49-F238E27FC236}">
              <a16:creationId xmlns:a16="http://schemas.microsoft.com/office/drawing/2014/main" id="{53DEC179-B671-4E5C-8AB4-1B54A6554793}"/>
            </a:ext>
          </a:extLst>
        </xdr:cNvPr>
        <xdr:cNvSpPr txBox="1"/>
      </xdr:nvSpPr>
      <xdr:spPr>
        <a:xfrm>
          <a:off x="2439044" y="971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92C4E4B6-710B-4579-95D8-9DE19ED599D9}"/>
            </a:ext>
          </a:extLst>
        </xdr:cNvPr>
        <xdr:cNvSpPr txBox="1"/>
      </xdr:nvSpPr>
      <xdr:spPr>
        <a:xfrm>
          <a:off x="1648469" y="965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203" name="n_4aveValue【体育館・プール】&#10;有形固定資産減価償却率">
          <a:extLst>
            <a:ext uri="{FF2B5EF4-FFF2-40B4-BE49-F238E27FC236}">
              <a16:creationId xmlns:a16="http://schemas.microsoft.com/office/drawing/2014/main" id="{E90897BA-FD99-482C-805E-EDB8AD1E90DE}"/>
            </a:ext>
          </a:extLst>
        </xdr:cNvPr>
        <xdr:cNvSpPr txBox="1"/>
      </xdr:nvSpPr>
      <xdr:spPr>
        <a:xfrm>
          <a:off x="848369" y="964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166024</xdr:rowOff>
    </xdr:from>
    <xdr:ext cx="405111" cy="259045"/>
    <xdr:sp macro="" textlink="">
      <xdr:nvSpPr>
        <xdr:cNvPr id="204" name="n_1mainValue【体育館・プール】&#10;有形固定資産減価償却率">
          <a:extLst>
            <a:ext uri="{FF2B5EF4-FFF2-40B4-BE49-F238E27FC236}">
              <a16:creationId xmlns:a16="http://schemas.microsoft.com/office/drawing/2014/main" id="{1A90E7DB-8CD4-446D-A4D8-05CB619D7A3C}"/>
            </a:ext>
          </a:extLst>
        </xdr:cNvPr>
        <xdr:cNvSpPr txBox="1"/>
      </xdr:nvSpPr>
      <xdr:spPr>
        <a:xfrm>
          <a:off x="3239144" y="10535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164392</xdr:rowOff>
    </xdr:from>
    <xdr:ext cx="405111" cy="259045"/>
    <xdr:sp macro="" textlink="">
      <xdr:nvSpPr>
        <xdr:cNvPr id="205" name="n_2mainValue【体育館・プール】&#10;有形固定資産減価償却率">
          <a:extLst>
            <a:ext uri="{FF2B5EF4-FFF2-40B4-BE49-F238E27FC236}">
              <a16:creationId xmlns:a16="http://schemas.microsoft.com/office/drawing/2014/main" id="{A406DD62-48B8-4A7A-87BC-B7CF85BBE3C6}"/>
            </a:ext>
          </a:extLst>
        </xdr:cNvPr>
        <xdr:cNvSpPr txBox="1"/>
      </xdr:nvSpPr>
      <xdr:spPr>
        <a:xfrm>
          <a:off x="2439044" y="1053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162758</xdr:rowOff>
    </xdr:from>
    <xdr:ext cx="405111" cy="259045"/>
    <xdr:sp macro="" textlink="">
      <xdr:nvSpPr>
        <xdr:cNvPr id="206" name="n_3mainValue【体育館・プール】&#10;有形固定資産減価償却率">
          <a:extLst>
            <a:ext uri="{FF2B5EF4-FFF2-40B4-BE49-F238E27FC236}">
              <a16:creationId xmlns:a16="http://schemas.microsoft.com/office/drawing/2014/main" id="{2EC40109-2BA5-4CEF-9BC5-CE24EDB7C5F1}"/>
            </a:ext>
          </a:extLst>
        </xdr:cNvPr>
        <xdr:cNvSpPr txBox="1"/>
      </xdr:nvSpPr>
      <xdr:spPr>
        <a:xfrm>
          <a:off x="1648469" y="10532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161126</xdr:rowOff>
    </xdr:from>
    <xdr:ext cx="405111" cy="259045"/>
    <xdr:sp macro="" textlink="">
      <xdr:nvSpPr>
        <xdr:cNvPr id="207" name="n_4mainValue【体育館・プール】&#10;有形固定資産減価償却率">
          <a:extLst>
            <a:ext uri="{FF2B5EF4-FFF2-40B4-BE49-F238E27FC236}">
              <a16:creationId xmlns:a16="http://schemas.microsoft.com/office/drawing/2014/main" id="{7AAFF862-7071-44C0-85DB-9BFF1C7C9EDC}"/>
            </a:ext>
          </a:extLst>
        </xdr:cNvPr>
        <xdr:cNvSpPr txBox="1"/>
      </xdr:nvSpPr>
      <xdr:spPr>
        <a:xfrm>
          <a:off x="848369" y="1053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EEED42E-17BC-4D53-929B-2CF4F24F6A01}"/>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D28C7DD8-98A5-4446-B982-9F4C8C805DF1}"/>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E5F55426-2895-474C-8F22-96F66DDE09BD}"/>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9F8938A0-EFC8-4A49-B949-60C1C3A40CBF}"/>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DD8C214E-7EC0-471E-8572-124CB6BA82B6}"/>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4686615-3A51-44CF-9B85-3CF5C3FE9506}"/>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C16A3601-F72A-43C0-9212-415EB9C9E9CA}"/>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540D2EF8-637F-4762-9297-F5E31554C936}"/>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28D12501-537B-41C0-9C50-C11BA377AC5E}"/>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E98CD0CB-90F0-4D27-8022-784CD6A427F9}"/>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456E64E1-5A22-4C79-ABBF-8A5C26910F50}"/>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6094D4B3-6712-41D7-BECF-0B83526F71A6}"/>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2C4A0C16-ADFD-4961-B96F-00B3A07A9F54}"/>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5E4EA7D2-2F87-479F-95EF-5DCAF6876B23}"/>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938EA0F1-B0D1-4DD3-A6DF-43DBDB69CB25}"/>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70287C94-A485-49F4-8A17-DDF1BDA05A3E}"/>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AEC73635-DE0C-48E2-83E9-3B00C371EF0D}"/>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B0F83F0D-4AD4-4711-89A7-DE4E8D85CBFF}"/>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332A89E3-CA69-4281-8F37-C752227AA624}"/>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9C1ECC7A-E798-47FB-8D7D-47304D50BEFD}"/>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7E39AA6-177F-48F4-B0C8-BC467298723E}"/>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6196EC0D-B27D-423C-95BC-42061D4A8117}"/>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5E87AF82-BD48-4A52-84C7-49BDDDDD6DF9}"/>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231" name="直線コネクタ 230">
          <a:extLst>
            <a:ext uri="{FF2B5EF4-FFF2-40B4-BE49-F238E27FC236}">
              <a16:creationId xmlns:a16="http://schemas.microsoft.com/office/drawing/2014/main" id="{0AA257D8-A304-4A32-9A05-9EF3FF940C40}"/>
            </a:ext>
          </a:extLst>
        </xdr:cNvPr>
        <xdr:cNvCxnSpPr/>
      </xdr:nvCxnSpPr>
      <xdr:spPr>
        <a:xfrm flipV="1">
          <a:off x="9429115" y="9017635"/>
          <a:ext cx="0" cy="1336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232" name="【体育館・プール】&#10;一人当たり面積最小値テキスト">
          <a:extLst>
            <a:ext uri="{FF2B5EF4-FFF2-40B4-BE49-F238E27FC236}">
              <a16:creationId xmlns:a16="http://schemas.microsoft.com/office/drawing/2014/main" id="{DE772FC3-68CE-45BC-A9D6-8108F55A84DD}"/>
            </a:ext>
          </a:extLst>
        </xdr:cNvPr>
        <xdr:cNvSpPr txBox="1"/>
      </xdr:nvSpPr>
      <xdr:spPr>
        <a:xfrm>
          <a:off x="9467850" y="103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233" name="直線コネクタ 232">
          <a:extLst>
            <a:ext uri="{FF2B5EF4-FFF2-40B4-BE49-F238E27FC236}">
              <a16:creationId xmlns:a16="http://schemas.microsoft.com/office/drawing/2014/main" id="{11302BDF-9398-4691-B41F-A1C3C5831645}"/>
            </a:ext>
          </a:extLst>
        </xdr:cNvPr>
        <xdr:cNvCxnSpPr/>
      </xdr:nvCxnSpPr>
      <xdr:spPr>
        <a:xfrm>
          <a:off x="9363075" y="103536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234" name="【体育館・プール】&#10;一人当たり面積最大値テキスト">
          <a:extLst>
            <a:ext uri="{FF2B5EF4-FFF2-40B4-BE49-F238E27FC236}">
              <a16:creationId xmlns:a16="http://schemas.microsoft.com/office/drawing/2014/main" id="{B7915989-96B7-4257-BC12-0F1C4C872168}"/>
            </a:ext>
          </a:extLst>
        </xdr:cNvPr>
        <xdr:cNvSpPr txBox="1"/>
      </xdr:nvSpPr>
      <xdr:spPr>
        <a:xfrm>
          <a:off x="9467850" y="880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235" name="直線コネクタ 234">
          <a:extLst>
            <a:ext uri="{FF2B5EF4-FFF2-40B4-BE49-F238E27FC236}">
              <a16:creationId xmlns:a16="http://schemas.microsoft.com/office/drawing/2014/main" id="{431A4524-69DB-40C6-AA17-B1142B363EF8}"/>
            </a:ext>
          </a:extLst>
        </xdr:cNvPr>
        <xdr:cNvCxnSpPr/>
      </xdr:nvCxnSpPr>
      <xdr:spPr>
        <a:xfrm>
          <a:off x="9363075" y="90176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135907</xdr:rowOff>
    </xdr:from>
    <xdr:ext cx="469744" cy="259045"/>
    <xdr:sp macro="" textlink="">
      <xdr:nvSpPr>
        <xdr:cNvPr id="236" name="【体育館・プール】&#10;一人当たり面積平均値テキスト">
          <a:extLst>
            <a:ext uri="{FF2B5EF4-FFF2-40B4-BE49-F238E27FC236}">
              <a16:creationId xmlns:a16="http://schemas.microsoft.com/office/drawing/2014/main" id="{E60FDD65-68E4-4F9F-AC86-9ED667790F31}"/>
            </a:ext>
          </a:extLst>
        </xdr:cNvPr>
        <xdr:cNvSpPr txBox="1"/>
      </xdr:nvSpPr>
      <xdr:spPr>
        <a:xfrm>
          <a:off x="9467850" y="9860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237" name="フローチャート: 判断 236">
          <a:extLst>
            <a:ext uri="{FF2B5EF4-FFF2-40B4-BE49-F238E27FC236}">
              <a16:creationId xmlns:a16="http://schemas.microsoft.com/office/drawing/2014/main" id="{037CD6EC-54A3-421F-BDA8-B58F1EB91569}"/>
            </a:ext>
          </a:extLst>
        </xdr:cNvPr>
        <xdr:cNvSpPr/>
      </xdr:nvSpPr>
      <xdr:spPr>
        <a:xfrm>
          <a:off x="9401175" y="988568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238" name="フローチャート: 判断 237">
          <a:extLst>
            <a:ext uri="{FF2B5EF4-FFF2-40B4-BE49-F238E27FC236}">
              <a16:creationId xmlns:a16="http://schemas.microsoft.com/office/drawing/2014/main" id="{E3102C57-69CC-439F-9234-B8BFB9568DB9}"/>
            </a:ext>
          </a:extLst>
        </xdr:cNvPr>
        <xdr:cNvSpPr/>
      </xdr:nvSpPr>
      <xdr:spPr>
        <a:xfrm>
          <a:off x="8639175" y="99085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239" name="フローチャート: 判断 238">
          <a:extLst>
            <a:ext uri="{FF2B5EF4-FFF2-40B4-BE49-F238E27FC236}">
              <a16:creationId xmlns:a16="http://schemas.microsoft.com/office/drawing/2014/main" id="{3D7CF3BA-C4A7-4413-BC8A-BD89B0F435DE}"/>
            </a:ext>
          </a:extLst>
        </xdr:cNvPr>
        <xdr:cNvSpPr/>
      </xdr:nvSpPr>
      <xdr:spPr>
        <a:xfrm>
          <a:off x="7839075" y="99180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240" name="フローチャート: 判断 239">
          <a:extLst>
            <a:ext uri="{FF2B5EF4-FFF2-40B4-BE49-F238E27FC236}">
              <a16:creationId xmlns:a16="http://schemas.microsoft.com/office/drawing/2014/main" id="{06642072-7597-4876-B618-2A55A8D31BEF}"/>
            </a:ext>
          </a:extLst>
        </xdr:cNvPr>
        <xdr:cNvSpPr/>
      </xdr:nvSpPr>
      <xdr:spPr>
        <a:xfrm>
          <a:off x="7029450" y="99333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241" name="フローチャート: 判断 240">
          <a:extLst>
            <a:ext uri="{FF2B5EF4-FFF2-40B4-BE49-F238E27FC236}">
              <a16:creationId xmlns:a16="http://schemas.microsoft.com/office/drawing/2014/main" id="{770D1E95-AFAF-4F7F-81CA-38DC6E41F7B1}"/>
            </a:ext>
          </a:extLst>
        </xdr:cNvPr>
        <xdr:cNvSpPr/>
      </xdr:nvSpPr>
      <xdr:spPr>
        <a:xfrm>
          <a:off x="6238875" y="99510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7F74627-8249-44D7-83C3-B36AF22E671D}"/>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176BE1E-CC90-4D37-AE31-63228F12EE60}"/>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94ED6BB-81AA-4C1B-B75D-89D5A8158B3C}"/>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773C416-0B5F-489E-BB11-5D253ECA2591}"/>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E1DE747-A582-43F9-A82A-443E8871858F}"/>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133350</xdr:rowOff>
    </xdr:from>
    <xdr:to>
      <xdr:col>55</xdr:col>
      <xdr:colOff>50800</xdr:colOff>
      <xdr:row>60</xdr:row>
      <xdr:rowOff>63500</xdr:rowOff>
    </xdr:to>
    <xdr:sp macro="" textlink="">
      <xdr:nvSpPr>
        <xdr:cNvPr id="247" name="楕円 246">
          <a:extLst>
            <a:ext uri="{FF2B5EF4-FFF2-40B4-BE49-F238E27FC236}">
              <a16:creationId xmlns:a16="http://schemas.microsoft.com/office/drawing/2014/main" id="{FAE4BE92-2BA1-48EE-8064-8748AC6CB7EF}"/>
            </a:ext>
          </a:extLst>
        </xdr:cNvPr>
        <xdr:cNvSpPr/>
      </xdr:nvSpPr>
      <xdr:spPr>
        <a:xfrm>
          <a:off x="9401175" y="969645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156227</xdr:rowOff>
    </xdr:from>
    <xdr:ext cx="469744" cy="259045"/>
    <xdr:sp macro="" textlink="">
      <xdr:nvSpPr>
        <xdr:cNvPr id="248" name="【体育館・プール】&#10;一人当たり面積該当値テキスト">
          <a:extLst>
            <a:ext uri="{FF2B5EF4-FFF2-40B4-BE49-F238E27FC236}">
              <a16:creationId xmlns:a16="http://schemas.microsoft.com/office/drawing/2014/main" id="{4296EFDD-A5CC-41D9-AE27-46345246EFEB}"/>
            </a:ext>
          </a:extLst>
        </xdr:cNvPr>
        <xdr:cNvSpPr txBox="1"/>
      </xdr:nvSpPr>
      <xdr:spPr>
        <a:xfrm>
          <a:off x="9467850" y="956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143510</xdr:rowOff>
    </xdr:from>
    <xdr:to>
      <xdr:col>50</xdr:col>
      <xdr:colOff>165100</xdr:colOff>
      <xdr:row>60</xdr:row>
      <xdr:rowOff>73660</xdr:rowOff>
    </xdr:to>
    <xdr:sp macro="" textlink="">
      <xdr:nvSpPr>
        <xdr:cNvPr id="249" name="楕円 248">
          <a:extLst>
            <a:ext uri="{FF2B5EF4-FFF2-40B4-BE49-F238E27FC236}">
              <a16:creationId xmlns:a16="http://schemas.microsoft.com/office/drawing/2014/main" id="{E0B87301-55D7-48C4-A818-FD5C2623652B}"/>
            </a:ext>
          </a:extLst>
        </xdr:cNvPr>
        <xdr:cNvSpPr/>
      </xdr:nvSpPr>
      <xdr:spPr>
        <a:xfrm>
          <a:off x="8639175" y="97034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12700</xdr:rowOff>
    </xdr:from>
    <xdr:to>
      <xdr:col>55</xdr:col>
      <xdr:colOff>0</xdr:colOff>
      <xdr:row>60</xdr:row>
      <xdr:rowOff>22860</xdr:rowOff>
    </xdr:to>
    <xdr:cxnSp macro="">
      <xdr:nvCxnSpPr>
        <xdr:cNvPr id="250" name="直線コネクタ 249">
          <a:extLst>
            <a:ext uri="{FF2B5EF4-FFF2-40B4-BE49-F238E27FC236}">
              <a16:creationId xmlns:a16="http://schemas.microsoft.com/office/drawing/2014/main" id="{21E1808C-649E-4A38-9120-1392ED17ACA3}"/>
            </a:ext>
          </a:extLst>
        </xdr:cNvPr>
        <xdr:cNvCxnSpPr/>
      </xdr:nvCxnSpPr>
      <xdr:spPr>
        <a:xfrm flipV="1">
          <a:off x="8686800" y="9734550"/>
          <a:ext cx="7429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152400</xdr:rowOff>
    </xdr:from>
    <xdr:to>
      <xdr:col>46</xdr:col>
      <xdr:colOff>38100</xdr:colOff>
      <xdr:row>60</xdr:row>
      <xdr:rowOff>82550</xdr:rowOff>
    </xdr:to>
    <xdr:sp macro="" textlink="">
      <xdr:nvSpPr>
        <xdr:cNvPr id="251" name="楕円 250">
          <a:extLst>
            <a:ext uri="{FF2B5EF4-FFF2-40B4-BE49-F238E27FC236}">
              <a16:creationId xmlns:a16="http://schemas.microsoft.com/office/drawing/2014/main" id="{A0220950-03AF-4E4F-9B81-38A8D170D289}"/>
            </a:ext>
          </a:extLst>
        </xdr:cNvPr>
        <xdr:cNvSpPr/>
      </xdr:nvSpPr>
      <xdr:spPr>
        <a:xfrm>
          <a:off x="7839075" y="9715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22860</xdr:rowOff>
    </xdr:from>
    <xdr:to>
      <xdr:col>50</xdr:col>
      <xdr:colOff>114300</xdr:colOff>
      <xdr:row>60</xdr:row>
      <xdr:rowOff>31750</xdr:rowOff>
    </xdr:to>
    <xdr:cxnSp macro="">
      <xdr:nvCxnSpPr>
        <xdr:cNvPr id="252" name="直線コネクタ 251">
          <a:extLst>
            <a:ext uri="{FF2B5EF4-FFF2-40B4-BE49-F238E27FC236}">
              <a16:creationId xmlns:a16="http://schemas.microsoft.com/office/drawing/2014/main" id="{E9EBF08A-426F-42FB-98E2-5172ACC73859}"/>
            </a:ext>
          </a:extLst>
        </xdr:cNvPr>
        <xdr:cNvCxnSpPr/>
      </xdr:nvCxnSpPr>
      <xdr:spPr>
        <a:xfrm flipV="1">
          <a:off x="7886700" y="9751060"/>
          <a:ext cx="8001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163830</xdr:rowOff>
    </xdr:from>
    <xdr:to>
      <xdr:col>41</xdr:col>
      <xdr:colOff>101600</xdr:colOff>
      <xdr:row>60</xdr:row>
      <xdr:rowOff>93980</xdr:rowOff>
    </xdr:to>
    <xdr:sp macro="" textlink="">
      <xdr:nvSpPr>
        <xdr:cNvPr id="253" name="楕円 252">
          <a:extLst>
            <a:ext uri="{FF2B5EF4-FFF2-40B4-BE49-F238E27FC236}">
              <a16:creationId xmlns:a16="http://schemas.microsoft.com/office/drawing/2014/main" id="{9F5CAE07-A23B-4B83-8534-9214221C89D4}"/>
            </a:ext>
          </a:extLst>
        </xdr:cNvPr>
        <xdr:cNvSpPr/>
      </xdr:nvSpPr>
      <xdr:spPr>
        <a:xfrm>
          <a:off x="7029450" y="97237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31750</xdr:rowOff>
    </xdr:from>
    <xdr:to>
      <xdr:col>45</xdr:col>
      <xdr:colOff>177800</xdr:colOff>
      <xdr:row>60</xdr:row>
      <xdr:rowOff>43180</xdr:rowOff>
    </xdr:to>
    <xdr:cxnSp macro="">
      <xdr:nvCxnSpPr>
        <xdr:cNvPr id="254" name="直線コネクタ 253">
          <a:extLst>
            <a:ext uri="{FF2B5EF4-FFF2-40B4-BE49-F238E27FC236}">
              <a16:creationId xmlns:a16="http://schemas.microsoft.com/office/drawing/2014/main" id="{C8FA0415-8547-4397-B1FF-70E6997A59CB}"/>
            </a:ext>
          </a:extLst>
        </xdr:cNvPr>
        <xdr:cNvCxnSpPr/>
      </xdr:nvCxnSpPr>
      <xdr:spPr>
        <a:xfrm flipV="1">
          <a:off x="7077075" y="9753600"/>
          <a:ext cx="80962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1270</xdr:rowOff>
    </xdr:from>
    <xdr:to>
      <xdr:col>36</xdr:col>
      <xdr:colOff>165100</xdr:colOff>
      <xdr:row>60</xdr:row>
      <xdr:rowOff>102870</xdr:rowOff>
    </xdr:to>
    <xdr:sp macro="" textlink="">
      <xdr:nvSpPr>
        <xdr:cNvPr id="255" name="楕円 254">
          <a:extLst>
            <a:ext uri="{FF2B5EF4-FFF2-40B4-BE49-F238E27FC236}">
              <a16:creationId xmlns:a16="http://schemas.microsoft.com/office/drawing/2014/main" id="{0CC011F6-6FCE-495B-A404-E999F36B9A79}"/>
            </a:ext>
          </a:extLst>
        </xdr:cNvPr>
        <xdr:cNvSpPr/>
      </xdr:nvSpPr>
      <xdr:spPr>
        <a:xfrm>
          <a:off x="6238875" y="97262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43180</xdr:rowOff>
    </xdr:from>
    <xdr:to>
      <xdr:col>41</xdr:col>
      <xdr:colOff>50800</xdr:colOff>
      <xdr:row>60</xdr:row>
      <xdr:rowOff>52070</xdr:rowOff>
    </xdr:to>
    <xdr:cxnSp macro="">
      <xdr:nvCxnSpPr>
        <xdr:cNvPr id="256" name="直線コネクタ 255">
          <a:extLst>
            <a:ext uri="{FF2B5EF4-FFF2-40B4-BE49-F238E27FC236}">
              <a16:creationId xmlns:a16="http://schemas.microsoft.com/office/drawing/2014/main" id="{DFED5A8F-689B-4E1D-9C1A-349DE895CC4F}"/>
            </a:ext>
          </a:extLst>
        </xdr:cNvPr>
        <xdr:cNvCxnSpPr/>
      </xdr:nvCxnSpPr>
      <xdr:spPr>
        <a:xfrm flipV="1">
          <a:off x="6286500" y="9771380"/>
          <a:ext cx="790575"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114317</xdr:rowOff>
    </xdr:from>
    <xdr:ext cx="469744" cy="259045"/>
    <xdr:sp macro="" textlink="">
      <xdr:nvSpPr>
        <xdr:cNvPr id="257" name="n_1aveValue【体育館・プール】&#10;一人当たり面積">
          <a:extLst>
            <a:ext uri="{FF2B5EF4-FFF2-40B4-BE49-F238E27FC236}">
              <a16:creationId xmlns:a16="http://schemas.microsoft.com/office/drawing/2014/main" id="{5310F45B-283E-456A-8954-55CD13BB15A9}"/>
            </a:ext>
          </a:extLst>
        </xdr:cNvPr>
        <xdr:cNvSpPr txBox="1"/>
      </xdr:nvSpPr>
      <xdr:spPr>
        <a:xfrm>
          <a:off x="8458277" y="1000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127017</xdr:rowOff>
    </xdr:from>
    <xdr:ext cx="469744" cy="259045"/>
    <xdr:sp macro="" textlink="">
      <xdr:nvSpPr>
        <xdr:cNvPr id="258" name="n_2aveValue【体育館・プール】&#10;一人当たり面積">
          <a:extLst>
            <a:ext uri="{FF2B5EF4-FFF2-40B4-BE49-F238E27FC236}">
              <a16:creationId xmlns:a16="http://schemas.microsoft.com/office/drawing/2014/main" id="{BB2C9505-BB82-4B8B-8CED-AADFE1A4AC61}"/>
            </a:ext>
          </a:extLst>
        </xdr:cNvPr>
        <xdr:cNvSpPr txBox="1"/>
      </xdr:nvSpPr>
      <xdr:spPr>
        <a:xfrm>
          <a:off x="7677227" y="1001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135907</xdr:rowOff>
    </xdr:from>
    <xdr:ext cx="469744" cy="259045"/>
    <xdr:sp macro="" textlink="">
      <xdr:nvSpPr>
        <xdr:cNvPr id="259" name="n_3aveValue【体育館・プール】&#10;一人当たり面積">
          <a:extLst>
            <a:ext uri="{FF2B5EF4-FFF2-40B4-BE49-F238E27FC236}">
              <a16:creationId xmlns:a16="http://schemas.microsoft.com/office/drawing/2014/main" id="{E971601D-8EE8-412E-8C06-37F0CB803941}"/>
            </a:ext>
          </a:extLst>
        </xdr:cNvPr>
        <xdr:cNvSpPr txBox="1"/>
      </xdr:nvSpPr>
      <xdr:spPr>
        <a:xfrm>
          <a:off x="6867602"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153687</xdr:rowOff>
    </xdr:from>
    <xdr:ext cx="469744" cy="259045"/>
    <xdr:sp macro="" textlink="">
      <xdr:nvSpPr>
        <xdr:cNvPr id="260" name="n_4aveValue【体育館・プール】&#10;一人当たり面積">
          <a:extLst>
            <a:ext uri="{FF2B5EF4-FFF2-40B4-BE49-F238E27FC236}">
              <a16:creationId xmlns:a16="http://schemas.microsoft.com/office/drawing/2014/main" id="{831488C2-0D04-4556-B474-B2B61894CB4D}"/>
            </a:ext>
          </a:extLst>
        </xdr:cNvPr>
        <xdr:cNvSpPr txBox="1"/>
      </xdr:nvSpPr>
      <xdr:spPr>
        <a:xfrm>
          <a:off x="6067502" y="100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90187</xdr:rowOff>
    </xdr:from>
    <xdr:ext cx="469744" cy="259045"/>
    <xdr:sp macro="" textlink="">
      <xdr:nvSpPr>
        <xdr:cNvPr id="261" name="n_1mainValue【体育館・プール】&#10;一人当たり面積">
          <a:extLst>
            <a:ext uri="{FF2B5EF4-FFF2-40B4-BE49-F238E27FC236}">
              <a16:creationId xmlns:a16="http://schemas.microsoft.com/office/drawing/2014/main" id="{024B8311-BD49-484F-A055-A00B3923F43D}"/>
            </a:ext>
          </a:extLst>
        </xdr:cNvPr>
        <xdr:cNvSpPr txBox="1"/>
      </xdr:nvSpPr>
      <xdr:spPr>
        <a:xfrm>
          <a:off x="8458277" y="948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99077</xdr:rowOff>
    </xdr:from>
    <xdr:ext cx="469744" cy="259045"/>
    <xdr:sp macro="" textlink="">
      <xdr:nvSpPr>
        <xdr:cNvPr id="262" name="n_2mainValue【体育館・プール】&#10;一人当たり面積">
          <a:extLst>
            <a:ext uri="{FF2B5EF4-FFF2-40B4-BE49-F238E27FC236}">
              <a16:creationId xmlns:a16="http://schemas.microsoft.com/office/drawing/2014/main" id="{C8246B6E-2012-4B71-8934-ADB98585E811}"/>
            </a:ext>
          </a:extLst>
        </xdr:cNvPr>
        <xdr:cNvSpPr txBox="1"/>
      </xdr:nvSpPr>
      <xdr:spPr>
        <a:xfrm>
          <a:off x="7677227"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110507</xdr:rowOff>
    </xdr:from>
    <xdr:ext cx="469744" cy="259045"/>
    <xdr:sp macro="" textlink="">
      <xdr:nvSpPr>
        <xdr:cNvPr id="263" name="n_3mainValue【体育館・プール】&#10;一人当たり面積">
          <a:extLst>
            <a:ext uri="{FF2B5EF4-FFF2-40B4-BE49-F238E27FC236}">
              <a16:creationId xmlns:a16="http://schemas.microsoft.com/office/drawing/2014/main" id="{243CD30F-E2A5-4998-B7B6-529F7D75DCFD}"/>
            </a:ext>
          </a:extLst>
        </xdr:cNvPr>
        <xdr:cNvSpPr txBox="1"/>
      </xdr:nvSpPr>
      <xdr:spPr>
        <a:xfrm>
          <a:off x="6867602" y="950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119397</xdr:rowOff>
    </xdr:from>
    <xdr:ext cx="469744" cy="259045"/>
    <xdr:sp macro="" textlink="">
      <xdr:nvSpPr>
        <xdr:cNvPr id="264" name="n_4mainValue【体育館・プール】&#10;一人当たり面積">
          <a:extLst>
            <a:ext uri="{FF2B5EF4-FFF2-40B4-BE49-F238E27FC236}">
              <a16:creationId xmlns:a16="http://schemas.microsoft.com/office/drawing/2014/main" id="{E91E4936-C1BE-4FA8-BC57-F17328F89C36}"/>
            </a:ext>
          </a:extLst>
        </xdr:cNvPr>
        <xdr:cNvSpPr txBox="1"/>
      </xdr:nvSpPr>
      <xdr:spPr>
        <a:xfrm>
          <a:off x="6067502" y="95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6AF0DEA4-6D63-4584-A658-ADCFDE90BA28}"/>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FB39CD8C-EDD8-4873-99E7-45B0D0D46FFD}"/>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7EBF7C13-8441-4F5D-A09C-8D83A3849D05}"/>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D45EA262-8673-4D6C-B7A7-F3FB699853B1}"/>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D82E7AB-1B3E-42D1-9F35-094DC7C6AD7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689366DA-E1C9-4DCC-A44E-551C066BD368}"/>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6FF4998A-18FF-4695-AF2A-9ECD2A3F76AA}"/>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14CAD21F-23D6-487F-B2E9-EFF27C7A5B6E}"/>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3AC3E8A-AA1D-403E-9348-BAF064312BD0}"/>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680A0078-7883-4026-8183-8482B18D095C}"/>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88541906-67CC-4857-9EA8-8BB80611798A}"/>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BB747571-2A8F-4A3F-9743-C39971D9F4F7}"/>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CBCD3F68-643F-48F3-B284-B873811479F1}"/>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0658DB88-B613-453E-9035-5A143E0ABD9D}"/>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00552974-8921-4425-9E69-F01006152DE4}"/>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8ED504A6-6F2D-42EE-B74D-98C6420D860B}"/>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042CE9E2-7D82-4DFA-9D16-675E964C8CDF}"/>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48257C61-34B1-4F03-8B36-7CA3E27B73A1}"/>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8DBAC7E3-2F61-4D22-9391-634E0F63B268}"/>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6C7C6BD-BD78-41CF-9EA4-AE45B39F402E}"/>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001E2A94-D159-4AC7-9195-69F50DE6BBE7}"/>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AF0458A6-A77A-49E2-89B5-00EA0FFD202F}"/>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a:extLst>
            <a:ext uri="{FF2B5EF4-FFF2-40B4-BE49-F238E27FC236}">
              <a16:creationId xmlns:a16="http://schemas.microsoft.com/office/drawing/2014/main" id="{A153D502-7657-4F68-8E60-B983C0ED82DB}"/>
            </a:ext>
          </a:extLst>
        </xdr:cNvPr>
        <xdr:cNvCxnSpPr/>
      </xdr:nvCxnSpPr>
      <xdr:spPr>
        <a:xfrm flipV="1">
          <a:off x="4180840" y="12591287"/>
          <a:ext cx="0" cy="138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4C2DF7A6-5A1F-4669-8BDF-2A1BFA4CABB8}"/>
            </a:ext>
          </a:extLst>
        </xdr:cNvPr>
        <xdr:cNvSpPr txBox="1"/>
      </xdr:nvSpPr>
      <xdr:spPr>
        <a:xfrm>
          <a:off x="42195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a:extLst>
            <a:ext uri="{FF2B5EF4-FFF2-40B4-BE49-F238E27FC236}">
              <a16:creationId xmlns:a16="http://schemas.microsoft.com/office/drawing/2014/main" id="{F612B3F1-4187-4C6A-B3B4-8EBDD1FB1084}"/>
            </a:ext>
          </a:extLst>
        </xdr:cNvPr>
        <xdr:cNvCxnSpPr/>
      </xdr:nvCxnSpPr>
      <xdr:spPr>
        <a:xfrm>
          <a:off x="4105275"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E42AF99D-DAD7-4DD9-AC73-B25A0D7182CF}"/>
            </a:ext>
          </a:extLst>
        </xdr:cNvPr>
        <xdr:cNvSpPr txBox="1"/>
      </xdr:nvSpPr>
      <xdr:spPr>
        <a:xfrm>
          <a:off x="4219575" y="12376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a:extLst>
            <a:ext uri="{FF2B5EF4-FFF2-40B4-BE49-F238E27FC236}">
              <a16:creationId xmlns:a16="http://schemas.microsoft.com/office/drawing/2014/main" id="{4BA2F3B9-2CCE-474C-8B21-BDAE3A244EDF}"/>
            </a:ext>
          </a:extLst>
        </xdr:cNvPr>
        <xdr:cNvCxnSpPr/>
      </xdr:nvCxnSpPr>
      <xdr:spPr>
        <a:xfrm>
          <a:off x="4105275" y="125912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58183</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854D0476-6389-4F12-98FF-1DC0086C1C66}"/>
            </a:ext>
          </a:extLst>
        </xdr:cNvPr>
        <xdr:cNvSpPr txBox="1"/>
      </xdr:nvSpPr>
      <xdr:spPr>
        <a:xfrm>
          <a:off x="4219575" y="13021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293" name="フローチャート: 判断 292">
          <a:extLst>
            <a:ext uri="{FF2B5EF4-FFF2-40B4-BE49-F238E27FC236}">
              <a16:creationId xmlns:a16="http://schemas.microsoft.com/office/drawing/2014/main" id="{F5A4A133-4D91-4317-825B-46854DD17C85}"/>
            </a:ext>
          </a:extLst>
        </xdr:cNvPr>
        <xdr:cNvSpPr/>
      </xdr:nvSpPr>
      <xdr:spPr>
        <a:xfrm>
          <a:off x="4124325" y="1316075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71882</xdr:rowOff>
    </xdr:from>
    <xdr:to>
      <xdr:col>20</xdr:col>
      <xdr:colOff>38100</xdr:colOff>
      <xdr:row>82</xdr:row>
      <xdr:rowOff>2032</xdr:rowOff>
    </xdr:to>
    <xdr:sp macro="" textlink="">
      <xdr:nvSpPr>
        <xdr:cNvPr id="294" name="フローチャート: 判断 293">
          <a:extLst>
            <a:ext uri="{FF2B5EF4-FFF2-40B4-BE49-F238E27FC236}">
              <a16:creationId xmlns:a16="http://schemas.microsoft.com/office/drawing/2014/main" id="{F4B297DB-564C-459F-BDA6-C9F79CF0DD86}"/>
            </a:ext>
          </a:extLst>
        </xdr:cNvPr>
        <xdr:cNvSpPr/>
      </xdr:nvSpPr>
      <xdr:spPr>
        <a:xfrm>
          <a:off x="3381375" y="131941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95" name="フローチャート: 判断 294">
          <a:extLst>
            <a:ext uri="{FF2B5EF4-FFF2-40B4-BE49-F238E27FC236}">
              <a16:creationId xmlns:a16="http://schemas.microsoft.com/office/drawing/2014/main" id="{6DED507F-14F8-4418-B765-10F67E74EC13}"/>
            </a:ext>
          </a:extLst>
        </xdr:cNvPr>
        <xdr:cNvSpPr/>
      </xdr:nvSpPr>
      <xdr:spPr>
        <a:xfrm>
          <a:off x="2571750" y="1313472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90170</xdr:rowOff>
    </xdr:from>
    <xdr:to>
      <xdr:col>10</xdr:col>
      <xdr:colOff>165100</xdr:colOff>
      <xdr:row>81</xdr:row>
      <xdr:rowOff>20320</xdr:rowOff>
    </xdr:to>
    <xdr:sp macro="" textlink="">
      <xdr:nvSpPr>
        <xdr:cNvPr id="296" name="フローチャート: 判断 295">
          <a:extLst>
            <a:ext uri="{FF2B5EF4-FFF2-40B4-BE49-F238E27FC236}">
              <a16:creationId xmlns:a16="http://schemas.microsoft.com/office/drawing/2014/main" id="{8DA74E02-CD4A-491F-84DC-593079AE9B38}"/>
            </a:ext>
          </a:extLst>
        </xdr:cNvPr>
        <xdr:cNvSpPr/>
      </xdr:nvSpPr>
      <xdr:spPr>
        <a:xfrm>
          <a:off x="1781175" y="130505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46737</xdr:rowOff>
    </xdr:from>
    <xdr:to>
      <xdr:col>6</xdr:col>
      <xdr:colOff>38100</xdr:colOff>
      <xdr:row>80</xdr:row>
      <xdr:rowOff>148337</xdr:rowOff>
    </xdr:to>
    <xdr:sp macro="" textlink="">
      <xdr:nvSpPr>
        <xdr:cNvPr id="297" name="フローチャート: 判断 296">
          <a:extLst>
            <a:ext uri="{FF2B5EF4-FFF2-40B4-BE49-F238E27FC236}">
              <a16:creationId xmlns:a16="http://schemas.microsoft.com/office/drawing/2014/main" id="{9FCB7DC4-19F7-4CAD-8DC4-69AAE7E51F22}"/>
            </a:ext>
          </a:extLst>
        </xdr:cNvPr>
        <xdr:cNvSpPr/>
      </xdr:nvSpPr>
      <xdr:spPr>
        <a:xfrm>
          <a:off x="981075" y="130134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5F8D4CF-5FC1-425A-889F-8FC670E2271F}"/>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3A0A5D6-8F69-4B8D-994F-08BF514C99BC}"/>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52D7A2F-E10F-4331-9F0C-24A8BD7352CC}"/>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9AEB846-7676-4150-8595-09190773E0D4}"/>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2837846-A474-4D77-83F1-858E27CF908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106172</xdr:rowOff>
    </xdr:from>
    <xdr:to>
      <xdr:col>24</xdr:col>
      <xdr:colOff>114300</xdr:colOff>
      <xdr:row>86</xdr:row>
      <xdr:rowOff>36322</xdr:rowOff>
    </xdr:to>
    <xdr:sp macro="" textlink="">
      <xdr:nvSpPr>
        <xdr:cNvPr id="303" name="楕円 302">
          <a:extLst>
            <a:ext uri="{FF2B5EF4-FFF2-40B4-BE49-F238E27FC236}">
              <a16:creationId xmlns:a16="http://schemas.microsoft.com/office/drawing/2014/main" id="{EA243F5F-5306-4D03-9EEC-1998FB2C562C}"/>
            </a:ext>
          </a:extLst>
        </xdr:cNvPr>
        <xdr:cNvSpPr/>
      </xdr:nvSpPr>
      <xdr:spPr>
        <a:xfrm>
          <a:off x="4124325" y="1387614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21099</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A9EFAA02-B033-4B51-815C-2A0798D0AF75}"/>
            </a:ext>
          </a:extLst>
        </xdr:cNvPr>
        <xdr:cNvSpPr txBox="1"/>
      </xdr:nvSpPr>
      <xdr:spPr>
        <a:xfrm>
          <a:off x="4219575" y="1379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53594</xdr:rowOff>
    </xdr:from>
    <xdr:to>
      <xdr:col>20</xdr:col>
      <xdr:colOff>38100</xdr:colOff>
      <xdr:row>85</xdr:row>
      <xdr:rowOff>155194</xdr:rowOff>
    </xdr:to>
    <xdr:sp macro="" textlink="">
      <xdr:nvSpPr>
        <xdr:cNvPr id="305" name="楕円 304">
          <a:extLst>
            <a:ext uri="{FF2B5EF4-FFF2-40B4-BE49-F238E27FC236}">
              <a16:creationId xmlns:a16="http://schemas.microsoft.com/office/drawing/2014/main" id="{A15C0105-CD1D-48D3-8454-B6F8925D103B}"/>
            </a:ext>
          </a:extLst>
        </xdr:cNvPr>
        <xdr:cNvSpPr/>
      </xdr:nvSpPr>
      <xdr:spPr>
        <a:xfrm>
          <a:off x="3381375" y="1382356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104394</xdr:rowOff>
    </xdr:from>
    <xdr:to>
      <xdr:col>24</xdr:col>
      <xdr:colOff>63500</xdr:colOff>
      <xdr:row>85</xdr:row>
      <xdr:rowOff>156972</xdr:rowOff>
    </xdr:to>
    <xdr:cxnSp macro="">
      <xdr:nvCxnSpPr>
        <xdr:cNvPr id="306" name="直線コネクタ 305">
          <a:extLst>
            <a:ext uri="{FF2B5EF4-FFF2-40B4-BE49-F238E27FC236}">
              <a16:creationId xmlns:a16="http://schemas.microsoft.com/office/drawing/2014/main" id="{527CB1FA-F699-4F91-BC75-8B2735A95FBE}"/>
            </a:ext>
          </a:extLst>
        </xdr:cNvPr>
        <xdr:cNvCxnSpPr/>
      </xdr:nvCxnSpPr>
      <xdr:spPr>
        <a:xfrm>
          <a:off x="3429000" y="13880719"/>
          <a:ext cx="752475"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3302</xdr:rowOff>
    </xdr:from>
    <xdr:to>
      <xdr:col>15</xdr:col>
      <xdr:colOff>101600</xdr:colOff>
      <xdr:row>85</xdr:row>
      <xdr:rowOff>104902</xdr:rowOff>
    </xdr:to>
    <xdr:sp macro="" textlink="">
      <xdr:nvSpPr>
        <xdr:cNvPr id="307" name="楕円 306">
          <a:extLst>
            <a:ext uri="{FF2B5EF4-FFF2-40B4-BE49-F238E27FC236}">
              <a16:creationId xmlns:a16="http://schemas.microsoft.com/office/drawing/2014/main" id="{7000777F-C02E-4FB0-9CC4-8DA2147C61E0}"/>
            </a:ext>
          </a:extLst>
        </xdr:cNvPr>
        <xdr:cNvSpPr/>
      </xdr:nvSpPr>
      <xdr:spPr>
        <a:xfrm>
          <a:off x="2571750" y="1377962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54102</xdr:rowOff>
    </xdr:from>
    <xdr:to>
      <xdr:col>19</xdr:col>
      <xdr:colOff>177800</xdr:colOff>
      <xdr:row>85</xdr:row>
      <xdr:rowOff>104394</xdr:rowOff>
    </xdr:to>
    <xdr:cxnSp macro="">
      <xdr:nvCxnSpPr>
        <xdr:cNvPr id="308" name="直線コネクタ 307">
          <a:extLst>
            <a:ext uri="{FF2B5EF4-FFF2-40B4-BE49-F238E27FC236}">
              <a16:creationId xmlns:a16="http://schemas.microsoft.com/office/drawing/2014/main" id="{AACC19FC-6AD9-4286-85C2-04D244D49B10}"/>
            </a:ext>
          </a:extLst>
        </xdr:cNvPr>
        <xdr:cNvCxnSpPr/>
      </xdr:nvCxnSpPr>
      <xdr:spPr>
        <a:xfrm>
          <a:off x="2619375" y="13827252"/>
          <a:ext cx="809625"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122174</xdr:rowOff>
    </xdr:from>
    <xdr:to>
      <xdr:col>10</xdr:col>
      <xdr:colOff>165100</xdr:colOff>
      <xdr:row>85</xdr:row>
      <xdr:rowOff>52324</xdr:rowOff>
    </xdr:to>
    <xdr:sp macro="" textlink="">
      <xdr:nvSpPr>
        <xdr:cNvPr id="309" name="楕円 308">
          <a:extLst>
            <a:ext uri="{FF2B5EF4-FFF2-40B4-BE49-F238E27FC236}">
              <a16:creationId xmlns:a16="http://schemas.microsoft.com/office/drawing/2014/main" id="{29BEC055-06BA-46A6-A6E9-55A616171122}"/>
            </a:ext>
          </a:extLst>
        </xdr:cNvPr>
        <xdr:cNvSpPr/>
      </xdr:nvSpPr>
      <xdr:spPr>
        <a:xfrm>
          <a:off x="1781175" y="1373657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1524</xdr:rowOff>
    </xdr:from>
    <xdr:to>
      <xdr:col>15</xdr:col>
      <xdr:colOff>50800</xdr:colOff>
      <xdr:row>85</xdr:row>
      <xdr:rowOff>54102</xdr:rowOff>
    </xdr:to>
    <xdr:cxnSp macro="">
      <xdr:nvCxnSpPr>
        <xdr:cNvPr id="310" name="直線コネクタ 309">
          <a:extLst>
            <a:ext uri="{FF2B5EF4-FFF2-40B4-BE49-F238E27FC236}">
              <a16:creationId xmlns:a16="http://schemas.microsoft.com/office/drawing/2014/main" id="{27E71092-0FB9-46A1-BBF9-8CC9C2D0295D}"/>
            </a:ext>
          </a:extLst>
        </xdr:cNvPr>
        <xdr:cNvCxnSpPr/>
      </xdr:nvCxnSpPr>
      <xdr:spPr>
        <a:xfrm>
          <a:off x="1828800" y="13774674"/>
          <a:ext cx="790575"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71882</xdr:rowOff>
    </xdr:from>
    <xdr:to>
      <xdr:col>6</xdr:col>
      <xdr:colOff>38100</xdr:colOff>
      <xdr:row>85</xdr:row>
      <xdr:rowOff>2032</xdr:rowOff>
    </xdr:to>
    <xdr:sp macro="" textlink="">
      <xdr:nvSpPr>
        <xdr:cNvPr id="311" name="楕円 310">
          <a:extLst>
            <a:ext uri="{FF2B5EF4-FFF2-40B4-BE49-F238E27FC236}">
              <a16:creationId xmlns:a16="http://schemas.microsoft.com/office/drawing/2014/main" id="{17FA48DE-AE9F-40AA-AC65-D3FC05A6BCEA}"/>
            </a:ext>
          </a:extLst>
        </xdr:cNvPr>
        <xdr:cNvSpPr/>
      </xdr:nvSpPr>
      <xdr:spPr>
        <a:xfrm>
          <a:off x="981075" y="136799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122682</xdr:rowOff>
    </xdr:from>
    <xdr:to>
      <xdr:col>10</xdr:col>
      <xdr:colOff>114300</xdr:colOff>
      <xdr:row>85</xdr:row>
      <xdr:rowOff>1524</xdr:rowOff>
    </xdr:to>
    <xdr:cxnSp macro="">
      <xdr:nvCxnSpPr>
        <xdr:cNvPr id="312" name="直線コネクタ 311">
          <a:extLst>
            <a:ext uri="{FF2B5EF4-FFF2-40B4-BE49-F238E27FC236}">
              <a16:creationId xmlns:a16="http://schemas.microsoft.com/office/drawing/2014/main" id="{071D4796-6FBD-4497-84A8-AFC6FE175221}"/>
            </a:ext>
          </a:extLst>
        </xdr:cNvPr>
        <xdr:cNvCxnSpPr/>
      </xdr:nvCxnSpPr>
      <xdr:spPr>
        <a:xfrm>
          <a:off x="1028700" y="13737082"/>
          <a:ext cx="8001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18559</xdr:rowOff>
    </xdr:from>
    <xdr:ext cx="405111" cy="259045"/>
    <xdr:sp macro="" textlink="">
      <xdr:nvSpPr>
        <xdr:cNvPr id="313" name="n_1aveValue【福祉施設】&#10;有形固定資産減価償却率">
          <a:extLst>
            <a:ext uri="{FF2B5EF4-FFF2-40B4-BE49-F238E27FC236}">
              <a16:creationId xmlns:a16="http://schemas.microsoft.com/office/drawing/2014/main" id="{2D4D9918-8E9C-42BC-80C9-1E2F12788930}"/>
            </a:ext>
          </a:extLst>
        </xdr:cNvPr>
        <xdr:cNvSpPr txBox="1"/>
      </xdr:nvSpPr>
      <xdr:spPr>
        <a:xfrm>
          <a:off x="3239144" y="1298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14" name="n_2aveValue【福祉施設】&#10;有形固定資産減価償却率">
          <a:extLst>
            <a:ext uri="{FF2B5EF4-FFF2-40B4-BE49-F238E27FC236}">
              <a16:creationId xmlns:a16="http://schemas.microsoft.com/office/drawing/2014/main" id="{E641FA81-E6E7-4832-922A-26B5A8F5A07C}"/>
            </a:ext>
          </a:extLst>
        </xdr:cNvPr>
        <xdr:cNvSpPr txBox="1"/>
      </xdr:nvSpPr>
      <xdr:spPr>
        <a:xfrm>
          <a:off x="2439044" y="1293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36847</xdr:rowOff>
    </xdr:from>
    <xdr:ext cx="405111" cy="259045"/>
    <xdr:sp macro="" textlink="">
      <xdr:nvSpPr>
        <xdr:cNvPr id="315" name="n_3aveValue【福祉施設】&#10;有形固定資産減価償却率">
          <a:extLst>
            <a:ext uri="{FF2B5EF4-FFF2-40B4-BE49-F238E27FC236}">
              <a16:creationId xmlns:a16="http://schemas.microsoft.com/office/drawing/2014/main" id="{2CF895D0-A735-4B5A-A8CF-880C5D92156B}"/>
            </a:ext>
          </a:extLst>
        </xdr:cNvPr>
        <xdr:cNvSpPr txBox="1"/>
      </xdr:nvSpPr>
      <xdr:spPr>
        <a:xfrm>
          <a:off x="1648469" y="1283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164864</xdr:rowOff>
    </xdr:from>
    <xdr:ext cx="405111" cy="259045"/>
    <xdr:sp macro="" textlink="">
      <xdr:nvSpPr>
        <xdr:cNvPr id="316" name="n_4aveValue【福祉施設】&#10;有形固定資産減価償却率">
          <a:extLst>
            <a:ext uri="{FF2B5EF4-FFF2-40B4-BE49-F238E27FC236}">
              <a16:creationId xmlns:a16="http://schemas.microsoft.com/office/drawing/2014/main" id="{F07DA31A-0203-4B5D-95B9-7DF42862161A}"/>
            </a:ext>
          </a:extLst>
        </xdr:cNvPr>
        <xdr:cNvSpPr txBox="1"/>
      </xdr:nvSpPr>
      <xdr:spPr>
        <a:xfrm>
          <a:off x="848369" y="12801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146321</xdr:rowOff>
    </xdr:from>
    <xdr:ext cx="405111" cy="259045"/>
    <xdr:sp macro="" textlink="">
      <xdr:nvSpPr>
        <xdr:cNvPr id="317" name="n_1mainValue【福祉施設】&#10;有形固定資産減価償却率">
          <a:extLst>
            <a:ext uri="{FF2B5EF4-FFF2-40B4-BE49-F238E27FC236}">
              <a16:creationId xmlns:a16="http://schemas.microsoft.com/office/drawing/2014/main" id="{81C05990-58C2-4153-BB9A-0DB9143C3C20}"/>
            </a:ext>
          </a:extLst>
        </xdr:cNvPr>
        <xdr:cNvSpPr txBox="1"/>
      </xdr:nvSpPr>
      <xdr:spPr>
        <a:xfrm>
          <a:off x="3239144" y="1391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96029</xdr:rowOff>
    </xdr:from>
    <xdr:ext cx="405111" cy="259045"/>
    <xdr:sp macro="" textlink="">
      <xdr:nvSpPr>
        <xdr:cNvPr id="318" name="n_2mainValue【福祉施設】&#10;有形固定資産減価償却率">
          <a:extLst>
            <a:ext uri="{FF2B5EF4-FFF2-40B4-BE49-F238E27FC236}">
              <a16:creationId xmlns:a16="http://schemas.microsoft.com/office/drawing/2014/main" id="{D9F065FB-3877-434A-BE83-0282354E50B4}"/>
            </a:ext>
          </a:extLst>
        </xdr:cNvPr>
        <xdr:cNvSpPr txBox="1"/>
      </xdr:nvSpPr>
      <xdr:spPr>
        <a:xfrm>
          <a:off x="2439044"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43451</xdr:rowOff>
    </xdr:from>
    <xdr:ext cx="405111" cy="259045"/>
    <xdr:sp macro="" textlink="">
      <xdr:nvSpPr>
        <xdr:cNvPr id="319" name="n_3mainValue【福祉施設】&#10;有形固定資産減価償却率">
          <a:extLst>
            <a:ext uri="{FF2B5EF4-FFF2-40B4-BE49-F238E27FC236}">
              <a16:creationId xmlns:a16="http://schemas.microsoft.com/office/drawing/2014/main" id="{B49FECC5-73E6-4EFD-8214-10AC552F1462}"/>
            </a:ext>
          </a:extLst>
        </xdr:cNvPr>
        <xdr:cNvSpPr txBox="1"/>
      </xdr:nvSpPr>
      <xdr:spPr>
        <a:xfrm>
          <a:off x="1648469" y="13819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164609</xdr:rowOff>
    </xdr:from>
    <xdr:ext cx="405111" cy="259045"/>
    <xdr:sp macro="" textlink="">
      <xdr:nvSpPr>
        <xdr:cNvPr id="320" name="n_4mainValue【福祉施設】&#10;有形固定資産減価償却率">
          <a:extLst>
            <a:ext uri="{FF2B5EF4-FFF2-40B4-BE49-F238E27FC236}">
              <a16:creationId xmlns:a16="http://schemas.microsoft.com/office/drawing/2014/main" id="{91DCD450-3555-44F0-9DCC-002A826F33B3}"/>
            </a:ext>
          </a:extLst>
        </xdr:cNvPr>
        <xdr:cNvSpPr txBox="1"/>
      </xdr:nvSpPr>
      <xdr:spPr>
        <a:xfrm>
          <a:off x="848369" y="137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5E1C364-D066-432F-9E95-87780B791B11}"/>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F2F55A8-CEEC-4C61-A262-0F0070F7F772}"/>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BB6CEA-B233-4038-9C77-7D8FDA4ED501}"/>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8211CE6-BDED-4A50-86A0-3EDC40D75C09}"/>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2691AC87-6629-40B9-ACD3-1A3C90E44F2D}"/>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DE7F33F-32F5-47E9-A11E-084314A23F73}"/>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1B99573-F521-4443-8707-08D61E2FF43E}"/>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8EFF092-B354-434F-AB0E-EA27B545D0DD}"/>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0CE54DA-29B1-4463-85E1-B59E3A97D7DC}"/>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34FD683-E480-4002-8BC5-D9E69EC47C5C}"/>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1908F0BD-9B7A-43B3-99A9-C7E7C64E9465}"/>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207D48DB-4270-4705-A388-E07ED16CB88F}"/>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562CBA24-6012-4D1E-9EFC-0604B9F2DEC3}"/>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94486C3F-AAE1-489F-BBCA-D23AA3F8F576}"/>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82B24777-92EB-416A-B2CF-71643EC7BF35}"/>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2C3E7309-D459-4EDE-A82F-9DE3BF7FC971}"/>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1B7A7B35-FEAF-4C23-A0DD-13790E594763}"/>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4FFC656D-5150-4888-958B-9D4FA5E5C756}"/>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923B448F-CAAB-41FD-B96A-3E19FD0038B2}"/>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43494A2A-4003-44F4-8442-DE716B3122DA}"/>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58E8F45A-5571-4CE7-8F16-72ED5982D994}"/>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1F71EE13-668A-48E6-A4E0-3B83614F2267}"/>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2E47C9BC-625E-4777-9E0A-7D210A75563F}"/>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78739</xdr:rowOff>
    </xdr:from>
    <xdr:to>
      <xdr:col>54</xdr:col>
      <xdr:colOff>189865</xdr:colOff>
      <xdr:row>86</xdr:row>
      <xdr:rowOff>99061</xdr:rowOff>
    </xdr:to>
    <xdr:cxnSp macro="">
      <xdr:nvCxnSpPr>
        <xdr:cNvPr id="344" name="直線コネクタ 343">
          <a:extLst>
            <a:ext uri="{FF2B5EF4-FFF2-40B4-BE49-F238E27FC236}">
              <a16:creationId xmlns:a16="http://schemas.microsoft.com/office/drawing/2014/main" id="{09D58712-48BD-44E0-BB41-B10EFEA483C0}"/>
            </a:ext>
          </a:extLst>
        </xdr:cNvPr>
        <xdr:cNvCxnSpPr/>
      </xdr:nvCxnSpPr>
      <xdr:spPr>
        <a:xfrm flipV="1">
          <a:off x="9429115" y="12556489"/>
          <a:ext cx="0" cy="148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5" name="【福祉施設】&#10;一人当たり面積最小値テキスト">
          <a:extLst>
            <a:ext uri="{FF2B5EF4-FFF2-40B4-BE49-F238E27FC236}">
              <a16:creationId xmlns:a16="http://schemas.microsoft.com/office/drawing/2014/main" id="{B9CDDBE5-96C4-428D-9CEE-ECFC14A37055}"/>
            </a:ext>
          </a:extLst>
        </xdr:cNvPr>
        <xdr:cNvSpPr txBox="1"/>
      </xdr:nvSpPr>
      <xdr:spPr>
        <a:xfrm>
          <a:off x="9467850" y="140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6" name="直線コネクタ 345">
          <a:extLst>
            <a:ext uri="{FF2B5EF4-FFF2-40B4-BE49-F238E27FC236}">
              <a16:creationId xmlns:a16="http://schemas.microsoft.com/office/drawing/2014/main" id="{2C5DAE6C-DA53-4B65-9767-3492855A2236}"/>
            </a:ext>
          </a:extLst>
        </xdr:cNvPr>
        <xdr:cNvCxnSpPr/>
      </xdr:nvCxnSpPr>
      <xdr:spPr>
        <a:xfrm>
          <a:off x="9363075" y="140373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25416</xdr:rowOff>
    </xdr:from>
    <xdr:ext cx="469744" cy="259045"/>
    <xdr:sp macro="" textlink="">
      <xdr:nvSpPr>
        <xdr:cNvPr id="347" name="【福祉施設】&#10;一人当たり面積最大値テキスト">
          <a:extLst>
            <a:ext uri="{FF2B5EF4-FFF2-40B4-BE49-F238E27FC236}">
              <a16:creationId xmlns:a16="http://schemas.microsoft.com/office/drawing/2014/main" id="{9D1238BE-C8A2-42BC-8DE4-2F9F0C156083}"/>
            </a:ext>
          </a:extLst>
        </xdr:cNvPr>
        <xdr:cNvSpPr txBox="1"/>
      </xdr:nvSpPr>
      <xdr:spPr>
        <a:xfrm>
          <a:off x="9467850" y="1234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78739</xdr:rowOff>
    </xdr:from>
    <xdr:to>
      <xdr:col>55</xdr:col>
      <xdr:colOff>88900</xdr:colOff>
      <xdr:row>77</xdr:row>
      <xdr:rowOff>78739</xdr:rowOff>
    </xdr:to>
    <xdr:cxnSp macro="">
      <xdr:nvCxnSpPr>
        <xdr:cNvPr id="348" name="直線コネクタ 347">
          <a:extLst>
            <a:ext uri="{FF2B5EF4-FFF2-40B4-BE49-F238E27FC236}">
              <a16:creationId xmlns:a16="http://schemas.microsoft.com/office/drawing/2014/main" id="{2184FA4B-9791-45B8-98B8-0C951AA457E7}"/>
            </a:ext>
          </a:extLst>
        </xdr:cNvPr>
        <xdr:cNvCxnSpPr/>
      </xdr:nvCxnSpPr>
      <xdr:spPr>
        <a:xfrm>
          <a:off x="9363075" y="125564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349" name="【福祉施設】&#10;一人当たり面積平均値テキスト">
          <a:extLst>
            <a:ext uri="{FF2B5EF4-FFF2-40B4-BE49-F238E27FC236}">
              <a16:creationId xmlns:a16="http://schemas.microsoft.com/office/drawing/2014/main" id="{DB105753-123B-465B-AFB1-421FDE4F3557}"/>
            </a:ext>
          </a:extLst>
        </xdr:cNvPr>
        <xdr:cNvSpPr txBox="1"/>
      </xdr:nvSpPr>
      <xdr:spPr>
        <a:xfrm>
          <a:off x="9467850" y="13612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50" name="フローチャート: 判断 349">
          <a:extLst>
            <a:ext uri="{FF2B5EF4-FFF2-40B4-BE49-F238E27FC236}">
              <a16:creationId xmlns:a16="http://schemas.microsoft.com/office/drawing/2014/main" id="{57ABC45E-8096-4048-B67D-5EA7B0209CA6}"/>
            </a:ext>
          </a:extLst>
        </xdr:cNvPr>
        <xdr:cNvSpPr/>
      </xdr:nvSpPr>
      <xdr:spPr>
        <a:xfrm>
          <a:off x="9401175" y="1375156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351" name="フローチャート: 判断 350">
          <a:extLst>
            <a:ext uri="{FF2B5EF4-FFF2-40B4-BE49-F238E27FC236}">
              <a16:creationId xmlns:a16="http://schemas.microsoft.com/office/drawing/2014/main" id="{186DB8CC-8618-4F82-A622-C1612D8409C3}"/>
            </a:ext>
          </a:extLst>
        </xdr:cNvPr>
        <xdr:cNvSpPr/>
      </xdr:nvSpPr>
      <xdr:spPr>
        <a:xfrm>
          <a:off x="8639175" y="137744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352" name="フローチャート: 判断 351">
          <a:extLst>
            <a:ext uri="{FF2B5EF4-FFF2-40B4-BE49-F238E27FC236}">
              <a16:creationId xmlns:a16="http://schemas.microsoft.com/office/drawing/2014/main" id="{C3141F02-131D-44F6-B219-018770372FFA}"/>
            </a:ext>
          </a:extLst>
        </xdr:cNvPr>
        <xdr:cNvSpPr/>
      </xdr:nvSpPr>
      <xdr:spPr>
        <a:xfrm>
          <a:off x="7839075" y="137553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162561</xdr:rowOff>
    </xdr:from>
    <xdr:to>
      <xdr:col>41</xdr:col>
      <xdr:colOff>101600</xdr:colOff>
      <xdr:row>85</xdr:row>
      <xdr:rowOff>92711</xdr:rowOff>
    </xdr:to>
    <xdr:sp macro="" textlink="">
      <xdr:nvSpPr>
        <xdr:cNvPr id="353" name="フローチャート: 判断 352">
          <a:extLst>
            <a:ext uri="{FF2B5EF4-FFF2-40B4-BE49-F238E27FC236}">
              <a16:creationId xmlns:a16="http://schemas.microsoft.com/office/drawing/2014/main" id="{B7283051-1E29-4D98-91E8-6407CDBFFA53}"/>
            </a:ext>
          </a:extLst>
        </xdr:cNvPr>
        <xdr:cNvSpPr/>
      </xdr:nvSpPr>
      <xdr:spPr>
        <a:xfrm>
          <a:off x="7029450" y="137706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xdr:rowOff>
    </xdr:from>
    <xdr:to>
      <xdr:col>36</xdr:col>
      <xdr:colOff>165100</xdr:colOff>
      <xdr:row>85</xdr:row>
      <xdr:rowOff>106680</xdr:rowOff>
    </xdr:to>
    <xdr:sp macro="" textlink="">
      <xdr:nvSpPr>
        <xdr:cNvPr id="354" name="フローチャート: 判断 353">
          <a:extLst>
            <a:ext uri="{FF2B5EF4-FFF2-40B4-BE49-F238E27FC236}">
              <a16:creationId xmlns:a16="http://schemas.microsoft.com/office/drawing/2014/main" id="{18122F10-5CDF-47FE-9502-6B9785F8DB70}"/>
            </a:ext>
          </a:extLst>
        </xdr:cNvPr>
        <xdr:cNvSpPr/>
      </xdr:nvSpPr>
      <xdr:spPr>
        <a:xfrm>
          <a:off x="6238875" y="137814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57FF419-9608-47AE-9099-43907AF1C00E}"/>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2AD5F8D-7B9D-4A53-9F3F-AF91FD53EEE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82CA2E7-5BE3-4EB7-A2E5-6E31B7752B0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88FB64A-555C-45C7-A1E3-B802D56C5C27}"/>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270A177-9C5D-4DCD-A240-B80A8F9C64B0}"/>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38100</xdr:rowOff>
    </xdr:from>
    <xdr:to>
      <xdr:col>55</xdr:col>
      <xdr:colOff>50800</xdr:colOff>
      <xdr:row>86</xdr:row>
      <xdr:rowOff>139700</xdr:rowOff>
    </xdr:to>
    <xdr:sp macro="" textlink="">
      <xdr:nvSpPr>
        <xdr:cNvPr id="360" name="楕円 359">
          <a:extLst>
            <a:ext uri="{FF2B5EF4-FFF2-40B4-BE49-F238E27FC236}">
              <a16:creationId xmlns:a16="http://schemas.microsoft.com/office/drawing/2014/main" id="{030BF50B-BA35-4790-AE9C-61F2E21376A0}"/>
            </a:ext>
          </a:extLst>
        </xdr:cNvPr>
        <xdr:cNvSpPr/>
      </xdr:nvSpPr>
      <xdr:spPr>
        <a:xfrm>
          <a:off x="9401175" y="1397317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124477</xdr:rowOff>
    </xdr:from>
    <xdr:ext cx="469744" cy="259045"/>
    <xdr:sp macro="" textlink="">
      <xdr:nvSpPr>
        <xdr:cNvPr id="361" name="【福祉施設】&#10;一人当たり面積該当値テキスト">
          <a:extLst>
            <a:ext uri="{FF2B5EF4-FFF2-40B4-BE49-F238E27FC236}">
              <a16:creationId xmlns:a16="http://schemas.microsoft.com/office/drawing/2014/main" id="{24B11147-A9CF-4785-A867-BBC7AA019907}"/>
            </a:ext>
          </a:extLst>
        </xdr:cNvPr>
        <xdr:cNvSpPr txBox="1"/>
      </xdr:nvSpPr>
      <xdr:spPr>
        <a:xfrm>
          <a:off x="9467850" y="1389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38100</xdr:rowOff>
    </xdr:from>
    <xdr:to>
      <xdr:col>50</xdr:col>
      <xdr:colOff>165100</xdr:colOff>
      <xdr:row>86</xdr:row>
      <xdr:rowOff>139700</xdr:rowOff>
    </xdr:to>
    <xdr:sp macro="" textlink="">
      <xdr:nvSpPr>
        <xdr:cNvPr id="362" name="楕円 361">
          <a:extLst>
            <a:ext uri="{FF2B5EF4-FFF2-40B4-BE49-F238E27FC236}">
              <a16:creationId xmlns:a16="http://schemas.microsoft.com/office/drawing/2014/main" id="{8C09A693-BE5A-41C0-BAE8-494DCE6C5D95}"/>
            </a:ext>
          </a:extLst>
        </xdr:cNvPr>
        <xdr:cNvSpPr/>
      </xdr:nvSpPr>
      <xdr:spPr>
        <a:xfrm>
          <a:off x="8639175" y="139731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88900</xdr:rowOff>
    </xdr:from>
    <xdr:to>
      <xdr:col>55</xdr:col>
      <xdr:colOff>0</xdr:colOff>
      <xdr:row>86</xdr:row>
      <xdr:rowOff>88900</xdr:rowOff>
    </xdr:to>
    <xdr:cxnSp macro="">
      <xdr:nvCxnSpPr>
        <xdr:cNvPr id="363" name="直線コネクタ 362">
          <a:extLst>
            <a:ext uri="{FF2B5EF4-FFF2-40B4-BE49-F238E27FC236}">
              <a16:creationId xmlns:a16="http://schemas.microsoft.com/office/drawing/2014/main" id="{20E839CD-C397-4907-8C17-C2C63C89B23A}"/>
            </a:ext>
          </a:extLst>
        </xdr:cNvPr>
        <xdr:cNvCxnSpPr/>
      </xdr:nvCxnSpPr>
      <xdr:spPr>
        <a:xfrm>
          <a:off x="8686800" y="140208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38100</xdr:rowOff>
    </xdr:from>
    <xdr:to>
      <xdr:col>46</xdr:col>
      <xdr:colOff>38100</xdr:colOff>
      <xdr:row>86</xdr:row>
      <xdr:rowOff>139700</xdr:rowOff>
    </xdr:to>
    <xdr:sp macro="" textlink="">
      <xdr:nvSpPr>
        <xdr:cNvPr id="364" name="楕円 363">
          <a:extLst>
            <a:ext uri="{FF2B5EF4-FFF2-40B4-BE49-F238E27FC236}">
              <a16:creationId xmlns:a16="http://schemas.microsoft.com/office/drawing/2014/main" id="{D7D19A99-7182-4BAD-9D1F-4281C737AB7E}"/>
            </a:ext>
          </a:extLst>
        </xdr:cNvPr>
        <xdr:cNvSpPr/>
      </xdr:nvSpPr>
      <xdr:spPr>
        <a:xfrm>
          <a:off x="7839075" y="139731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88900</xdr:rowOff>
    </xdr:from>
    <xdr:to>
      <xdr:col>50</xdr:col>
      <xdr:colOff>114300</xdr:colOff>
      <xdr:row>86</xdr:row>
      <xdr:rowOff>88900</xdr:rowOff>
    </xdr:to>
    <xdr:cxnSp macro="">
      <xdr:nvCxnSpPr>
        <xdr:cNvPr id="365" name="直線コネクタ 364">
          <a:extLst>
            <a:ext uri="{FF2B5EF4-FFF2-40B4-BE49-F238E27FC236}">
              <a16:creationId xmlns:a16="http://schemas.microsoft.com/office/drawing/2014/main" id="{B08F440E-2B39-4061-B203-7590AB458685}"/>
            </a:ext>
          </a:extLst>
        </xdr:cNvPr>
        <xdr:cNvCxnSpPr/>
      </xdr:nvCxnSpPr>
      <xdr:spPr>
        <a:xfrm>
          <a:off x="7886700" y="140208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38100</xdr:rowOff>
    </xdr:from>
    <xdr:to>
      <xdr:col>41</xdr:col>
      <xdr:colOff>101600</xdr:colOff>
      <xdr:row>86</xdr:row>
      <xdr:rowOff>139700</xdr:rowOff>
    </xdr:to>
    <xdr:sp macro="" textlink="">
      <xdr:nvSpPr>
        <xdr:cNvPr id="366" name="楕円 365">
          <a:extLst>
            <a:ext uri="{FF2B5EF4-FFF2-40B4-BE49-F238E27FC236}">
              <a16:creationId xmlns:a16="http://schemas.microsoft.com/office/drawing/2014/main" id="{FC650721-585A-4CA3-8FA4-59D0A527C326}"/>
            </a:ext>
          </a:extLst>
        </xdr:cNvPr>
        <xdr:cNvSpPr/>
      </xdr:nvSpPr>
      <xdr:spPr>
        <a:xfrm>
          <a:off x="7029450" y="139731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88900</xdr:rowOff>
    </xdr:from>
    <xdr:to>
      <xdr:col>45</xdr:col>
      <xdr:colOff>177800</xdr:colOff>
      <xdr:row>86</xdr:row>
      <xdr:rowOff>88900</xdr:rowOff>
    </xdr:to>
    <xdr:cxnSp macro="">
      <xdr:nvCxnSpPr>
        <xdr:cNvPr id="367" name="直線コネクタ 366">
          <a:extLst>
            <a:ext uri="{FF2B5EF4-FFF2-40B4-BE49-F238E27FC236}">
              <a16:creationId xmlns:a16="http://schemas.microsoft.com/office/drawing/2014/main" id="{124EFDB6-A3CD-42F4-8634-585C622DD57B}"/>
            </a:ext>
          </a:extLst>
        </xdr:cNvPr>
        <xdr:cNvCxnSpPr/>
      </xdr:nvCxnSpPr>
      <xdr:spPr>
        <a:xfrm>
          <a:off x="7077075" y="140208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39370</xdr:rowOff>
    </xdr:from>
    <xdr:to>
      <xdr:col>36</xdr:col>
      <xdr:colOff>165100</xdr:colOff>
      <xdr:row>86</xdr:row>
      <xdr:rowOff>140970</xdr:rowOff>
    </xdr:to>
    <xdr:sp macro="" textlink="">
      <xdr:nvSpPr>
        <xdr:cNvPr id="368" name="楕円 367">
          <a:extLst>
            <a:ext uri="{FF2B5EF4-FFF2-40B4-BE49-F238E27FC236}">
              <a16:creationId xmlns:a16="http://schemas.microsoft.com/office/drawing/2014/main" id="{E52D9961-A531-4F4E-9C6C-B73874C665DE}"/>
            </a:ext>
          </a:extLst>
        </xdr:cNvPr>
        <xdr:cNvSpPr/>
      </xdr:nvSpPr>
      <xdr:spPr>
        <a:xfrm>
          <a:off x="6238875" y="139744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88900</xdr:rowOff>
    </xdr:from>
    <xdr:to>
      <xdr:col>41</xdr:col>
      <xdr:colOff>50800</xdr:colOff>
      <xdr:row>86</xdr:row>
      <xdr:rowOff>90170</xdr:rowOff>
    </xdr:to>
    <xdr:cxnSp macro="">
      <xdr:nvCxnSpPr>
        <xdr:cNvPr id="369" name="直線コネクタ 368">
          <a:extLst>
            <a:ext uri="{FF2B5EF4-FFF2-40B4-BE49-F238E27FC236}">
              <a16:creationId xmlns:a16="http://schemas.microsoft.com/office/drawing/2014/main" id="{C0AB9232-FB07-4DAC-A29A-27C1DF3F7126}"/>
            </a:ext>
          </a:extLst>
        </xdr:cNvPr>
        <xdr:cNvCxnSpPr/>
      </xdr:nvCxnSpPr>
      <xdr:spPr>
        <a:xfrm flipV="1">
          <a:off x="6286500" y="14020800"/>
          <a:ext cx="7905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370" name="n_1aveValue【福祉施設】&#10;一人当たり面積">
          <a:extLst>
            <a:ext uri="{FF2B5EF4-FFF2-40B4-BE49-F238E27FC236}">
              <a16:creationId xmlns:a16="http://schemas.microsoft.com/office/drawing/2014/main" id="{1BFC73CC-588D-4867-9DA0-DF97DC8E5543}"/>
            </a:ext>
          </a:extLst>
        </xdr:cNvPr>
        <xdr:cNvSpPr txBox="1"/>
      </xdr:nvSpPr>
      <xdr:spPr>
        <a:xfrm>
          <a:off x="8458277" y="1355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87647</xdr:rowOff>
    </xdr:from>
    <xdr:ext cx="469744" cy="259045"/>
    <xdr:sp macro="" textlink="">
      <xdr:nvSpPr>
        <xdr:cNvPr id="371" name="n_2aveValue【福祉施設】&#10;一人当たり面積">
          <a:extLst>
            <a:ext uri="{FF2B5EF4-FFF2-40B4-BE49-F238E27FC236}">
              <a16:creationId xmlns:a16="http://schemas.microsoft.com/office/drawing/2014/main" id="{984C323E-7A75-4DBC-9380-E48B6A7B2188}"/>
            </a:ext>
          </a:extLst>
        </xdr:cNvPr>
        <xdr:cNvSpPr txBox="1"/>
      </xdr:nvSpPr>
      <xdr:spPr>
        <a:xfrm>
          <a:off x="7677227" y="1353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109238</xdr:rowOff>
    </xdr:from>
    <xdr:ext cx="469744" cy="259045"/>
    <xdr:sp macro="" textlink="">
      <xdr:nvSpPr>
        <xdr:cNvPr id="372" name="n_3aveValue【福祉施設】&#10;一人当たり面積">
          <a:extLst>
            <a:ext uri="{FF2B5EF4-FFF2-40B4-BE49-F238E27FC236}">
              <a16:creationId xmlns:a16="http://schemas.microsoft.com/office/drawing/2014/main" id="{63E9E928-ADCE-486B-BB8F-1EF231992502}"/>
            </a:ext>
          </a:extLst>
        </xdr:cNvPr>
        <xdr:cNvSpPr txBox="1"/>
      </xdr:nvSpPr>
      <xdr:spPr>
        <a:xfrm>
          <a:off x="6867602" y="135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123207</xdr:rowOff>
    </xdr:from>
    <xdr:ext cx="469744" cy="259045"/>
    <xdr:sp macro="" textlink="">
      <xdr:nvSpPr>
        <xdr:cNvPr id="373" name="n_4aveValue【福祉施設】&#10;一人当たり面積">
          <a:extLst>
            <a:ext uri="{FF2B5EF4-FFF2-40B4-BE49-F238E27FC236}">
              <a16:creationId xmlns:a16="http://schemas.microsoft.com/office/drawing/2014/main" id="{A8674B66-1AE1-4480-B799-91DAA4A23C31}"/>
            </a:ext>
          </a:extLst>
        </xdr:cNvPr>
        <xdr:cNvSpPr txBox="1"/>
      </xdr:nvSpPr>
      <xdr:spPr>
        <a:xfrm>
          <a:off x="6067502" y="1357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130827</xdr:rowOff>
    </xdr:from>
    <xdr:ext cx="469744" cy="259045"/>
    <xdr:sp macro="" textlink="">
      <xdr:nvSpPr>
        <xdr:cNvPr id="374" name="n_1mainValue【福祉施設】&#10;一人当たり面積">
          <a:extLst>
            <a:ext uri="{FF2B5EF4-FFF2-40B4-BE49-F238E27FC236}">
              <a16:creationId xmlns:a16="http://schemas.microsoft.com/office/drawing/2014/main" id="{4978FEFC-16EE-4B30-B7B9-75D1F655F8CC}"/>
            </a:ext>
          </a:extLst>
        </xdr:cNvPr>
        <xdr:cNvSpPr txBox="1"/>
      </xdr:nvSpPr>
      <xdr:spPr>
        <a:xfrm>
          <a:off x="8458277" y="1406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130827</xdr:rowOff>
    </xdr:from>
    <xdr:ext cx="469744" cy="259045"/>
    <xdr:sp macro="" textlink="">
      <xdr:nvSpPr>
        <xdr:cNvPr id="375" name="n_2mainValue【福祉施設】&#10;一人当たり面積">
          <a:extLst>
            <a:ext uri="{FF2B5EF4-FFF2-40B4-BE49-F238E27FC236}">
              <a16:creationId xmlns:a16="http://schemas.microsoft.com/office/drawing/2014/main" id="{0ABD9258-C8A6-45ED-9BE7-6D053E1A15AF}"/>
            </a:ext>
          </a:extLst>
        </xdr:cNvPr>
        <xdr:cNvSpPr txBox="1"/>
      </xdr:nvSpPr>
      <xdr:spPr>
        <a:xfrm>
          <a:off x="7677227" y="1406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130827</xdr:rowOff>
    </xdr:from>
    <xdr:ext cx="469744" cy="259045"/>
    <xdr:sp macro="" textlink="">
      <xdr:nvSpPr>
        <xdr:cNvPr id="376" name="n_3mainValue【福祉施設】&#10;一人当たり面積">
          <a:extLst>
            <a:ext uri="{FF2B5EF4-FFF2-40B4-BE49-F238E27FC236}">
              <a16:creationId xmlns:a16="http://schemas.microsoft.com/office/drawing/2014/main" id="{011A85C8-2482-4E50-9112-CB84269988C7}"/>
            </a:ext>
          </a:extLst>
        </xdr:cNvPr>
        <xdr:cNvSpPr txBox="1"/>
      </xdr:nvSpPr>
      <xdr:spPr>
        <a:xfrm>
          <a:off x="6867602" y="1406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132097</xdr:rowOff>
    </xdr:from>
    <xdr:ext cx="469744" cy="259045"/>
    <xdr:sp macro="" textlink="">
      <xdr:nvSpPr>
        <xdr:cNvPr id="377" name="n_4mainValue【福祉施設】&#10;一人当たり面積">
          <a:extLst>
            <a:ext uri="{FF2B5EF4-FFF2-40B4-BE49-F238E27FC236}">
              <a16:creationId xmlns:a16="http://schemas.microsoft.com/office/drawing/2014/main" id="{D7B89A67-2908-41E3-AEC3-6FE794B09B85}"/>
            </a:ext>
          </a:extLst>
        </xdr:cNvPr>
        <xdr:cNvSpPr txBox="1"/>
      </xdr:nvSpPr>
      <xdr:spPr>
        <a:xfrm>
          <a:off x="6067502" y="1406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EC23498-B619-4549-8824-84C59D1EC202}"/>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59D668E6-515E-45C9-A9F8-1122BD181077}"/>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D9758B91-169C-4240-BA96-C48D25464D9C}"/>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17372AAD-22A4-4C03-B82E-E0F73CA26BEE}"/>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25A4281C-7D5D-4270-A85E-A78BD0C6FF04}"/>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A6277942-6026-4205-8DBC-1F72E9606F87}"/>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C4BE45E0-E0E6-447D-BB48-CF8AF48EA9B2}"/>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D5388944-EE54-4E82-8798-EB6266F394A6}"/>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CE9DD43B-9977-4443-B5B9-558BB289DB69}"/>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36CD96A4-DDA9-4BC5-B99A-51E4EF31C62B}"/>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B7D9A0B6-C9E8-4B66-B960-4F2983A9F8EB}"/>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940F9016-268E-4C04-833D-20542B2AF0F5}"/>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59DBBA49-C58F-4C2F-87DD-BF0CC512C1F5}"/>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4782BB5-A5DB-4570-9353-C2B7B0F209EB}"/>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27175AAB-6BE5-49B5-926C-44965E7F9B31}"/>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F60833B0-0C24-4970-A21D-5A2E2EE39C52}"/>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2F99BE5-364A-445C-808B-BB6EB69BFED3}"/>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23C0AAC9-F485-462D-93CC-654F994EE818}"/>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4B47E03A-FA4F-4FF4-A008-8919140F80AD}"/>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EE4D330E-C567-4DFC-8ECD-DDE53C4BBB7C}"/>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46B7F5C2-71B8-4E54-BDC3-6C1EED81C741}"/>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CAAF966B-510B-4086-8332-730EA49D644E}"/>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8E1D1EB-6A86-412A-A0CE-281A25383CC9}"/>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45E277FC-A7BC-4DB0-A336-4BA52937E55C}"/>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72DE4461-0D67-4D16-B4CC-AE9A43AC414F}"/>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FE56468F-1C9D-4D36-999B-5EBC9E29CA90}"/>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88693618-BEC3-4572-BE87-6495B071941F}"/>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075DC5E7-F05A-4671-A601-33C07C4E65DB}"/>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8A87AE2A-B337-4E16-9B54-F3E0E1F64F59}"/>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286B7EB7-22B0-4B3B-B139-1AD989EACE33}"/>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239E65DB-32DD-40A3-8363-90A830255CC2}"/>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870D9D0C-715D-439B-9E79-DD0B1549D173}"/>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3B02E4DD-2C81-48D2-9F26-B2F17C52F46F}"/>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78BDD71C-7111-48FB-9D1D-9FF6C542199E}"/>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FB5B34A1-40CC-4CCC-B9F4-1FDF9A55AF63}"/>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15CEE7C9-5FCC-4ACB-B41C-9DB1A2A7973C}"/>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4B167A60-667F-49B6-922B-236644EF4C02}"/>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9C720987-EE36-48E6-9167-815219A2C913}"/>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0A54CD2D-8AB0-417C-9F2E-353DC1113EDA}"/>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8CABE99B-9998-49F8-85C1-CD9B34952E07}"/>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CEF25F63-2547-4BFF-ADBB-5FB009029953}"/>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DD366DF4-EAD5-401B-8023-72EEBA02A006}"/>
            </a:ext>
          </a:extLst>
        </xdr:cNvPr>
        <xdr:cNvCxnSpPr/>
      </xdr:nvCxnSpPr>
      <xdr:spPr>
        <a:xfrm flipV="1">
          <a:off x="14696439" y="5545546"/>
          <a:ext cx="0" cy="135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179370CC-1EC9-4E15-AA71-95E6EEA44B5E}"/>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02178F7E-B408-48D8-A19F-B9F855AF6E2C}"/>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4C8D0181-06D1-4E30-B117-D83076F8C4E8}"/>
            </a:ext>
          </a:extLst>
        </xdr:cNvPr>
        <xdr:cNvSpPr txBox="1"/>
      </xdr:nvSpPr>
      <xdr:spPr>
        <a:xfrm>
          <a:off x="14735175" y="534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3" name="直線コネクタ 422">
          <a:extLst>
            <a:ext uri="{FF2B5EF4-FFF2-40B4-BE49-F238E27FC236}">
              <a16:creationId xmlns:a16="http://schemas.microsoft.com/office/drawing/2014/main" id="{9006F26F-3203-439C-8F16-69E4B9141BB7}"/>
            </a:ext>
          </a:extLst>
        </xdr:cNvPr>
        <xdr:cNvCxnSpPr/>
      </xdr:nvCxnSpPr>
      <xdr:spPr>
        <a:xfrm>
          <a:off x="14611350" y="55455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92001</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9A319159-B47F-47AD-8E72-B8AF24E9C689}"/>
            </a:ext>
          </a:extLst>
        </xdr:cNvPr>
        <xdr:cNvSpPr txBox="1"/>
      </xdr:nvSpPr>
      <xdr:spPr>
        <a:xfrm>
          <a:off x="14735175"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425" name="フローチャート: 判断 424">
          <a:extLst>
            <a:ext uri="{FF2B5EF4-FFF2-40B4-BE49-F238E27FC236}">
              <a16:creationId xmlns:a16="http://schemas.microsoft.com/office/drawing/2014/main" id="{AD8A0EAB-7C2D-42DA-8F2D-B25C76CF64D5}"/>
            </a:ext>
          </a:extLst>
        </xdr:cNvPr>
        <xdr:cNvSpPr/>
      </xdr:nvSpPr>
      <xdr:spPr>
        <a:xfrm>
          <a:off x="14649450" y="62762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426" name="フローチャート: 判断 425">
          <a:extLst>
            <a:ext uri="{FF2B5EF4-FFF2-40B4-BE49-F238E27FC236}">
              <a16:creationId xmlns:a16="http://schemas.microsoft.com/office/drawing/2014/main" id="{1B16F147-7A3A-4E0B-9574-4F4BADAD5D15}"/>
            </a:ext>
          </a:extLst>
        </xdr:cNvPr>
        <xdr:cNvSpPr/>
      </xdr:nvSpPr>
      <xdr:spPr>
        <a:xfrm>
          <a:off x="13887450" y="63154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427" name="フローチャート: 判断 426">
          <a:extLst>
            <a:ext uri="{FF2B5EF4-FFF2-40B4-BE49-F238E27FC236}">
              <a16:creationId xmlns:a16="http://schemas.microsoft.com/office/drawing/2014/main" id="{7532D9C5-B4D0-4B4D-B504-E760CEC66091}"/>
            </a:ext>
          </a:extLst>
        </xdr:cNvPr>
        <xdr:cNvSpPr/>
      </xdr:nvSpPr>
      <xdr:spPr>
        <a:xfrm>
          <a:off x="13096875" y="63220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428" name="フローチャート: 判断 427">
          <a:extLst>
            <a:ext uri="{FF2B5EF4-FFF2-40B4-BE49-F238E27FC236}">
              <a16:creationId xmlns:a16="http://schemas.microsoft.com/office/drawing/2014/main" id="{EE31CC2E-11A0-484A-B702-51B140702269}"/>
            </a:ext>
          </a:extLst>
        </xdr:cNvPr>
        <xdr:cNvSpPr/>
      </xdr:nvSpPr>
      <xdr:spPr>
        <a:xfrm>
          <a:off x="12296775" y="63319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429" name="フローチャート: 判断 428">
          <a:extLst>
            <a:ext uri="{FF2B5EF4-FFF2-40B4-BE49-F238E27FC236}">
              <a16:creationId xmlns:a16="http://schemas.microsoft.com/office/drawing/2014/main" id="{144690F1-423C-4620-A710-FF1844CD441D}"/>
            </a:ext>
          </a:extLst>
        </xdr:cNvPr>
        <xdr:cNvSpPr/>
      </xdr:nvSpPr>
      <xdr:spPr>
        <a:xfrm>
          <a:off x="11487150" y="63335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B8EF2B1-9FCB-4FB4-8792-091B59754B7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5677842-61BB-4370-BB4C-6BC2BC39239F}"/>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29850BA-04AD-4A00-ACEF-0052F8DCE94E}"/>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8C3277D-2D8A-4ACD-ADC1-43CF65DC6CB1}"/>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7EB98E0-EBB3-495C-BE20-9B05D30328FA}"/>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90714</xdr:rowOff>
    </xdr:from>
    <xdr:to>
      <xdr:col>85</xdr:col>
      <xdr:colOff>177800</xdr:colOff>
      <xdr:row>36</xdr:row>
      <xdr:rowOff>20864</xdr:rowOff>
    </xdr:to>
    <xdr:sp macro="" textlink="">
      <xdr:nvSpPr>
        <xdr:cNvPr id="435" name="楕円 434">
          <a:extLst>
            <a:ext uri="{FF2B5EF4-FFF2-40B4-BE49-F238E27FC236}">
              <a16:creationId xmlns:a16="http://schemas.microsoft.com/office/drawing/2014/main" id="{D1322D59-1052-4DC1-8448-9C2C0B7E4C0C}"/>
            </a:ext>
          </a:extLst>
        </xdr:cNvPr>
        <xdr:cNvSpPr/>
      </xdr:nvSpPr>
      <xdr:spPr>
        <a:xfrm>
          <a:off x="14649450" y="57644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113591</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73A45499-5703-45DB-83D5-D23CE001B16C}"/>
            </a:ext>
          </a:extLst>
        </xdr:cNvPr>
        <xdr:cNvSpPr txBox="1"/>
      </xdr:nvSpPr>
      <xdr:spPr>
        <a:xfrm>
          <a:off x="14735175" y="562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111941</xdr:rowOff>
    </xdr:from>
    <xdr:to>
      <xdr:col>81</xdr:col>
      <xdr:colOff>101600</xdr:colOff>
      <xdr:row>40</xdr:row>
      <xdr:rowOff>42091</xdr:rowOff>
    </xdr:to>
    <xdr:sp macro="" textlink="">
      <xdr:nvSpPr>
        <xdr:cNvPr id="437" name="楕円 436">
          <a:extLst>
            <a:ext uri="{FF2B5EF4-FFF2-40B4-BE49-F238E27FC236}">
              <a16:creationId xmlns:a16="http://schemas.microsoft.com/office/drawing/2014/main" id="{02D68740-4C4B-4048-8DFB-13B3C447C15E}"/>
            </a:ext>
          </a:extLst>
        </xdr:cNvPr>
        <xdr:cNvSpPr/>
      </xdr:nvSpPr>
      <xdr:spPr>
        <a:xfrm>
          <a:off x="13887450" y="64365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141514</xdr:rowOff>
    </xdr:from>
    <xdr:to>
      <xdr:col>85</xdr:col>
      <xdr:colOff>127000</xdr:colOff>
      <xdr:row>39</xdr:row>
      <xdr:rowOff>162741</xdr:rowOff>
    </xdr:to>
    <xdr:cxnSp macro="">
      <xdr:nvCxnSpPr>
        <xdr:cNvPr id="438" name="直線コネクタ 437">
          <a:extLst>
            <a:ext uri="{FF2B5EF4-FFF2-40B4-BE49-F238E27FC236}">
              <a16:creationId xmlns:a16="http://schemas.microsoft.com/office/drawing/2014/main" id="{3CD867C3-A6B8-4EE4-A30C-EBD77800A394}"/>
            </a:ext>
          </a:extLst>
        </xdr:cNvPr>
        <xdr:cNvCxnSpPr/>
      </xdr:nvCxnSpPr>
      <xdr:spPr>
        <a:xfrm flipV="1">
          <a:off x="13935075" y="5821589"/>
          <a:ext cx="762000" cy="66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116840</xdr:rowOff>
    </xdr:from>
    <xdr:to>
      <xdr:col>76</xdr:col>
      <xdr:colOff>165100</xdr:colOff>
      <xdr:row>40</xdr:row>
      <xdr:rowOff>46990</xdr:rowOff>
    </xdr:to>
    <xdr:sp macro="" textlink="">
      <xdr:nvSpPr>
        <xdr:cNvPr id="439" name="楕円 438">
          <a:extLst>
            <a:ext uri="{FF2B5EF4-FFF2-40B4-BE49-F238E27FC236}">
              <a16:creationId xmlns:a16="http://schemas.microsoft.com/office/drawing/2014/main" id="{440FEB31-4771-4C87-93BF-8E0FD63BC46E}"/>
            </a:ext>
          </a:extLst>
        </xdr:cNvPr>
        <xdr:cNvSpPr/>
      </xdr:nvSpPr>
      <xdr:spPr>
        <a:xfrm>
          <a:off x="13096875" y="64414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162741</xdr:rowOff>
    </xdr:from>
    <xdr:to>
      <xdr:col>81</xdr:col>
      <xdr:colOff>50800</xdr:colOff>
      <xdr:row>39</xdr:row>
      <xdr:rowOff>167640</xdr:rowOff>
    </xdr:to>
    <xdr:cxnSp macro="">
      <xdr:nvCxnSpPr>
        <xdr:cNvPr id="440" name="直線コネクタ 439">
          <a:extLst>
            <a:ext uri="{FF2B5EF4-FFF2-40B4-BE49-F238E27FC236}">
              <a16:creationId xmlns:a16="http://schemas.microsoft.com/office/drawing/2014/main" id="{E0214E62-5E5B-4EDB-9BAC-96F29436A7D7}"/>
            </a:ext>
          </a:extLst>
        </xdr:cNvPr>
        <xdr:cNvCxnSpPr/>
      </xdr:nvCxnSpPr>
      <xdr:spPr>
        <a:xfrm flipV="1">
          <a:off x="13144500" y="6484166"/>
          <a:ext cx="79057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125004</xdr:rowOff>
    </xdr:from>
    <xdr:to>
      <xdr:col>72</xdr:col>
      <xdr:colOff>38100</xdr:colOff>
      <xdr:row>41</xdr:row>
      <xdr:rowOff>55154</xdr:rowOff>
    </xdr:to>
    <xdr:sp macro="" textlink="">
      <xdr:nvSpPr>
        <xdr:cNvPr id="441" name="楕円 440">
          <a:extLst>
            <a:ext uri="{FF2B5EF4-FFF2-40B4-BE49-F238E27FC236}">
              <a16:creationId xmlns:a16="http://schemas.microsoft.com/office/drawing/2014/main" id="{584A95D6-20F7-473A-ACDD-CBE87DFDC7DD}"/>
            </a:ext>
          </a:extLst>
        </xdr:cNvPr>
        <xdr:cNvSpPr/>
      </xdr:nvSpPr>
      <xdr:spPr>
        <a:xfrm>
          <a:off x="12296775" y="66083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167640</xdr:rowOff>
    </xdr:from>
    <xdr:to>
      <xdr:col>76</xdr:col>
      <xdr:colOff>114300</xdr:colOff>
      <xdr:row>41</xdr:row>
      <xdr:rowOff>4354</xdr:rowOff>
    </xdr:to>
    <xdr:cxnSp macro="">
      <xdr:nvCxnSpPr>
        <xdr:cNvPr id="442" name="直線コネクタ 441">
          <a:extLst>
            <a:ext uri="{FF2B5EF4-FFF2-40B4-BE49-F238E27FC236}">
              <a16:creationId xmlns:a16="http://schemas.microsoft.com/office/drawing/2014/main" id="{D256B156-9CC8-498F-8A01-BC26AD265C63}"/>
            </a:ext>
          </a:extLst>
        </xdr:cNvPr>
        <xdr:cNvCxnSpPr/>
      </xdr:nvCxnSpPr>
      <xdr:spPr>
        <a:xfrm flipV="1">
          <a:off x="12344400" y="6489065"/>
          <a:ext cx="800100" cy="16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13970</xdr:rowOff>
    </xdr:from>
    <xdr:to>
      <xdr:col>67</xdr:col>
      <xdr:colOff>101600</xdr:colOff>
      <xdr:row>41</xdr:row>
      <xdr:rowOff>115570</xdr:rowOff>
    </xdr:to>
    <xdr:sp macro="" textlink="">
      <xdr:nvSpPr>
        <xdr:cNvPr id="443" name="楕円 442">
          <a:extLst>
            <a:ext uri="{FF2B5EF4-FFF2-40B4-BE49-F238E27FC236}">
              <a16:creationId xmlns:a16="http://schemas.microsoft.com/office/drawing/2014/main" id="{1AB9E18F-8C65-4C2E-88ED-0BF60EB4C656}"/>
            </a:ext>
          </a:extLst>
        </xdr:cNvPr>
        <xdr:cNvSpPr/>
      </xdr:nvSpPr>
      <xdr:spPr>
        <a:xfrm>
          <a:off x="11487150" y="66592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4354</xdr:rowOff>
    </xdr:from>
    <xdr:to>
      <xdr:col>71</xdr:col>
      <xdr:colOff>177800</xdr:colOff>
      <xdr:row>41</xdr:row>
      <xdr:rowOff>64770</xdr:rowOff>
    </xdr:to>
    <xdr:cxnSp macro="">
      <xdr:nvCxnSpPr>
        <xdr:cNvPr id="444" name="直線コネクタ 443">
          <a:extLst>
            <a:ext uri="{FF2B5EF4-FFF2-40B4-BE49-F238E27FC236}">
              <a16:creationId xmlns:a16="http://schemas.microsoft.com/office/drawing/2014/main" id="{269FF2E2-CBD1-4FBB-8421-506BD07C5F4F}"/>
            </a:ext>
          </a:extLst>
        </xdr:cNvPr>
        <xdr:cNvCxnSpPr/>
      </xdr:nvCxnSpPr>
      <xdr:spPr>
        <a:xfrm flipV="1">
          <a:off x="11534775" y="6655979"/>
          <a:ext cx="809625"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99440</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8AD3A735-4898-45D2-9E0E-BDE949DC35C0}"/>
            </a:ext>
          </a:extLst>
        </xdr:cNvPr>
        <xdr:cNvSpPr txBox="1"/>
      </xdr:nvSpPr>
      <xdr:spPr>
        <a:xfrm>
          <a:off x="13745219" y="6103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109237</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9A4DB73C-665C-451B-85C1-737B740B7B55}"/>
            </a:ext>
          </a:extLst>
        </xdr:cNvPr>
        <xdr:cNvSpPr txBox="1"/>
      </xdr:nvSpPr>
      <xdr:spPr>
        <a:xfrm>
          <a:off x="12964169"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122300</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919F877A-6BFD-4C6C-B8A5-A412A5353852}"/>
            </a:ext>
          </a:extLst>
        </xdr:cNvPr>
        <xdr:cNvSpPr txBox="1"/>
      </xdr:nvSpPr>
      <xdr:spPr>
        <a:xfrm>
          <a:off x="12164069" y="612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123933</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998837A6-DF2B-4792-A770-3CF1E7A89D89}"/>
            </a:ext>
          </a:extLst>
        </xdr:cNvPr>
        <xdr:cNvSpPr txBox="1"/>
      </xdr:nvSpPr>
      <xdr:spPr>
        <a:xfrm>
          <a:off x="11354444" y="6121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33218</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FF90C0FB-CB85-4673-A67E-5EFBB08E4348}"/>
            </a:ext>
          </a:extLst>
        </xdr:cNvPr>
        <xdr:cNvSpPr txBox="1"/>
      </xdr:nvSpPr>
      <xdr:spPr>
        <a:xfrm>
          <a:off x="13745219" y="651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38117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714A4B08-627C-4239-8ACD-C328423D2125}"/>
            </a:ext>
          </a:extLst>
        </xdr:cNvPr>
        <xdr:cNvSpPr txBox="1"/>
      </xdr:nvSpPr>
      <xdr:spPr>
        <a:xfrm>
          <a:off x="12964169"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46281</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04A1D4A0-0969-426B-9562-1DCBEE171F4B}"/>
            </a:ext>
          </a:extLst>
        </xdr:cNvPr>
        <xdr:cNvSpPr txBox="1"/>
      </xdr:nvSpPr>
      <xdr:spPr>
        <a:xfrm>
          <a:off x="12164069" y="6697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106697</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D6058F88-AE5C-4E8B-8329-F98FAEFF43A5}"/>
            </a:ext>
          </a:extLst>
        </xdr:cNvPr>
        <xdr:cNvSpPr txBox="1"/>
      </xdr:nvSpPr>
      <xdr:spPr>
        <a:xfrm>
          <a:off x="11354444" y="675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C5B9200B-0EEA-42EE-821C-8AAC6D5F7791}"/>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7A113804-D480-44A5-A149-EBB05641D687}"/>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3A06DB7A-E1FE-474A-A739-4C30AA34A4A7}"/>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B7AEE255-D84F-4E2D-BBC3-30A034D18735}"/>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9561A940-BA7E-4C9D-A6D9-6212910B9594}"/>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2B48ABD0-2DCF-40FE-BDB0-A979D14855A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8C9C730E-B74F-4766-9E16-5675A197F758}"/>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2E3E2835-B088-45C7-9508-FB805FC50B54}"/>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B24FF0BD-0335-4A75-90D7-E918E3114CF9}"/>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9C2CC69-48DB-42D4-BBE5-61CAFD347756}"/>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4DA3654D-658F-4962-BBC5-7BF8D3DD7B7C}"/>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9D6F2012-55E1-465C-9E78-0BF06A263333}"/>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BBF6155D-649A-4F73-84BA-07E3A67B7EAC}"/>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8F84BE4D-73AA-470C-AF0C-EE0EAEEBDFDF}"/>
            </a:ext>
          </a:extLst>
        </xdr:cNvPr>
        <xdr:cNvSpPr txBox="1"/>
      </xdr:nvSpPr>
      <xdr:spPr>
        <a:xfrm>
          <a:off x="159368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9717D5D4-31B7-4BF5-9764-414ADF48A224}"/>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id="{444CC656-FC22-40FF-A02B-B9F55D61916E}"/>
            </a:ext>
          </a:extLst>
        </xdr:cNvPr>
        <xdr:cNvSpPr txBox="1"/>
      </xdr:nvSpPr>
      <xdr:spPr>
        <a:xfrm>
          <a:off x="159368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B6C05AE-5EE3-4EC0-B574-E18D70273DE0}"/>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id="{1B6F47C8-367F-4CA2-8A81-65DFDDACCA71}"/>
            </a:ext>
          </a:extLst>
        </xdr:cNvPr>
        <xdr:cNvSpPr txBox="1"/>
      </xdr:nvSpPr>
      <xdr:spPr>
        <a:xfrm>
          <a:off x="159368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D7F05062-BA88-4D53-B474-6E9409DBFF66}"/>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4851EC64-3B69-4D12-97F4-4AC7D924BB68}"/>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AEF51CEB-B495-4C97-94FB-1521C57B4C2D}"/>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474" name="直線コネクタ 473">
          <a:extLst>
            <a:ext uri="{FF2B5EF4-FFF2-40B4-BE49-F238E27FC236}">
              <a16:creationId xmlns:a16="http://schemas.microsoft.com/office/drawing/2014/main" id="{C7CA94D4-DD82-4A30-905D-79C84A4E97AC}"/>
            </a:ext>
          </a:extLst>
        </xdr:cNvPr>
        <xdr:cNvCxnSpPr/>
      </xdr:nvCxnSpPr>
      <xdr:spPr>
        <a:xfrm flipV="1">
          <a:off x="19954239" y="5645463"/>
          <a:ext cx="0" cy="112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B8533BBC-B2BD-49D9-9919-2B54A0997D29}"/>
            </a:ext>
          </a:extLst>
        </xdr:cNvPr>
        <xdr:cNvSpPr txBox="1"/>
      </xdr:nvSpPr>
      <xdr:spPr>
        <a:xfrm>
          <a:off x="19992975" y="67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476" name="直線コネクタ 475">
          <a:extLst>
            <a:ext uri="{FF2B5EF4-FFF2-40B4-BE49-F238E27FC236}">
              <a16:creationId xmlns:a16="http://schemas.microsoft.com/office/drawing/2014/main" id="{469E2EE6-9708-4271-A485-F1FC2F946EC6}"/>
            </a:ext>
          </a:extLst>
        </xdr:cNvPr>
        <xdr:cNvCxnSpPr/>
      </xdr:nvCxnSpPr>
      <xdr:spPr>
        <a:xfrm>
          <a:off x="19878675" y="67736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48FE6DA9-4141-446E-8DEC-0EDAC239873E}"/>
            </a:ext>
          </a:extLst>
        </xdr:cNvPr>
        <xdr:cNvSpPr txBox="1"/>
      </xdr:nvSpPr>
      <xdr:spPr>
        <a:xfrm>
          <a:off x="19992975" y="54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478" name="直線コネクタ 477">
          <a:extLst>
            <a:ext uri="{FF2B5EF4-FFF2-40B4-BE49-F238E27FC236}">
              <a16:creationId xmlns:a16="http://schemas.microsoft.com/office/drawing/2014/main" id="{1A7BB51C-C70B-45E1-BE8B-675BCC2CB3DD}"/>
            </a:ext>
          </a:extLst>
        </xdr:cNvPr>
        <xdr:cNvCxnSpPr/>
      </xdr:nvCxnSpPr>
      <xdr:spPr>
        <a:xfrm>
          <a:off x="19878675" y="56454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36903</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4FEE7710-E889-43EB-90D1-4081E7841FF3}"/>
            </a:ext>
          </a:extLst>
        </xdr:cNvPr>
        <xdr:cNvSpPr txBox="1"/>
      </xdr:nvSpPr>
      <xdr:spPr>
        <a:xfrm>
          <a:off x="19992975" y="6361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480" name="フローチャート: 判断 479">
          <a:extLst>
            <a:ext uri="{FF2B5EF4-FFF2-40B4-BE49-F238E27FC236}">
              <a16:creationId xmlns:a16="http://schemas.microsoft.com/office/drawing/2014/main" id="{57F27588-D2EB-4A26-BE00-6E533AF4F750}"/>
            </a:ext>
          </a:extLst>
        </xdr:cNvPr>
        <xdr:cNvSpPr/>
      </xdr:nvSpPr>
      <xdr:spPr>
        <a:xfrm>
          <a:off x="19897725" y="638307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481" name="フローチャート: 判断 480">
          <a:extLst>
            <a:ext uri="{FF2B5EF4-FFF2-40B4-BE49-F238E27FC236}">
              <a16:creationId xmlns:a16="http://schemas.microsoft.com/office/drawing/2014/main" id="{9DF0DCCD-6AF6-49BD-8899-448226FC867E}"/>
            </a:ext>
          </a:extLst>
        </xdr:cNvPr>
        <xdr:cNvSpPr/>
      </xdr:nvSpPr>
      <xdr:spPr>
        <a:xfrm>
          <a:off x="19154775" y="64027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482" name="フローチャート: 判断 481">
          <a:extLst>
            <a:ext uri="{FF2B5EF4-FFF2-40B4-BE49-F238E27FC236}">
              <a16:creationId xmlns:a16="http://schemas.microsoft.com/office/drawing/2014/main" id="{4F1A7DFB-0CA0-4D1F-AF9F-FFAD60E80ED7}"/>
            </a:ext>
          </a:extLst>
        </xdr:cNvPr>
        <xdr:cNvSpPr/>
      </xdr:nvSpPr>
      <xdr:spPr>
        <a:xfrm>
          <a:off x="18345150" y="64100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483" name="フローチャート: 判断 482">
          <a:extLst>
            <a:ext uri="{FF2B5EF4-FFF2-40B4-BE49-F238E27FC236}">
              <a16:creationId xmlns:a16="http://schemas.microsoft.com/office/drawing/2014/main" id="{E84734CB-5857-4A0A-A500-DB99A3FA9022}"/>
            </a:ext>
          </a:extLst>
        </xdr:cNvPr>
        <xdr:cNvSpPr/>
      </xdr:nvSpPr>
      <xdr:spPr>
        <a:xfrm>
          <a:off x="17554575" y="64228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484" name="フローチャート: 判断 483">
          <a:extLst>
            <a:ext uri="{FF2B5EF4-FFF2-40B4-BE49-F238E27FC236}">
              <a16:creationId xmlns:a16="http://schemas.microsoft.com/office/drawing/2014/main" id="{33301229-B7F6-453A-95EA-DB04858F934C}"/>
            </a:ext>
          </a:extLst>
        </xdr:cNvPr>
        <xdr:cNvSpPr/>
      </xdr:nvSpPr>
      <xdr:spPr>
        <a:xfrm>
          <a:off x="16754475" y="64289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A988B6C-ED9A-462A-8F27-5E5DF19E46FA}"/>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68FE3F5-A818-4CC5-AB76-0E3C68B14F2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313AEB8-FF31-4325-9289-2F6069E5F5EA}"/>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604098C-2A35-4923-961A-2427B706D8E9}"/>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A353769-E3E5-455C-A338-85CCB1530353}"/>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46234</xdr:rowOff>
    </xdr:from>
    <xdr:to>
      <xdr:col>116</xdr:col>
      <xdr:colOff>114300</xdr:colOff>
      <xdr:row>39</xdr:row>
      <xdr:rowOff>147834</xdr:rowOff>
    </xdr:to>
    <xdr:sp macro="" textlink="">
      <xdr:nvSpPr>
        <xdr:cNvPr id="490" name="楕円 489">
          <a:extLst>
            <a:ext uri="{FF2B5EF4-FFF2-40B4-BE49-F238E27FC236}">
              <a16:creationId xmlns:a16="http://schemas.microsoft.com/office/drawing/2014/main" id="{211A42E8-A6BE-4E08-947C-AFC4340AFCB8}"/>
            </a:ext>
          </a:extLst>
        </xdr:cNvPr>
        <xdr:cNvSpPr/>
      </xdr:nvSpPr>
      <xdr:spPr>
        <a:xfrm>
          <a:off x="19897725" y="63740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69111</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C847FAA7-DCB5-4651-B7FD-419D281024ED}"/>
            </a:ext>
          </a:extLst>
        </xdr:cNvPr>
        <xdr:cNvSpPr txBox="1"/>
      </xdr:nvSpPr>
      <xdr:spPr>
        <a:xfrm>
          <a:off x="19992975" y="622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128922</xdr:rowOff>
    </xdr:from>
    <xdr:to>
      <xdr:col>112</xdr:col>
      <xdr:colOff>38100</xdr:colOff>
      <xdr:row>41</xdr:row>
      <xdr:rowOff>59072</xdr:rowOff>
    </xdr:to>
    <xdr:sp macro="" textlink="">
      <xdr:nvSpPr>
        <xdr:cNvPr id="492" name="楕円 491">
          <a:extLst>
            <a:ext uri="{FF2B5EF4-FFF2-40B4-BE49-F238E27FC236}">
              <a16:creationId xmlns:a16="http://schemas.microsoft.com/office/drawing/2014/main" id="{8EE3EC44-2DD5-4481-906E-D8E76B9F081F}"/>
            </a:ext>
          </a:extLst>
        </xdr:cNvPr>
        <xdr:cNvSpPr/>
      </xdr:nvSpPr>
      <xdr:spPr>
        <a:xfrm>
          <a:off x="19154775" y="66122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97034</xdr:rowOff>
    </xdr:from>
    <xdr:to>
      <xdr:col>116</xdr:col>
      <xdr:colOff>63500</xdr:colOff>
      <xdr:row>41</xdr:row>
      <xdr:rowOff>8272</xdr:rowOff>
    </xdr:to>
    <xdr:cxnSp macro="">
      <xdr:nvCxnSpPr>
        <xdr:cNvPr id="493" name="直線コネクタ 492">
          <a:extLst>
            <a:ext uri="{FF2B5EF4-FFF2-40B4-BE49-F238E27FC236}">
              <a16:creationId xmlns:a16="http://schemas.microsoft.com/office/drawing/2014/main" id="{2623D717-08EB-4494-8D5E-8E39DBCCD17B}"/>
            </a:ext>
          </a:extLst>
        </xdr:cNvPr>
        <xdr:cNvCxnSpPr/>
      </xdr:nvCxnSpPr>
      <xdr:spPr>
        <a:xfrm flipV="1">
          <a:off x="19202400" y="6421634"/>
          <a:ext cx="752475" cy="23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123815</xdr:rowOff>
    </xdr:from>
    <xdr:to>
      <xdr:col>107</xdr:col>
      <xdr:colOff>101600</xdr:colOff>
      <xdr:row>41</xdr:row>
      <xdr:rowOff>53965</xdr:rowOff>
    </xdr:to>
    <xdr:sp macro="" textlink="">
      <xdr:nvSpPr>
        <xdr:cNvPr id="494" name="楕円 493">
          <a:extLst>
            <a:ext uri="{FF2B5EF4-FFF2-40B4-BE49-F238E27FC236}">
              <a16:creationId xmlns:a16="http://schemas.microsoft.com/office/drawing/2014/main" id="{F32C3BFF-D052-4E24-AEDD-1781F7CA6DE4}"/>
            </a:ext>
          </a:extLst>
        </xdr:cNvPr>
        <xdr:cNvSpPr/>
      </xdr:nvSpPr>
      <xdr:spPr>
        <a:xfrm>
          <a:off x="18345150" y="661351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3165</xdr:rowOff>
    </xdr:from>
    <xdr:to>
      <xdr:col>111</xdr:col>
      <xdr:colOff>177800</xdr:colOff>
      <xdr:row>41</xdr:row>
      <xdr:rowOff>8272</xdr:rowOff>
    </xdr:to>
    <xdr:cxnSp macro="">
      <xdr:nvCxnSpPr>
        <xdr:cNvPr id="495" name="直線コネクタ 494">
          <a:extLst>
            <a:ext uri="{FF2B5EF4-FFF2-40B4-BE49-F238E27FC236}">
              <a16:creationId xmlns:a16="http://schemas.microsoft.com/office/drawing/2014/main" id="{D55BEB72-EDBA-4DA0-9530-DBA3AE1700B7}"/>
            </a:ext>
          </a:extLst>
        </xdr:cNvPr>
        <xdr:cNvCxnSpPr/>
      </xdr:nvCxnSpPr>
      <xdr:spPr>
        <a:xfrm>
          <a:off x="18392775" y="6651615"/>
          <a:ext cx="809625" cy="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103579</xdr:rowOff>
    </xdr:from>
    <xdr:to>
      <xdr:col>102</xdr:col>
      <xdr:colOff>165100</xdr:colOff>
      <xdr:row>41</xdr:row>
      <xdr:rowOff>33729</xdr:rowOff>
    </xdr:to>
    <xdr:sp macro="" textlink="">
      <xdr:nvSpPr>
        <xdr:cNvPr id="496" name="楕円 495">
          <a:extLst>
            <a:ext uri="{FF2B5EF4-FFF2-40B4-BE49-F238E27FC236}">
              <a16:creationId xmlns:a16="http://schemas.microsoft.com/office/drawing/2014/main" id="{EB885E30-EE5C-46B6-8137-1E18351C9959}"/>
            </a:ext>
          </a:extLst>
        </xdr:cNvPr>
        <xdr:cNvSpPr/>
      </xdr:nvSpPr>
      <xdr:spPr>
        <a:xfrm>
          <a:off x="17554575" y="659327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154379</xdr:rowOff>
    </xdr:from>
    <xdr:to>
      <xdr:col>107</xdr:col>
      <xdr:colOff>50800</xdr:colOff>
      <xdr:row>41</xdr:row>
      <xdr:rowOff>3165</xdr:rowOff>
    </xdr:to>
    <xdr:cxnSp macro="">
      <xdr:nvCxnSpPr>
        <xdr:cNvPr id="497" name="直線コネクタ 496">
          <a:extLst>
            <a:ext uri="{FF2B5EF4-FFF2-40B4-BE49-F238E27FC236}">
              <a16:creationId xmlns:a16="http://schemas.microsoft.com/office/drawing/2014/main" id="{2003CA5A-CDCD-4EC1-BB8A-89842F3B21FD}"/>
            </a:ext>
          </a:extLst>
        </xdr:cNvPr>
        <xdr:cNvCxnSpPr/>
      </xdr:nvCxnSpPr>
      <xdr:spPr>
        <a:xfrm>
          <a:off x="17602200" y="6640904"/>
          <a:ext cx="790575"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119864</xdr:rowOff>
    </xdr:from>
    <xdr:to>
      <xdr:col>98</xdr:col>
      <xdr:colOff>38100</xdr:colOff>
      <xdr:row>41</xdr:row>
      <xdr:rowOff>50014</xdr:rowOff>
    </xdr:to>
    <xdr:sp macro="" textlink="">
      <xdr:nvSpPr>
        <xdr:cNvPr id="498" name="楕円 497">
          <a:extLst>
            <a:ext uri="{FF2B5EF4-FFF2-40B4-BE49-F238E27FC236}">
              <a16:creationId xmlns:a16="http://schemas.microsoft.com/office/drawing/2014/main" id="{CDBCA022-C8C4-4982-9A89-2CAD37C3E8FA}"/>
            </a:ext>
          </a:extLst>
        </xdr:cNvPr>
        <xdr:cNvSpPr/>
      </xdr:nvSpPr>
      <xdr:spPr>
        <a:xfrm>
          <a:off x="16754475" y="660956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154379</xdr:rowOff>
    </xdr:from>
    <xdr:to>
      <xdr:col>102</xdr:col>
      <xdr:colOff>114300</xdr:colOff>
      <xdr:row>40</xdr:row>
      <xdr:rowOff>170664</xdr:rowOff>
    </xdr:to>
    <xdr:cxnSp macro="">
      <xdr:nvCxnSpPr>
        <xdr:cNvPr id="499" name="直線コネクタ 498">
          <a:extLst>
            <a:ext uri="{FF2B5EF4-FFF2-40B4-BE49-F238E27FC236}">
              <a16:creationId xmlns:a16="http://schemas.microsoft.com/office/drawing/2014/main" id="{CA56C6A1-A637-4744-A7EC-516F5ACB22D8}"/>
            </a:ext>
          </a:extLst>
        </xdr:cNvPr>
        <xdr:cNvCxnSpPr/>
      </xdr:nvCxnSpPr>
      <xdr:spPr>
        <a:xfrm flipV="1">
          <a:off x="16802100" y="6640904"/>
          <a:ext cx="8001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24820</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7BE14B77-C58F-448E-8ACF-3C9BF46848C1}"/>
            </a:ext>
          </a:extLst>
        </xdr:cNvPr>
        <xdr:cNvSpPr txBox="1"/>
      </xdr:nvSpPr>
      <xdr:spPr>
        <a:xfrm>
          <a:off x="18915595" y="619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35306</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688EF8C2-FC66-4AE5-BDDE-E62D6FD6EFD7}"/>
            </a:ext>
          </a:extLst>
        </xdr:cNvPr>
        <xdr:cNvSpPr txBox="1"/>
      </xdr:nvSpPr>
      <xdr:spPr>
        <a:xfrm>
          <a:off x="18134545" y="619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44973</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2AA1536B-E87F-4527-BEF2-BC994F3F02FF}"/>
            </a:ext>
          </a:extLst>
        </xdr:cNvPr>
        <xdr:cNvSpPr txBox="1"/>
      </xdr:nvSpPr>
      <xdr:spPr>
        <a:xfrm>
          <a:off x="17324920" y="621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54238</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7031CE6F-D75C-4F90-8EF8-D9BCC9EE26C0}"/>
            </a:ext>
          </a:extLst>
        </xdr:cNvPr>
        <xdr:cNvSpPr txBox="1"/>
      </xdr:nvSpPr>
      <xdr:spPr>
        <a:xfrm>
          <a:off x="16524820" y="621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50199</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BBEE767F-E2E3-49C8-B599-B071FA4CC8B0}"/>
            </a:ext>
          </a:extLst>
        </xdr:cNvPr>
        <xdr:cNvSpPr txBox="1"/>
      </xdr:nvSpPr>
      <xdr:spPr>
        <a:xfrm>
          <a:off x="18944736" y="669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45092</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BA3F7AB3-A90A-4E60-9247-4269806DFF91}"/>
            </a:ext>
          </a:extLst>
        </xdr:cNvPr>
        <xdr:cNvSpPr txBox="1"/>
      </xdr:nvSpPr>
      <xdr:spPr>
        <a:xfrm>
          <a:off x="18163686" y="669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24856</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6C67DF61-4831-400E-B5CA-6816A80DE848}"/>
            </a:ext>
          </a:extLst>
        </xdr:cNvPr>
        <xdr:cNvSpPr txBox="1"/>
      </xdr:nvSpPr>
      <xdr:spPr>
        <a:xfrm>
          <a:off x="17354061" y="66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41141</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F5748BF2-C0F7-4F39-A0A2-2FC1257963E4}"/>
            </a:ext>
          </a:extLst>
        </xdr:cNvPr>
        <xdr:cNvSpPr txBox="1"/>
      </xdr:nvSpPr>
      <xdr:spPr>
        <a:xfrm>
          <a:off x="16563486" y="66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A8005886-53B3-4C9D-90CB-7EE83C9B823B}"/>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C36628E3-E43C-4D32-BEE3-A10DEBC5331F}"/>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B2147176-7302-4313-B4C3-E0F3B295AEC7}"/>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AE7C5900-05F9-4623-B834-8D27B20E4EB1}"/>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77A10D0-34BA-4903-A693-CCB509DE0B8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A89E6C68-AAA6-48A6-B83F-FCF70C3444DC}"/>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572BC7DF-F0F0-4D91-B5D1-23631A4807B4}"/>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30140D21-19CA-4526-B198-AFDDBB922036}"/>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8FCD2B9A-3E4A-4BF0-AAEC-058A8DA14C1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05F1A840-CF51-4345-AC79-C2DB91518E7E}"/>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82654DB6-9524-4404-9AB3-4CB739F76457}"/>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2F0F13B7-AE4B-43CD-B5EF-24795DFE452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B9DAC603-DD95-4735-84DA-855F6B529974}"/>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01664A10-04F0-4F99-92B7-84F8CF590572}"/>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87622376-9450-429B-B0AD-87ADD529ACCA}"/>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66453E8E-33CA-482C-89DD-25BD4FCADB71}"/>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FC0AFB92-EC19-43B1-932B-2C97C4562501}"/>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9FB4F0C3-DD75-46F7-9AFA-C2BEA342B9C6}"/>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BCD21380-6D84-4B94-8B8C-8F543EB522BA}"/>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6F56625D-9601-4F36-AAC3-026BCE5F28D9}"/>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C1963369-D975-47F5-8304-0497EEE8FC94}"/>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A34A0895-6EBD-441A-85EF-2A127DF29477}"/>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43AE6034-0AB6-4306-AF6E-D44EDDBA81E7}"/>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3AB4A7E0-A547-435C-BD7D-0E4C3FD09B4D}"/>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EA69E0F8-E6D9-4769-A57E-15127A7ACCDD}"/>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9C62AC02-D68E-4B3B-8C69-CA6781FA8AC6}"/>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B61A9C0A-1276-4D00-8D57-15A22DFFC958}"/>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id="{9EEA2BD7-294E-4385-9394-B70D38D2D7C2}"/>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3721CE02-20DA-4971-AE58-E7FC02EE3D30}"/>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id="{0B8351DC-5554-4579-8ADB-B52CCCE2D7F7}"/>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id="{34934256-B549-4743-9DB4-C112CEBFB840}"/>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id="{3153BD4A-FE06-4C65-8F30-284C8D10B377}"/>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id="{08A0D9DD-D851-4D06-AE40-AC70148B02E8}"/>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id="{AE48C681-FAD9-432D-8BBE-5E8938CA84A9}"/>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id="{6D7B347F-F39B-441B-924B-6937F7549679}"/>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id="{79220BF7-586B-4C43-A978-D5D249A7CA8B}"/>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a:extLst>
            <a:ext uri="{FF2B5EF4-FFF2-40B4-BE49-F238E27FC236}">
              <a16:creationId xmlns:a16="http://schemas.microsoft.com/office/drawing/2014/main" id="{7888783C-2569-4964-A812-23E2EB678011}"/>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775E5DBF-EEB4-4F33-85A3-849E02AE6151}"/>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a:extLst>
            <a:ext uri="{FF2B5EF4-FFF2-40B4-BE49-F238E27FC236}">
              <a16:creationId xmlns:a16="http://schemas.microsoft.com/office/drawing/2014/main" id="{5142585C-ED5A-4F08-AAE0-A0CD24ACC9E9}"/>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30B1D1B5-B518-4885-8510-BFD590EE7464}"/>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548" name="直線コネクタ 547">
          <a:extLst>
            <a:ext uri="{FF2B5EF4-FFF2-40B4-BE49-F238E27FC236}">
              <a16:creationId xmlns:a16="http://schemas.microsoft.com/office/drawing/2014/main" id="{5C5A23F9-685E-4D26-96B7-64C98E6B08A7}"/>
            </a:ext>
          </a:extLst>
        </xdr:cNvPr>
        <xdr:cNvCxnSpPr/>
      </xdr:nvCxnSpPr>
      <xdr:spPr>
        <a:xfrm flipV="1">
          <a:off x="14696439" y="12508864"/>
          <a:ext cx="0" cy="1424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549" name="【消防施設】&#10;有形固定資産減価償却率最小値テキスト">
          <a:extLst>
            <a:ext uri="{FF2B5EF4-FFF2-40B4-BE49-F238E27FC236}">
              <a16:creationId xmlns:a16="http://schemas.microsoft.com/office/drawing/2014/main" id="{84289DF0-2CC4-4119-A9F1-28A5932E9AB2}"/>
            </a:ext>
          </a:extLst>
        </xdr:cNvPr>
        <xdr:cNvSpPr txBox="1"/>
      </xdr:nvSpPr>
      <xdr:spPr>
        <a:xfrm>
          <a:off x="14735175"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550" name="直線コネクタ 549">
          <a:extLst>
            <a:ext uri="{FF2B5EF4-FFF2-40B4-BE49-F238E27FC236}">
              <a16:creationId xmlns:a16="http://schemas.microsoft.com/office/drawing/2014/main" id="{201F258D-9451-4FB6-94E2-2FE65C445336}"/>
            </a:ext>
          </a:extLst>
        </xdr:cNvPr>
        <xdr:cNvCxnSpPr/>
      </xdr:nvCxnSpPr>
      <xdr:spPr>
        <a:xfrm>
          <a:off x="14611350" y="139331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551" name="【消防施設】&#10;有形固定資産減価償却率最大値テキスト">
          <a:extLst>
            <a:ext uri="{FF2B5EF4-FFF2-40B4-BE49-F238E27FC236}">
              <a16:creationId xmlns:a16="http://schemas.microsoft.com/office/drawing/2014/main" id="{4B96C9A1-EB84-476B-8BBF-51B3D2664CB9}"/>
            </a:ext>
          </a:extLst>
        </xdr:cNvPr>
        <xdr:cNvSpPr txBox="1"/>
      </xdr:nvSpPr>
      <xdr:spPr>
        <a:xfrm>
          <a:off x="14735175" y="1230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552" name="直線コネクタ 551">
          <a:extLst>
            <a:ext uri="{FF2B5EF4-FFF2-40B4-BE49-F238E27FC236}">
              <a16:creationId xmlns:a16="http://schemas.microsoft.com/office/drawing/2014/main" id="{FA19FF98-B9BD-4866-941F-76A0943E3419}"/>
            </a:ext>
          </a:extLst>
        </xdr:cNvPr>
        <xdr:cNvCxnSpPr/>
      </xdr:nvCxnSpPr>
      <xdr:spPr>
        <a:xfrm>
          <a:off x="14611350" y="125088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2557</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CE5D3A3C-CED0-44E2-A464-22587153667C}"/>
            </a:ext>
          </a:extLst>
        </xdr:cNvPr>
        <xdr:cNvSpPr txBox="1"/>
      </xdr:nvSpPr>
      <xdr:spPr>
        <a:xfrm>
          <a:off x="14735175" y="13128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554" name="フローチャート: 判断 553">
          <a:extLst>
            <a:ext uri="{FF2B5EF4-FFF2-40B4-BE49-F238E27FC236}">
              <a16:creationId xmlns:a16="http://schemas.microsoft.com/office/drawing/2014/main" id="{C5FAF479-45C0-4349-BED4-7BE36F413F87}"/>
            </a:ext>
          </a:extLst>
        </xdr:cNvPr>
        <xdr:cNvSpPr/>
      </xdr:nvSpPr>
      <xdr:spPr>
        <a:xfrm>
          <a:off x="14649450" y="132765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5" name="フローチャート: 判断 554">
          <a:extLst>
            <a:ext uri="{FF2B5EF4-FFF2-40B4-BE49-F238E27FC236}">
              <a16:creationId xmlns:a16="http://schemas.microsoft.com/office/drawing/2014/main" id="{C5578D11-E0FB-4962-858B-6D29BF707EA5}"/>
            </a:ext>
          </a:extLst>
        </xdr:cNvPr>
        <xdr:cNvSpPr/>
      </xdr:nvSpPr>
      <xdr:spPr>
        <a:xfrm>
          <a:off x="13887450" y="132594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556" name="フローチャート: 判断 555">
          <a:extLst>
            <a:ext uri="{FF2B5EF4-FFF2-40B4-BE49-F238E27FC236}">
              <a16:creationId xmlns:a16="http://schemas.microsoft.com/office/drawing/2014/main" id="{46B757C5-FC26-4B95-A17F-B7E9C655F205}"/>
            </a:ext>
          </a:extLst>
        </xdr:cNvPr>
        <xdr:cNvSpPr/>
      </xdr:nvSpPr>
      <xdr:spPr>
        <a:xfrm>
          <a:off x="13096875" y="131813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557" name="フローチャート: 判断 556">
          <a:extLst>
            <a:ext uri="{FF2B5EF4-FFF2-40B4-BE49-F238E27FC236}">
              <a16:creationId xmlns:a16="http://schemas.microsoft.com/office/drawing/2014/main" id="{B84DF939-D104-4FB4-8713-1238FCC1CCA0}"/>
            </a:ext>
          </a:extLst>
        </xdr:cNvPr>
        <xdr:cNvSpPr/>
      </xdr:nvSpPr>
      <xdr:spPr>
        <a:xfrm>
          <a:off x="12296775" y="132314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558" name="フローチャート: 判断 557">
          <a:extLst>
            <a:ext uri="{FF2B5EF4-FFF2-40B4-BE49-F238E27FC236}">
              <a16:creationId xmlns:a16="http://schemas.microsoft.com/office/drawing/2014/main" id="{10FDFAC1-C6AA-4FFE-A58A-936710762FA7}"/>
            </a:ext>
          </a:extLst>
        </xdr:cNvPr>
        <xdr:cNvSpPr/>
      </xdr:nvSpPr>
      <xdr:spPr>
        <a:xfrm>
          <a:off x="11487150" y="131749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ADA130C6-05DF-450B-B7DA-2C235EA6D7B8}"/>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4D94B3E0-C2EF-4FFE-BE5B-7DA46CC4E644}"/>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2489B9F2-7F86-40B7-9788-8A69108AFCE7}"/>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8A77D2EA-7B99-46D5-A023-185C2D81BDE1}"/>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FC6B961D-7D66-4903-9DA0-765662C6A918}"/>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564" name="楕円 563">
          <a:extLst>
            <a:ext uri="{FF2B5EF4-FFF2-40B4-BE49-F238E27FC236}">
              <a16:creationId xmlns:a16="http://schemas.microsoft.com/office/drawing/2014/main" id="{CD619042-74C2-4E40-AC00-4089C769BECB}"/>
            </a:ext>
          </a:extLst>
        </xdr:cNvPr>
        <xdr:cNvSpPr/>
      </xdr:nvSpPr>
      <xdr:spPr>
        <a:xfrm>
          <a:off x="14649450" y="134473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135272</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66F0C491-150A-4419-AA56-F45DDA3B3DAF}"/>
            </a:ext>
          </a:extLst>
        </xdr:cNvPr>
        <xdr:cNvSpPr txBox="1"/>
      </xdr:nvSpPr>
      <xdr:spPr>
        <a:xfrm>
          <a:off x="14735175" y="1342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23495</xdr:rowOff>
    </xdr:from>
    <xdr:to>
      <xdr:col>81</xdr:col>
      <xdr:colOff>101600</xdr:colOff>
      <xdr:row>83</xdr:row>
      <xdr:rowOff>125095</xdr:rowOff>
    </xdr:to>
    <xdr:sp macro="" textlink="">
      <xdr:nvSpPr>
        <xdr:cNvPr id="566" name="楕円 565">
          <a:extLst>
            <a:ext uri="{FF2B5EF4-FFF2-40B4-BE49-F238E27FC236}">
              <a16:creationId xmlns:a16="http://schemas.microsoft.com/office/drawing/2014/main" id="{0527C640-B71A-47F5-8D6B-29F245EA1157}"/>
            </a:ext>
          </a:extLst>
        </xdr:cNvPr>
        <xdr:cNvSpPr/>
      </xdr:nvSpPr>
      <xdr:spPr>
        <a:xfrm>
          <a:off x="13887450" y="134759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36195</xdr:rowOff>
    </xdr:from>
    <xdr:to>
      <xdr:col>85</xdr:col>
      <xdr:colOff>127000</xdr:colOff>
      <xdr:row>83</xdr:row>
      <xdr:rowOff>74295</xdr:rowOff>
    </xdr:to>
    <xdr:cxnSp macro="">
      <xdr:nvCxnSpPr>
        <xdr:cNvPr id="567" name="直線コネクタ 566">
          <a:extLst>
            <a:ext uri="{FF2B5EF4-FFF2-40B4-BE49-F238E27FC236}">
              <a16:creationId xmlns:a16="http://schemas.microsoft.com/office/drawing/2014/main" id="{8914852A-C51B-4DFD-8E4D-690D56D97D40}"/>
            </a:ext>
          </a:extLst>
        </xdr:cNvPr>
        <xdr:cNvCxnSpPr/>
      </xdr:nvCxnSpPr>
      <xdr:spPr>
        <a:xfrm flipV="1">
          <a:off x="13935075" y="1348549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158750</xdr:rowOff>
    </xdr:from>
    <xdr:to>
      <xdr:col>76</xdr:col>
      <xdr:colOff>165100</xdr:colOff>
      <xdr:row>83</xdr:row>
      <xdr:rowOff>88900</xdr:rowOff>
    </xdr:to>
    <xdr:sp macro="" textlink="">
      <xdr:nvSpPr>
        <xdr:cNvPr id="568" name="楕円 567">
          <a:extLst>
            <a:ext uri="{FF2B5EF4-FFF2-40B4-BE49-F238E27FC236}">
              <a16:creationId xmlns:a16="http://schemas.microsoft.com/office/drawing/2014/main" id="{78C362C4-B4E0-46D7-815E-1E2F85888E52}"/>
            </a:ext>
          </a:extLst>
        </xdr:cNvPr>
        <xdr:cNvSpPr/>
      </xdr:nvSpPr>
      <xdr:spPr>
        <a:xfrm>
          <a:off x="13096875" y="13449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38100</xdr:rowOff>
    </xdr:from>
    <xdr:to>
      <xdr:col>81</xdr:col>
      <xdr:colOff>50800</xdr:colOff>
      <xdr:row>83</xdr:row>
      <xdr:rowOff>74295</xdr:rowOff>
    </xdr:to>
    <xdr:cxnSp macro="">
      <xdr:nvCxnSpPr>
        <xdr:cNvPr id="569" name="直線コネクタ 568">
          <a:extLst>
            <a:ext uri="{FF2B5EF4-FFF2-40B4-BE49-F238E27FC236}">
              <a16:creationId xmlns:a16="http://schemas.microsoft.com/office/drawing/2014/main" id="{EE74ADA5-62A9-47CF-A213-3CC2A52332E0}"/>
            </a:ext>
          </a:extLst>
        </xdr:cNvPr>
        <xdr:cNvCxnSpPr/>
      </xdr:nvCxnSpPr>
      <xdr:spPr>
        <a:xfrm>
          <a:off x="13144500" y="13487400"/>
          <a:ext cx="7905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6350</xdr:rowOff>
    </xdr:from>
    <xdr:to>
      <xdr:col>72</xdr:col>
      <xdr:colOff>38100</xdr:colOff>
      <xdr:row>83</xdr:row>
      <xdr:rowOff>107950</xdr:rowOff>
    </xdr:to>
    <xdr:sp macro="" textlink="">
      <xdr:nvSpPr>
        <xdr:cNvPr id="570" name="楕円 569">
          <a:extLst>
            <a:ext uri="{FF2B5EF4-FFF2-40B4-BE49-F238E27FC236}">
              <a16:creationId xmlns:a16="http://schemas.microsoft.com/office/drawing/2014/main" id="{100A23AD-A590-4F86-BEC3-08BFADD4F030}"/>
            </a:ext>
          </a:extLst>
        </xdr:cNvPr>
        <xdr:cNvSpPr/>
      </xdr:nvSpPr>
      <xdr:spPr>
        <a:xfrm>
          <a:off x="12296775" y="13458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83</xdr:row>
      <xdr:rowOff>57150</xdr:rowOff>
    </xdr:to>
    <xdr:cxnSp macro="">
      <xdr:nvCxnSpPr>
        <xdr:cNvPr id="571" name="直線コネクタ 570">
          <a:extLst>
            <a:ext uri="{FF2B5EF4-FFF2-40B4-BE49-F238E27FC236}">
              <a16:creationId xmlns:a16="http://schemas.microsoft.com/office/drawing/2014/main" id="{F17ED45B-2C83-487E-8AAD-DCCAF0C74EB1}"/>
            </a:ext>
          </a:extLst>
        </xdr:cNvPr>
        <xdr:cNvCxnSpPr/>
      </xdr:nvCxnSpPr>
      <xdr:spPr>
        <a:xfrm flipV="1">
          <a:off x="12344400" y="1348740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38736</xdr:rowOff>
    </xdr:from>
    <xdr:to>
      <xdr:col>67</xdr:col>
      <xdr:colOff>101600</xdr:colOff>
      <xdr:row>83</xdr:row>
      <xdr:rowOff>140336</xdr:rowOff>
    </xdr:to>
    <xdr:sp macro="" textlink="">
      <xdr:nvSpPr>
        <xdr:cNvPr id="572" name="楕円 571">
          <a:extLst>
            <a:ext uri="{FF2B5EF4-FFF2-40B4-BE49-F238E27FC236}">
              <a16:creationId xmlns:a16="http://schemas.microsoft.com/office/drawing/2014/main" id="{FE1E4776-4953-47A3-83DB-8AAB836F7A47}"/>
            </a:ext>
          </a:extLst>
        </xdr:cNvPr>
        <xdr:cNvSpPr/>
      </xdr:nvSpPr>
      <xdr:spPr>
        <a:xfrm>
          <a:off x="11487150" y="134880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57150</xdr:rowOff>
    </xdr:from>
    <xdr:to>
      <xdr:col>71</xdr:col>
      <xdr:colOff>177800</xdr:colOff>
      <xdr:row>83</xdr:row>
      <xdr:rowOff>89536</xdr:rowOff>
    </xdr:to>
    <xdr:cxnSp macro="">
      <xdr:nvCxnSpPr>
        <xdr:cNvPr id="573" name="直線コネクタ 572">
          <a:extLst>
            <a:ext uri="{FF2B5EF4-FFF2-40B4-BE49-F238E27FC236}">
              <a16:creationId xmlns:a16="http://schemas.microsoft.com/office/drawing/2014/main" id="{A4E7CEC4-1163-4004-AD8C-45FAD4140E86}"/>
            </a:ext>
          </a:extLst>
        </xdr:cNvPr>
        <xdr:cNvCxnSpPr/>
      </xdr:nvCxnSpPr>
      <xdr:spPr>
        <a:xfrm flipV="1">
          <a:off x="11534775" y="13506450"/>
          <a:ext cx="809625"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574" name="n_1aveValue【消防施設】&#10;有形固定資産減価償却率">
          <a:extLst>
            <a:ext uri="{FF2B5EF4-FFF2-40B4-BE49-F238E27FC236}">
              <a16:creationId xmlns:a16="http://schemas.microsoft.com/office/drawing/2014/main" id="{DA617635-6180-4C02-80B8-2CF7407CA6E0}"/>
            </a:ext>
          </a:extLst>
        </xdr:cNvPr>
        <xdr:cNvSpPr txBox="1"/>
      </xdr:nvSpPr>
      <xdr:spPr>
        <a:xfrm>
          <a:off x="13745219"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575" name="n_2aveValue【消防施設】&#10;有形固定資産減価償却率">
          <a:extLst>
            <a:ext uri="{FF2B5EF4-FFF2-40B4-BE49-F238E27FC236}">
              <a16:creationId xmlns:a16="http://schemas.microsoft.com/office/drawing/2014/main" id="{940B5808-B971-4455-8FC1-3C01C2812E4C}"/>
            </a:ext>
          </a:extLst>
        </xdr:cNvPr>
        <xdr:cNvSpPr txBox="1"/>
      </xdr:nvSpPr>
      <xdr:spPr>
        <a:xfrm>
          <a:off x="12964169" y="1296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55897</xdr:rowOff>
    </xdr:from>
    <xdr:ext cx="405111" cy="259045"/>
    <xdr:sp macro="" textlink="">
      <xdr:nvSpPr>
        <xdr:cNvPr id="576" name="n_3aveValue【消防施設】&#10;有形固定資産減価償却率">
          <a:extLst>
            <a:ext uri="{FF2B5EF4-FFF2-40B4-BE49-F238E27FC236}">
              <a16:creationId xmlns:a16="http://schemas.microsoft.com/office/drawing/2014/main" id="{D02D8C7E-147D-4747-8F42-9F12FB9A6923}"/>
            </a:ext>
          </a:extLst>
        </xdr:cNvPr>
        <xdr:cNvSpPr txBox="1"/>
      </xdr:nvSpPr>
      <xdr:spPr>
        <a:xfrm>
          <a:off x="12164069" y="1301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577" name="n_4aveValue【消防施設】&#10;有形固定資産減価償却率">
          <a:extLst>
            <a:ext uri="{FF2B5EF4-FFF2-40B4-BE49-F238E27FC236}">
              <a16:creationId xmlns:a16="http://schemas.microsoft.com/office/drawing/2014/main" id="{28D5C026-4E8F-4FD6-8882-9DB290211B82}"/>
            </a:ext>
          </a:extLst>
        </xdr:cNvPr>
        <xdr:cNvSpPr txBox="1"/>
      </xdr:nvSpPr>
      <xdr:spPr>
        <a:xfrm>
          <a:off x="11354444" y="1296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116222</xdr:rowOff>
    </xdr:from>
    <xdr:ext cx="405111" cy="259045"/>
    <xdr:sp macro="" textlink="">
      <xdr:nvSpPr>
        <xdr:cNvPr id="578" name="n_1mainValue【消防施設】&#10;有形固定資産減価償却率">
          <a:extLst>
            <a:ext uri="{FF2B5EF4-FFF2-40B4-BE49-F238E27FC236}">
              <a16:creationId xmlns:a16="http://schemas.microsoft.com/office/drawing/2014/main" id="{8A353A40-5AD8-4C9C-89CD-98BC50C97929}"/>
            </a:ext>
          </a:extLst>
        </xdr:cNvPr>
        <xdr:cNvSpPr txBox="1"/>
      </xdr:nvSpPr>
      <xdr:spPr>
        <a:xfrm>
          <a:off x="13745219" y="1356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579" name="n_2mainValue【消防施設】&#10;有形固定資産減価償却率">
          <a:extLst>
            <a:ext uri="{FF2B5EF4-FFF2-40B4-BE49-F238E27FC236}">
              <a16:creationId xmlns:a16="http://schemas.microsoft.com/office/drawing/2014/main" id="{054CAC50-C63D-400B-9420-50B6A84F0130}"/>
            </a:ext>
          </a:extLst>
        </xdr:cNvPr>
        <xdr:cNvSpPr txBox="1"/>
      </xdr:nvSpPr>
      <xdr:spPr>
        <a:xfrm>
          <a:off x="12964169" y="1353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99077</xdr:rowOff>
    </xdr:from>
    <xdr:ext cx="405111" cy="259045"/>
    <xdr:sp macro="" textlink="">
      <xdr:nvSpPr>
        <xdr:cNvPr id="580" name="n_3mainValue【消防施設】&#10;有形固定資産減価償却率">
          <a:extLst>
            <a:ext uri="{FF2B5EF4-FFF2-40B4-BE49-F238E27FC236}">
              <a16:creationId xmlns:a16="http://schemas.microsoft.com/office/drawing/2014/main" id="{ACEFE3EB-80F6-4D82-A22E-5FA2EE770307}"/>
            </a:ext>
          </a:extLst>
        </xdr:cNvPr>
        <xdr:cNvSpPr txBox="1"/>
      </xdr:nvSpPr>
      <xdr:spPr>
        <a:xfrm>
          <a:off x="12164069" y="13551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131463</xdr:rowOff>
    </xdr:from>
    <xdr:ext cx="405111" cy="259045"/>
    <xdr:sp macro="" textlink="">
      <xdr:nvSpPr>
        <xdr:cNvPr id="581" name="n_4mainValue【消防施設】&#10;有形固定資産減価償却率">
          <a:extLst>
            <a:ext uri="{FF2B5EF4-FFF2-40B4-BE49-F238E27FC236}">
              <a16:creationId xmlns:a16="http://schemas.microsoft.com/office/drawing/2014/main" id="{9C5C5AD3-5371-4EA7-A029-7DA5D1D02F71}"/>
            </a:ext>
          </a:extLst>
        </xdr:cNvPr>
        <xdr:cNvSpPr txBox="1"/>
      </xdr:nvSpPr>
      <xdr:spPr>
        <a:xfrm>
          <a:off x="11354444" y="1358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EAEC8884-FBC7-4169-A9FC-A09C90D368E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16642A11-4B66-4153-A452-FAA26B30706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D06EB02F-3A5E-4F14-AA8D-324DADB54F96}"/>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17C411CA-64AC-4B2C-B848-34CF4F92420F}"/>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BEF403F1-5F67-4B8A-A872-9F2978144BEE}"/>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8BCAC92D-1A43-45BC-B17C-535BCD514E87}"/>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7116664F-1A48-4FC8-AFAC-2EB85CB0D58C}"/>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A496ACE9-ED44-4E55-AA48-4492A980A9B3}"/>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6FF9A9DF-0A84-4CD1-92E0-7A95EB431DE8}"/>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1A8228CD-6042-44EA-9CDB-33280321BF2F}"/>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a:extLst>
            <a:ext uri="{FF2B5EF4-FFF2-40B4-BE49-F238E27FC236}">
              <a16:creationId xmlns:a16="http://schemas.microsoft.com/office/drawing/2014/main" id="{5B7EAE43-BC45-486A-8C83-434C114FD439}"/>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a:extLst>
            <a:ext uri="{FF2B5EF4-FFF2-40B4-BE49-F238E27FC236}">
              <a16:creationId xmlns:a16="http://schemas.microsoft.com/office/drawing/2014/main" id="{B5EE1749-689A-4FF8-A6F8-C78F8E5162D2}"/>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a:extLst>
            <a:ext uri="{FF2B5EF4-FFF2-40B4-BE49-F238E27FC236}">
              <a16:creationId xmlns:a16="http://schemas.microsoft.com/office/drawing/2014/main" id="{46BC6EEB-8A62-44EF-A4DA-F3A547F64062}"/>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a:extLst>
            <a:ext uri="{FF2B5EF4-FFF2-40B4-BE49-F238E27FC236}">
              <a16:creationId xmlns:a16="http://schemas.microsoft.com/office/drawing/2014/main" id="{5E0AE908-0457-48B4-A36D-340F759B56F3}"/>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a:extLst>
            <a:ext uri="{FF2B5EF4-FFF2-40B4-BE49-F238E27FC236}">
              <a16:creationId xmlns:a16="http://schemas.microsoft.com/office/drawing/2014/main" id="{D0204989-21DB-4A22-B1B1-3AF723765AE2}"/>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a:extLst>
            <a:ext uri="{FF2B5EF4-FFF2-40B4-BE49-F238E27FC236}">
              <a16:creationId xmlns:a16="http://schemas.microsoft.com/office/drawing/2014/main" id="{8950E7F8-FF9B-44CB-8928-EB19F7D8C3DD}"/>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a:extLst>
            <a:ext uri="{FF2B5EF4-FFF2-40B4-BE49-F238E27FC236}">
              <a16:creationId xmlns:a16="http://schemas.microsoft.com/office/drawing/2014/main" id="{F3578121-8B18-424D-8D1C-8D2C5A52D6AD}"/>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a:extLst>
            <a:ext uri="{FF2B5EF4-FFF2-40B4-BE49-F238E27FC236}">
              <a16:creationId xmlns:a16="http://schemas.microsoft.com/office/drawing/2014/main" id="{23EBBA27-F351-4769-8CB5-6B630D02200A}"/>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a:extLst>
            <a:ext uri="{FF2B5EF4-FFF2-40B4-BE49-F238E27FC236}">
              <a16:creationId xmlns:a16="http://schemas.microsoft.com/office/drawing/2014/main" id="{3310ED1C-C3F3-48A6-9C72-42061468F33D}"/>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a:extLst>
            <a:ext uri="{FF2B5EF4-FFF2-40B4-BE49-F238E27FC236}">
              <a16:creationId xmlns:a16="http://schemas.microsoft.com/office/drawing/2014/main" id="{6CD2F67D-20AA-4DDD-94EF-CA801D4D558F}"/>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FCA13555-60E4-4EF7-9104-F3F573E284E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6CB1F8E5-D573-4D32-9DD5-0599164F8DA1}"/>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9903AE85-EA56-4F39-9CE8-C682CFB7EA8D}"/>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605" name="直線コネクタ 604">
          <a:extLst>
            <a:ext uri="{FF2B5EF4-FFF2-40B4-BE49-F238E27FC236}">
              <a16:creationId xmlns:a16="http://schemas.microsoft.com/office/drawing/2014/main" id="{B6A4AC81-6D69-4FAB-BFD2-97DDC310E98C}"/>
            </a:ext>
          </a:extLst>
        </xdr:cNvPr>
        <xdr:cNvCxnSpPr/>
      </xdr:nvCxnSpPr>
      <xdr:spPr>
        <a:xfrm flipV="1">
          <a:off x="19954239" y="12581255"/>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6" name="【消防施設】&#10;一人当たり面積最小値テキスト">
          <a:extLst>
            <a:ext uri="{FF2B5EF4-FFF2-40B4-BE49-F238E27FC236}">
              <a16:creationId xmlns:a16="http://schemas.microsoft.com/office/drawing/2014/main" id="{D6D48628-8C28-45CC-ABE1-D7AEB0E4B3AA}"/>
            </a:ext>
          </a:extLst>
        </xdr:cNvPr>
        <xdr:cNvSpPr txBox="1"/>
      </xdr:nvSpPr>
      <xdr:spPr>
        <a:xfrm>
          <a:off x="19992975"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7" name="直線コネクタ 606">
          <a:extLst>
            <a:ext uri="{FF2B5EF4-FFF2-40B4-BE49-F238E27FC236}">
              <a16:creationId xmlns:a16="http://schemas.microsoft.com/office/drawing/2014/main" id="{013CB5E5-6B75-4374-A35B-21BB1E0CE5AF}"/>
            </a:ext>
          </a:extLst>
        </xdr:cNvPr>
        <xdr:cNvCxnSpPr/>
      </xdr:nvCxnSpPr>
      <xdr:spPr>
        <a:xfrm>
          <a:off x="19878675" y="1401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608" name="【消防施設】&#10;一人当たり面積最大値テキスト">
          <a:extLst>
            <a:ext uri="{FF2B5EF4-FFF2-40B4-BE49-F238E27FC236}">
              <a16:creationId xmlns:a16="http://schemas.microsoft.com/office/drawing/2014/main" id="{861EC48B-5DDC-48EB-B3C3-5E5528AC3AD0}"/>
            </a:ext>
          </a:extLst>
        </xdr:cNvPr>
        <xdr:cNvSpPr txBox="1"/>
      </xdr:nvSpPr>
      <xdr:spPr>
        <a:xfrm>
          <a:off x="19992975" y="123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609" name="直線コネクタ 608">
          <a:extLst>
            <a:ext uri="{FF2B5EF4-FFF2-40B4-BE49-F238E27FC236}">
              <a16:creationId xmlns:a16="http://schemas.microsoft.com/office/drawing/2014/main" id="{D4C6350E-E22A-4471-B2F4-13EDAF5C6E56}"/>
            </a:ext>
          </a:extLst>
        </xdr:cNvPr>
        <xdr:cNvCxnSpPr/>
      </xdr:nvCxnSpPr>
      <xdr:spPr>
        <a:xfrm>
          <a:off x="19878675" y="125812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112413</xdr:rowOff>
    </xdr:from>
    <xdr:ext cx="469744" cy="259045"/>
    <xdr:sp macro="" textlink="">
      <xdr:nvSpPr>
        <xdr:cNvPr id="610" name="【消防施設】&#10;一人当たり面積平均値テキスト">
          <a:extLst>
            <a:ext uri="{FF2B5EF4-FFF2-40B4-BE49-F238E27FC236}">
              <a16:creationId xmlns:a16="http://schemas.microsoft.com/office/drawing/2014/main" id="{A0E9B910-EB35-4AA7-87A6-D820833C5B68}"/>
            </a:ext>
          </a:extLst>
        </xdr:cNvPr>
        <xdr:cNvSpPr txBox="1"/>
      </xdr:nvSpPr>
      <xdr:spPr>
        <a:xfrm>
          <a:off x="19992975" y="13723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611" name="フローチャート: 判断 610">
          <a:extLst>
            <a:ext uri="{FF2B5EF4-FFF2-40B4-BE49-F238E27FC236}">
              <a16:creationId xmlns:a16="http://schemas.microsoft.com/office/drawing/2014/main" id="{BC8ECDF6-7155-465A-BBEE-EBD1E68CD2EF}"/>
            </a:ext>
          </a:extLst>
        </xdr:cNvPr>
        <xdr:cNvSpPr/>
      </xdr:nvSpPr>
      <xdr:spPr>
        <a:xfrm>
          <a:off x="19897725" y="137452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612" name="フローチャート: 判断 611">
          <a:extLst>
            <a:ext uri="{FF2B5EF4-FFF2-40B4-BE49-F238E27FC236}">
              <a16:creationId xmlns:a16="http://schemas.microsoft.com/office/drawing/2014/main" id="{5EC52EFB-6626-4E7A-86D2-D1D88D62E0A0}"/>
            </a:ext>
          </a:extLst>
        </xdr:cNvPr>
        <xdr:cNvSpPr/>
      </xdr:nvSpPr>
      <xdr:spPr>
        <a:xfrm>
          <a:off x="19154775" y="137560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613" name="フローチャート: 判断 612">
          <a:extLst>
            <a:ext uri="{FF2B5EF4-FFF2-40B4-BE49-F238E27FC236}">
              <a16:creationId xmlns:a16="http://schemas.microsoft.com/office/drawing/2014/main" id="{0AB2C301-9F0F-4CDC-877B-A43B990DACE7}"/>
            </a:ext>
          </a:extLst>
        </xdr:cNvPr>
        <xdr:cNvSpPr/>
      </xdr:nvSpPr>
      <xdr:spPr>
        <a:xfrm>
          <a:off x="18345150" y="137223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614" name="フローチャート: 判断 613">
          <a:extLst>
            <a:ext uri="{FF2B5EF4-FFF2-40B4-BE49-F238E27FC236}">
              <a16:creationId xmlns:a16="http://schemas.microsoft.com/office/drawing/2014/main" id="{9243E10A-FDAA-4B15-98C8-258C9837F83D}"/>
            </a:ext>
          </a:extLst>
        </xdr:cNvPr>
        <xdr:cNvSpPr/>
      </xdr:nvSpPr>
      <xdr:spPr>
        <a:xfrm>
          <a:off x="17554575" y="13780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615" name="フローチャート: 判断 614">
          <a:extLst>
            <a:ext uri="{FF2B5EF4-FFF2-40B4-BE49-F238E27FC236}">
              <a16:creationId xmlns:a16="http://schemas.microsoft.com/office/drawing/2014/main" id="{BFBB64C2-96EB-4B9E-BDD2-088886E173DF}"/>
            </a:ext>
          </a:extLst>
        </xdr:cNvPr>
        <xdr:cNvSpPr/>
      </xdr:nvSpPr>
      <xdr:spPr>
        <a:xfrm>
          <a:off x="16754475" y="13782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9149DC8B-FAC8-47AA-B23C-FFB19D1CD33A}"/>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E4E4D11B-1B56-4774-B55E-00FFCD7F4C1A}"/>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E73F179D-B7DA-4C5D-ADC9-A51165C47138}"/>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F70ECCA3-734B-4DE6-A097-A45AA275CD05}"/>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B46E1363-1291-41C7-AE16-50B8279BC35A}"/>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25400</xdr:rowOff>
    </xdr:from>
    <xdr:to>
      <xdr:col>116</xdr:col>
      <xdr:colOff>114300</xdr:colOff>
      <xdr:row>82</xdr:row>
      <xdr:rowOff>127000</xdr:rowOff>
    </xdr:to>
    <xdr:sp macro="" textlink="">
      <xdr:nvSpPr>
        <xdr:cNvPr id="621" name="楕円 620">
          <a:extLst>
            <a:ext uri="{FF2B5EF4-FFF2-40B4-BE49-F238E27FC236}">
              <a16:creationId xmlns:a16="http://schemas.microsoft.com/office/drawing/2014/main" id="{F93F9727-95B9-4D29-B7A5-F11DAC3D5594}"/>
            </a:ext>
          </a:extLst>
        </xdr:cNvPr>
        <xdr:cNvSpPr/>
      </xdr:nvSpPr>
      <xdr:spPr>
        <a:xfrm>
          <a:off x="19897725" y="133159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48277</xdr:rowOff>
    </xdr:from>
    <xdr:ext cx="469744" cy="259045"/>
    <xdr:sp macro="" textlink="">
      <xdr:nvSpPr>
        <xdr:cNvPr id="622" name="【消防施設】&#10;一人当たり面積該当値テキスト">
          <a:extLst>
            <a:ext uri="{FF2B5EF4-FFF2-40B4-BE49-F238E27FC236}">
              <a16:creationId xmlns:a16="http://schemas.microsoft.com/office/drawing/2014/main" id="{1AD0D271-9255-4481-B8FA-AB802E23838E}"/>
            </a:ext>
          </a:extLst>
        </xdr:cNvPr>
        <xdr:cNvSpPr txBox="1"/>
      </xdr:nvSpPr>
      <xdr:spPr>
        <a:xfrm>
          <a:off x="19992975"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53975</xdr:rowOff>
    </xdr:from>
    <xdr:to>
      <xdr:col>112</xdr:col>
      <xdr:colOff>38100</xdr:colOff>
      <xdr:row>82</xdr:row>
      <xdr:rowOff>155575</xdr:rowOff>
    </xdr:to>
    <xdr:sp macro="" textlink="">
      <xdr:nvSpPr>
        <xdr:cNvPr id="623" name="楕円 622">
          <a:extLst>
            <a:ext uri="{FF2B5EF4-FFF2-40B4-BE49-F238E27FC236}">
              <a16:creationId xmlns:a16="http://schemas.microsoft.com/office/drawing/2014/main" id="{B7558063-42EB-46B8-B42D-1852D97D23BB}"/>
            </a:ext>
          </a:extLst>
        </xdr:cNvPr>
        <xdr:cNvSpPr/>
      </xdr:nvSpPr>
      <xdr:spPr>
        <a:xfrm>
          <a:off x="19154775" y="133413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76200</xdr:rowOff>
    </xdr:from>
    <xdr:to>
      <xdr:col>116</xdr:col>
      <xdr:colOff>63500</xdr:colOff>
      <xdr:row>82</xdr:row>
      <xdr:rowOff>104775</xdr:rowOff>
    </xdr:to>
    <xdr:cxnSp macro="">
      <xdr:nvCxnSpPr>
        <xdr:cNvPr id="624" name="直線コネクタ 623">
          <a:extLst>
            <a:ext uri="{FF2B5EF4-FFF2-40B4-BE49-F238E27FC236}">
              <a16:creationId xmlns:a16="http://schemas.microsoft.com/office/drawing/2014/main" id="{2718D7C0-4B0C-4F61-806B-566CF5AB5469}"/>
            </a:ext>
          </a:extLst>
        </xdr:cNvPr>
        <xdr:cNvCxnSpPr/>
      </xdr:nvCxnSpPr>
      <xdr:spPr>
        <a:xfrm flipV="1">
          <a:off x="19202400" y="13363575"/>
          <a:ext cx="7524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82550</xdr:rowOff>
    </xdr:from>
    <xdr:to>
      <xdr:col>107</xdr:col>
      <xdr:colOff>101600</xdr:colOff>
      <xdr:row>83</xdr:row>
      <xdr:rowOff>12700</xdr:rowOff>
    </xdr:to>
    <xdr:sp macro="" textlink="">
      <xdr:nvSpPr>
        <xdr:cNvPr id="625" name="楕円 624">
          <a:extLst>
            <a:ext uri="{FF2B5EF4-FFF2-40B4-BE49-F238E27FC236}">
              <a16:creationId xmlns:a16="http://schemas.microsoft.com/office/drawing/2014/main" id="{7E8060C5-BDC8-4D16-8B6E-8090D66BC43A}"/>
            </a:ext>
          </a:extLst>
        </xdr:cNvPr>
        <xdr:cNvSpPr/>
      </xdr:nvSpPr>
      <xdr:spPr>
        <a:xfrm>
          <a:off x="18345150" y="133731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104775</xdr:rowOff>
    </xdr:from>
    <xdr:to>
      <xdr:col>111</xdr:col>
      <xdr:colOff>177800</xdr:colOff>
      <xdr:row>82</xdr:row>
      <xdr:rowOff>133350</xdr:rowOff>
    </xdr:to>
    <xdr:cxnSp macro="">
      <xdr:nvCxnSpPr>
        <xdr:cNvPr id="626" name="直線コネクタ 625">
          <a:extLst>
            <a:ext uri="{FF2B5EF4-FFF2-40B4-BE49-F238E27FC236}">
              <a16:creationId xmlns:a16="http://schemas.microsoft.com/office/drawing/2014/main" id="{79D4B841-3C8B-4F9C-8FDB-57CD2573A1C2}"/>
            </a:ext>
          </a:extLst>
        </xdr:cNvPr>
        <xdr:cNvCxnSpPr/>
      </xdr:nvCxnSpPr>
      <xdr:spPr>
        <a:xfrm flipV="1">
          <a:off x="18392775" y="13388975"/>
          <a:ext cx="80962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99695</xdr:rowOff>
    </xdr:from>
    <xdr:to>
      <xdr:col>102</xdr:col>
      <xdr:colOff>165100</xdr:colOff>
      <xdr:row>83</xdr:row>
      <xdr:rowOff>29845</xdr:rowOff>
    </xdr:to>
    <xdr:sp macro="" textlink="">
      <xdr:nvSpPr>
        <xdr:cNvPr id="627" name="楕円 626">
          <a:extLst>
            <a:ext uri="{FF2B5EF4-FFF2-40B4-BE49-F238E27FC236}">
              <a16:creationId xmlns:a16="http://schemas.microsoft.com/office/drawing/2014/main" id="{1D314399-876F-40A5-B25A-31B9B50E6CF1}"/>
            </a:ext>
          </a:extLst>
        </xdr:cNvPr>
        <xdr:cNvSpPr/>
      </xdr:nvSpPr>
      <xdr:spPr>
        <a:xfrm>
          <a:off x="17554575" y="1339024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133350</xdr:rowOff>
    </xdr:from>
    <xdr:to>
      <xdr:col>107</xdr:col>
      <xdr:colOff>50800</xdr:colOff>
      <xdr:row>82</xdr:row>
      <xdr:rowOff>150495</xdr:rowOff>
    </xdr:to>
    <xdr:cxnSp macro="">
      <xdr:nvCxnSpPr>
        <xdr:cNvPr id="628" name="直線コネクタ 627">
          <a:extLst>
            <a:ext uri="{FF2B5EF4-FFF2-40B4-BE49-F238E27FC236}">
              <a16:creationId xmlns:a16="http://schemas.microsoft.com/office/drawing/2014/main" id="{4A6426F0-A606-4947-A22B-C1CEDB77CF7F}"/>
            </a:ext>
          </a:extLst>
        </xdr:cNvPr>
        <xdr:cNvCxnSpPr/>
      </xdr:nvCxnSpPr>
      <xdr:spPr>
        <a:xfrm flipV="1">
          <a:off x="17602200" y="13420725"/>
          <a:ext cx="79057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107314</xdr:rowOff>
    </xdr:from>
    <xdr:to>
      <xdr:col>98</xdr:col>
      <xdr:colOff>38100</xdr:colOff>
      <xdr:row>83</xdr:row>
      <xdr:rowOff>37464</xdr:rowOff>
    </xdr:to>
    <xdr:sp macro="" textlink="">
      <xdr:nvSpPr>
        <xdr:cNvPr id="629" name="楕円 628">
          <a:extLst>
            <a:ext uri="{FF2B5EF4-FFF2-40B4-BE49-F238E27FC236}">
              <a16:creationId xmlns:a16="http://schemas.microsoft.com/office/drawing/2014/main" id="{2ACC3506-75F6-49C5-85A0-E49E56672182}"/>
            </a:ext>
          </a:extLst>
        </xdr:cNvPr>
        <xdr:cNvSpPr/>
      </xdr:nvSpPr>
      <xdr:spPr>
        <a:xfrm>
          <a:off x="16754475" y="133915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150495</xdr:rowOff>
    </xdr:from>
    <xdr:to>
      <xdr:col>102</xdr:col>
      <xdr:colOff>114300</xdr:colOff>
      <xdr:row>82</xdr:row>
      <xdr:rowOff>158114</xdr:rowOff>
    </xdr:to>
    <xdr:cxnSp macro="">
      <xdr:nvCxnSpPr>
        <xdr:cNvPr id="630" name="直線コネクタ 629">
          <a:extLst>
            <a:ext uri="{FF2B5EF4-FFF2-40B4-BE49-F238E27FC236}">
              <a16:creationId xmlns:a16="http://schemas.microsoft.com/office/drawing/2014/main" id="{74A7D259-76BC-4D1C-B4F1-52F23049689A}"/>
            </a:ext>
          </a:extLst>
        </xdr:cNvPr>
        <xdr:cNvCxnSpPr/>
      </xdr:nvCxnSpPr>
      <xdr:spPr>
        <a:xfrm flipV="1">
          <a:off x="16802100" y="13437870"/>
          <a:ext cx="8001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62882</xdr:rowOff>
    </xdr:from>
    <xdr:ext cx="469744" cy="259045"/>
    <xdr:sp macro="" textlink="">
      <xdr:nvSpPr>
        <xdr:cNvPr id="631" name="n_1aveValue【消防施設】&#10;一人当たり面積">
          <a:extLst>
            <a:ext uri="{FF2B5EF4-FFF2-40B4-BE49-F238E27FC236}">
              <a16:creationId xmlns:a16="http://schemas.microsoft.com/office/drawing/2014/main" id="{2763FDCD-FB87-412D-8855-0BCDBF859D8E}"/>
            </a:ext>
          </a:extLst>
        </xdr:cNvPr>
        <xdr:cNvSpPr txBox="1"/>
      </xdr:nvSpPr>
      <xdr:spPr>
        <a:xfrm>
          <a:off x="18983402"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32402</xdr:rowOff>
    </xdr:from>
    <xdr:ext cx="469744" cy="259045"/>
    <xdr:sp macro="" textlink="">
      <xdr:nvSpPr>
        <xdr:cNvPr id="632" name="n_2aveValue【消防施設】&#10;一人当たり面積">
          <a:extLst>
            <a:ext uri="{FF2B5EF4-FFF2-40B4-BE49-F238E27FC236}">
              <a16:creationId xmlns:a16="http://schemas.microsoft.com/office/drawing/2014/main" id="{62D90E71-9054-4A9A-B662-C889A6EA82FF}"/>
            </a:ext>
          </a:extLst>
        </xdr:cNvPr>
        <xdr:cNvSpPr txBox="1"/>
      </xdr:nvSpPr>
      <xdr:spPr>
        <a:xfrm>
          <a:off x="18183302"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97172</xdr:rowOff>
    </xdr:from>
    <xdr:ext cx="469744" cy="259045"/>
    <xdr:sp macro="" textlink="">
      <xdr:nvSpPr>
        <xdr:cNvPr id="633" name="n_3aveValue【消防施設】&#10;一人当たり面積">
          <a:extLst>
            <a:ext uri="{FF2B5EF4-FFF2-40B4-BE49-F238E27FC236}">
              <a16:creationId xmlns:a16="http://schemas.microsoft.com/office/drawing/2014/main" id="{2AC3C8F6-5C11-41D1-B490-0D00AE78A965}"/>
            </a:ext>
          </a:extLst>
        </xdr:cNvPr>
        <xdr:cNvSpPr txBox="1"/>
      </xdr:nvSpPr>
      <xdr:spPr>
        <a:xfrm>
          <a:off x="17383202" y="1387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634" name="n_4aveValue【消防施設】&#10;一人当たり面積">
          <a:extLst>
            <a:ext uri="{FF2B5EF4-FFF2-40B4-BE49-F238E27FC236}">
              <a16:creationId xmlns:a16="http://schemas.microsoft.com/office/drawing/2014/main" id="{0F4E9B69-A8FB-44D6-83D5-10666E786EAA}"/>
            </a:ext>
          </a:extLst>
        </xdr:cNvPr>
        <xdr:cNvSpPr txBox="1"/>
      </xdr:nvSpPr>
      <xdr:spPr>
        <a:xfrm>
          <a:off x="16592627" y="1387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652</xdr:rowOff>
    </xdr:from>
    <xdr:ext cx="469744" cy="259045"/>
    <xdr:sp macro="" textlink="">
      <xdr:nvSpPr>
        <xdr:cNvPr id="635" name="n_1mainValue【消防施設】&#10;一人当たり面積">
          <a:extLst>
            <a:ext uri="{FF2B5EF4-FFF2-40B4-BE49-F238E27FC236}">
              <a16:creationId xmlns:a16="http://schemas.microsoft.com/office/drawing/2014/main" id="{D425CBAB-E849-4BC9-B926-2AFC776E4A8C}"/>
            </a:ext>
          </a:extLst>
        </xdr:cNvPr>
        <xdr:cNvSpPr txBox="1"/>
      </xdr:nvSpPr>
      <xdr:spPr>
        <a:xfrm>
          <a:off x="18983402" y="1312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29227</xdr:rowOff>
    </xdr:from>
    <xdr:ext cx="469744" cy="259045"/>
    <xdr:sp macro="" textlink="">
      <xdr:nvSpPr>
        <xdr:cNvPr id="636" name="n_2mainValue【消防施設】&#10;一人当たり面積">
          <a:extLst>
            <a:ext uri="{FF2B5EF4-FFF2-40B4-BE49-F238E27FC236}">
              <a16:creationId xmlns:a16="http://schemas.microsoft.com/office/drawing/2014/main" id="{136BF48C-7A2E-4F13-82F0-DFA40A2E6831}"/>
            </a:ext>
          </a:extLst>
        </xdr:cNvPr>
        <xdr:cNvSpPr txBox="1"/>
      </xdr:nvSpPr>
      <xdr:spPr>
        <a:xfrm>
          <a:off x="18183302" y="1315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46372</xdr:rowOff>
    </xdr:from>
    <xdr:ext cx="469744" cy="259045"/>
    <xdr:sp macro="" textlink="">
      <xdr:nvSpPr>
        <xdr:cNvPr id="637" name="n_3mainValue【消防施設】&#10;一人当たり面積">
          <a:extLst>
            <a:ext uri="{FF2B5EF4-FFF2-40B4-BE49-F238E27FC236}">
              <a16:creationId xmlns:a16="http://schemas.microsoft.com/office/drawing/2014/main" id="{14795664-D0FE-4C14-8D47-C2ADCBD18115}"/>
            </a:ext>
          </a:extLst>
        </xdr:cNvPr>
        <xdr:cNvSpPr txBox="1"/>
      </xdr:nvSpPr>
      <xdr:spPr>
        <a:xfrm>
          <a:off x="17383202"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53991</xdr:rowOff>
    </xdr:from>
    <xdr:ext cx="469744" cy="259045"/>
    <xdr:sp macro="" textlink="">
      <xdr:nvSpPr>
        <xdr:cNvPr id="638" name="n_4mainValue【消防施設】&#10;一人当たり面積">
          <a:extLst>
            <a:ext uri="{FF2B5EF4-FFF2-40B4-BE49-F238E27FC236}">
              <a16:creationId xmlns:a16="http://schemas.microsoft.com/office/drawing/2014/main" id="{B7B48E8D-1224-4425-9B0E-DBF4948B1321}"/>
            </a:ext>
          </a:extLst>
        </xdr:cNvPr>
        <xdr:cNvSpPr txBox="1"/>
      </xdr:nvSpPr>
      <xdr:spPr>
        <a:xfrm>
          <a:off x="16592627" y="1317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51B3DD27-A4D3-45AC-BB40-3B225BB3FFF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2887D967-39E1-41C9-AE32-466A27C78E91}"/>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C3785506-22CB-4F42-AF9E-079D6B33254D}"/>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08A918D-66A7-4B0A-8627-BDE0465288A5}"/>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6D0EDCC2-EAD1-48DE-A265-64DBA75B029F}"/>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DD1D13B5-6FBE-43CB-8960-8CFF39BBDF5F}"/>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88429A3E-45E2-4861-A521-9FBD75B312B6}"/>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AF7947F-A15B-4381-804C-5FF859ED927C}"/>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45235893-9CC1-41AB-A040-0BFBE3FB0A0A}"/>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DD9920B4-6D3D-4B10-9DE9-0A0584446873}"/>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479CF05A-9F09-446E-A8DB-CEAECE63944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80F6516F-3895-46BE-B449-21A0E460FBE3}"/>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279E7EFF-D6BE-457F-ADA5-7092748EE477}"/>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B00FEE60-3A0F-4760-BF50-92D0A478C09E}"/>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025D7CAF-FCF4-42A7-A446-B604B813012C}"/>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BE40770C-E661-49D0-A893-487D51E1AACE}"/>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9AB3FDE5-4D7A-4A85-81C7-617BCC5C36FA}"/>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AE1C71C3-978C-43EF-9FCD-7049C1928FDB}"/>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F92F1270-6A6C-4132-9778-6E65A1AFC785}"/>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1075CE5F-63B9-4615-B635-747A48B73DE7}"/>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8163C8E3-13AD-4829-9C14-A1939B1A1279}"/>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37DD2481-AE8C-405A-99D8-428A2925D6E3}"/>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E9A1517D-59A0-4341-953F-CED9AAB97182}"/>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52450692-9730-447C-8ACA-D200F80B31C0}"/>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8935E669-8192-4519-9CA3-2D440EF1B3BA}"/>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664" name="直線コネクタ 663">
          <a:extLst>
            <a:ext uri="{FF2B5EF4-FFF2-40B4-BE49-F238E27FC236}">
              <a16:creationId xmlns:a16="http://schemas.microsoft.com/office/drawing/2014/main" id="{DBD3632C-8AF0-42C9-BBF5-5645CE6A6777}"/>
            </a:ext>
          </a:extLst>
        </xdr:cNvPr>
        <xdr:cNvCxnSpPr/>
      </xdr:nvCxnSpPr>
      <xdr:spPr>
        <a:xfrm flipV="1">
          <a:off x="14696439" y="1629047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5" name="【庁舎】&#10;有形固定資産減価償却率最小値テキスト">
          <a:extLst>
            <a:ext uri="{FF2B5EF4-FFF2-40B4-BE49-F238E27FC236}">
              <a16:creationId xmlns:a16="http://schemas.microsoft.com/office/drawing/2014/main" id="{22D79131-3565-495C-AD74-1A7D8165A5C2}"/>
            </a:ext>
          </a:extLst>
        </xdr:cNvPr>
        <xdr:cNvSpPr txBox="1"/>
      </xdr:nvSpPr>
      <xdr:spPr>
        <a:xfrm>
          <a:off x="14735175" y="1785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6" name="直線コネクタ 665">
          <a:extLst>
            <a:ext uri="{FF2B5EF4-FFF2-40B4-BE49-F238E27FC236}">
              <a16:creationId xmlns:a16="http://schemas.microsoft.com/office/drawing/2014/main" id="{66DF9591-D073-45BA-9120-3976A7E13ACD}"/>
            </a:ext>
          </a:extLst>
        </xdr:cNvPr>
        <xdr:cNvCxnSpPr/>
      </xdr:nvCxnSpPr>
      <xdr:spPr>
        <a:xfrm>
          <a:off x="14611350" y="1784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667" name="【庁舎】&#10;有形固定資産減価償却率最大値テキスト">
          <a:extLst>
            <a:ext uri="{FF2B5EF4-FFF2-40B4-BE49-F238E27FC236}">
              <a16:creationId xmlns:a16="http://schemas.microsoft.com/office/drawing/2014/main" id="{08E26F93-8432-40D8-9866-C23528C288AF}"/>
            </a:ext>
          </a:extLst>
        </xdr:cNvPr>
        <xdr:cNvSpPr txBox="1"/>
      </xdr:nvSpPr>
      <xdr:spPr>
        <a:xfrm>
          <a:off x="14735175" y="160688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668" name="直線コネクタ 667">
          <a:extLst>
            <a:ext uri="{FF2B5EF4-FFF2-40B4-BE49-F238E27FC236}">
              <a16:creationId xmlns:a16="http://schemas.microsoft.com/office/drawing/2014/main" id="{7CB68A49-D443-497A-B6C6-F244A71E5C33}"/>
            </a:ext>
          </a:extLst>
        </xdr:cNvPr>
        <xdr:cNvCxnSpPr/>
      </xdr:nvCxnSpPr>
      <xdr:spPr>
        <a:xfrm>
          <a:off x="14611350" y="162904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69" name="【庁舎】&#10;有形固定資産減価償却率平均値テキスト">
          <a:extLst>
            <a:ext uri="{FF2B5EF4-FFF2-40B4-BE49-F238E27FC236}">
              <a16:creationId xmlns:a16="http://schemas.microsoft.com/office/drawing/2014/main" id="{97BDAB29-6623-4D21-A5B1-36381DA55CC5}"/>
            </a:ext>
          </a:extLst>
        </xdr:cNvPr>
        <xdr:cNvSpPr txBox="1"/>
      </xdr:nvSpPr>
      <xdr:spPr>
        <a:xfrm>
          <a:off x="14735175" y="1689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0" name="フローチャート: 判断 669">
          <a:extLst>
            <a:ext uri="{FF2B5EF4-FFF2-40B4-BE49-F238E27FC236}">
              <a16:creationId xmlns:a16="http://schemas.microsoft.com/office/drawing/2014/main" id="{B1B9C7CE-858B-490B-90A4-087172C6C0EB}"/>
            </a:ext>
          </a:extLst>
        </xdr:cNvPr>
        <xdr:cNvSpPr/>
      </xdr:nvSpPr>
      <xdr:spPr>
        <a:xfrm>
          <a:off x="14649450" y="170414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671" name="フローチャート: 判断 670">
          <a:extLst>
            <a:ext uri="{FF2B5EF4-FFF2-40B4-BE49-F238E27FC236}">
              <a16:creationId xmlns:a16="http://schemas.microsoft.com/office/drawing/2014/main" id="{3F4D0FE8-1715-4A62-AAA8-B1EBD60BF74C}"/>
            </a:ext>
          </a:extLst>
        </xdr:cNvPr>
        <xdr:cNvSpPr/>
      </xdr:nvSpPr>
      <xdr:spPr>
        <a:xfrm>
          <a:off x="13887450" y="170429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672" name="フローチャート: 判断 671">
          <a:extLst>
            <a:ext uri="{FF2B5EF4-FFF2-40B4-BE49-F238E27FC236}">
              <a16:creationId xmlns:a16="http://schemas.microsoft.com/office/drawing/2014/main" id="{416CC971-0EA6-4C9B-9300-390CA8535525}"/>
            </a:ext>
          </a:extLst>
        </xdr:cNvPr>
        <xdr:cNvSpPr/>
      </xdr:nvSpPr>
      <xdr:spPr>
        <a:xfrm>
          <a:off x="13096875" y="170756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673" name="フローチャート: 判断 672">
          <a:extLst>
            <a:ext uri="{FF2B5EF4-FFF2-40B4-BE49-F238E27FC236}">
              <a16:creationId xmlns:a16="http://schemas.microsoft.com/office/drawing/2014/main" id="{4025D741-5FE9-4592-8A37-42365657D3D6}"/>
            </a:ext>
          </a:extLst>
        </xdr:cNvPr>
        <xdr:cNvSpPr/>
      </xdr:nvSpPr>
      <xdr:spPr>
        <a:xfrm>
          <a:off x="12296775" y="170609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674" name="フローチャート: 判断 673">
          <a:extLst>
            <a:ext uri="{FF2B5EF4-FFF2-40B4-BE49-F238E27FC236}">
              <a16:creationId xmlns:a16="http://schemas.microsoft.com/office/drawing/2014/main" id="{E141FE1B-1D26-4728-9391-6543E6A80834}"/>
            </a:ext>
          </a:extLst>
        </xdr:cNvPr>
        <xdr:cNvSpPr/>
      </xdr:nvSpPr>
      <xdr:spPr>
        <a:xfrm>
          <a:off x="11487150" y="1704312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973363B2-D0EB-473F-90FE-2490318A8AB4}"/>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703A1D4-2C0E-4AC2-918B-D6F11EFC4963}"/>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9F055E08-F376-448E-9F09-E473782221D2}"/>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36ADF53-DAF6-4D90-9005-A87F57B1BA6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4F4AF71-9509-497B-B183-9DDFD4D42874}"/>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10705</xdr:rowOff>
    </xdr:from>
    <xdr:to>
      <xdr:col>85</xdr:col>
      <xdr:colOff>177800</xdr:colOff>
      <xdr:row>106</xdr:row>
      <xdr:rowOff>112305</xdr:rowOff>
    </xdr:to>
    <xdr:sp macro="" textlink="">
      <xdr:nvSpPr>
        <xdr:cNvPr id="680" name="楕円 679">
          <a:extLst>
            <a:ext uri="{FF2B5EF4-FFF2-40B4-BE49-F238E27FC236}">
              <a16:creationId xmlns:a16="http://schemas.microsoft.com/office/drawing/2014/main" id="{C6B3775C-D41A-442B-B3C4-29077DA83847}"/>
            </a:ext>
          </a:extLst>
        </xdr:cNvPr>
        <xdr:cNvSpPr/>
      </xdr:nvSpPr>
      <xdr:spPr>
        <a:xfrm>
          <a:off x="14649450" y="173239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160582</xdr:rowOff>
    </xdr:from>
    <xdr:ext cx="405111" cy="259045"/>
    <xdr:sp macro="" textlink="">
      <xdr:nvSpPr>
        <xdr:cNvPr id="681" name="【庁舎】&#10;有形固定資産減価償却率該当値テキスト">
          <a:extLst>
            <a:ext uri="{FF2B5EF4-FFF2-40B4-BE49-F238E27FC236}">
              <a16:creationId xmlns:a16="http://schemas.microsoft.com/office/drawing/2014/main" id="{78162799-78F9-4C45-9A0A-AB032718B80B}"/>
            </a:ext>
          </a:extLst>
        </xdr:cNvPr>
        <xdr:cNvSpPr txBox="1"/>
      </xdr:nvSpPr>
      <xdr:spPr>
        <a:xfrm>
          <a:off x="14735175" y="1730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160927</xdr:rowOff>
    </xdr:from>
    <xdr:to>
      <xdr:col>81</xdr:col>
      <xdr:colOff>101600</xdr:colOff>
      <xdr:row>106</xdr:row>
      <xdr:rowOff>91077</xdr:rowOff>
    </xdr:to>
    <xdr:sp macro="" textlink="">
      <xdr:nvSpPr>
        <xdr:cNvPr id="682" name="楕円 681">
          <a:extLst>
            <a:ext uri="{FF2B5EF4-FFF2-40B4-BE49-F238E27FC236}">
              <a16:creationId xmlns:a16="http://schemas.microsoft.com/office/drawing/2014/main" id="{A985E8A8-061E-41F9-B323-4E480464E2A1}"/>
            </a:ext>
          </a:extLst>
        </xdr:cNvPr>
        <xdr:cNvSpPr/>
      </xdr:nvSpPr>
      <xdr:spPr>
        <a:xfrm>
          <a:off x="13887450" y="173091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40277</xdr:rowOff>
    </xdr:from>
    <xdr:to>
      <xdr:col>85</xdr:col>
      <xdr:colOff>127000</xdr:colOff>
      <xdr:row>106</xdr:row>
      <xdr:rowOff>61505</xdr:rowOff>
    </xdr:to>
    <xdr:cxnSp macro="">
      <xdr:nvCxnSpPr>
        <xdr:cNvPr id="683" name="直線コネクタ 682">
          <a:extLst>
            <a:ext uri="{FF2B5EF4-FFF2-40B4-BE49-F238E27FC236}">
              <a16:creationId xmlns:a16="http://schemas.microsoft.com/office/drawing/2014/main" id="{88FE32DD-F13A-432F-9923-9F3A0642E99F}"/>
            </a:ext>
          </a:extLst>
        </xdr:cNvPr>
        <xdr:cNvCxnSpPr/>
      </xdr:nvCxnSpPr>
      <xdr:spPr>
        <a:xfrm>
          <a:off x="13935075" y="17356727"/>
          <a:ext cx="762000" cy="2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84" name="楕円 683">
          <a:extLst>
            <a:ext uri="{FF2B5EF4-FFF2-40B4-BE49-F238E27FC236}">
              <a16:creationId xmlns:a16="http://schemas.microsoft.com/office/drawing/2014/main" id="{39CE3DE4-8AD4-4274-B9E1-9293EE8F6EEC}"/>
            </a:ext>
          </a:extLst>
        </xdr:cNvPr>
        <xdr:cNvSpPr/>
      </xdr:nvSpPr>
      <xdr:spPr>
        <a:xfrm>
          <a:off x="13096875" y="172878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19050</xdr:rowOff>
    </xdr:from>
    <xdr:to>
      <xdr:col>81</xdr:col>
      <xdr:colOff>50800</xdr:colOff>
      <xdr:row>106</xdr:row>
      <xdr:rowOff>40277</xdr:rowOff>
    </xdr:to>
    <xdr:cxnSp macro="">
      <xdr:nvCxnSpPr>
        <xdr:cNvPr id="685" name="直線コネクタ 684">
          <a:extLst>
            <a:ext uri="{FF2B5EF4-FFF2-40B4-BE49-F238E27FC236}">
              <a16:creationId xmlns:a16="http://schemas.microsoft.com/office/drawing/2014/main" id="{BE5E3A71-8B65-467B-8C1A-96AA0B529E84}"/>
            </a:ext>
          </a:extLst>
        </xdr:cNvPr>
        <xdr:cNvCxnSpPr/>
      </xdr:nvCxnSpPr>
      <xdr:spPr>
        <a:xfrm>
          <a:off x="13144500" y="17335500"/>
          <a:ext cx="79057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120106</xdr:rowOff>
    </xdr:from>
    <xdr:to>
      <xdr:col>72</xdr:col>
      <xdr:colOff>38100</xdr:colOff>
      <xdr:row>106</xdr:row>
      <xdr:rowOff>50256</xdr:rowOff>
    </xdr:to>
    <xdr:sp macro="" textlink="">
      <xdr:nvSpPr>
        <xdr:cNvPr id="686" name="楕円 685">
          <a:extLst>
            <a:ext uri="{FF2B5EF4-FFF2-40B4-BE49-F238E27FC236}">
              <a16:creationId xmlns:a16="http://schemas.microsoft.com/office/drawing/2014/main" id="{38F9B9DC-1CE0-47AC-B757-96B6F9AF9036}"/>
            </a:ext>
          </a:extLst>
        </xdr:cNvPr>
        <xdr:cNvSpPr/>
      </xdr:nvSpPr>
      <xdr:spPr>
        <a:xfrm>
          <a:off x="12296775" y="172682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170906</xdr:rowOff>
    </xdr:from>
    <xdr:to>
      <xdr:col>76</xdr:col>
      <xdr:colOff>114300</xdr:colOff>
      <xdr:row>106</xdr:row>
      <xdr:rowOff>19050</xdr:rowOff>
    </xdr:to>
    <xdr:cxnSp macro="">
      <xdr:nvCxnSpPr>
        <xdr:cNvPr id="687" name="直線コネクタ 686">
          <a:extLst>
            <a:ext uri="{FF2B5EF4-FFF2-40B4-BE49-F238E27FC236}">
              <a16:creationId xmlns:a16="http://schemas.microsoft.com/office/drawing/2014/main" id="{EB7E409D-C256-4174-BF5A-19F52573FD4A}"/>
            </a:ext>
          </a:extLst>
        </xdr:cNvPr>
        <xdr:cNvCxnSpPr/>
      </xdr:nvCxnSpPr>
      <xdr:spPr>
        <a:xfrm>
          <a:off x="12344400" y="17315906"/>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77651</xdr:rowOff>
    </xdr:from>
    <xdr:to>
      <xdr:col>67</xdr:col>
      <xdr:colOff>101600</xdr:colOff>
      <xdr:row>106</xdr:row>
      <xdr:rowOff>7801</xdr:rowOff>
    </xdr:to>
    <xdr:sp macro="" textlink="">
      <xdr:nvSpPr>
        <xdr:cNvPr id="688" name="楕円 687">
          <a:extLst>
            <a:ext uri="{FF2B5EF4-FFF2-40B4-BE49-F238E27FC236}">
              <a16:creationId xmlns:a16="http://schemas.microsoft.com/office/drawing/2014/main" id="{EEADA1E9-177B-4ABB-B8C1-08A0C285D7A4}"/>
            </a:ext>
          </a:extLst>
        </xdr:cNvPr>
        <xdr:cNvSpPr/>
      </xdr:nvSpPr>
      <xdr:spPr>
        <a:xfrm>
          <a:off x="11487150" y="172226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128451</xdr:rowOff>
    </xdr:from>
    <xdr:to>
      <xdr:col>71</xdr:col>
      <xdr:colOff>177800</xdr:colOff>
      <xdr:row>105</xdr:row>
      <xdr:rowOff>170906</xdr:rowOff>
    </xdr:to>
    <xdr:cxnSp macro="">
      <xdr:nvCxnSpPr>
        <xdr:cNvPr id="689" name="直線コネクタ 688">
          <a:extLst>
            <a:ext uri="{FF2B5EF4-FFF2-40B4-BE49-F238E27FC236}">
              <a16:creationId xmlns:a16="http://schemas.microsoft.com/office/drawing/2014/main" id="{333CA11A-521B-461F-A109-0826F164AB67}"/>
            </a:ext>
          </a:extLst>
        </xdr:cNvPr>
        <xdr:cNvCxnSpPr/>
      </xdr:nvCxnSpPr>
      <xdr:spPr>
        <a:xfrm>
          <a:off x="11534775" y="17270276"/>
          <a:ext cx="809625" cy="4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12898</xdr:rowOff>
    </xdr:from>
    <xdr:ext cx="405111" cy="259045"/>
    <xdr:sp macro="" textlink="">
      <xdr:nvSpPr>
        <xdr:cNvPr id="690" name="n_1aveValue【庁舎】&#10;有形固定資産減価償却率">
          <a:extLst>
            <a:ext uri="{FF2B5EF4-FFF2-40B4-BE49-F238E27FC236}">
              <a16:creationId xmlns:a16="http://schemas.microsoft.com/office/drawing/2014/main" id="{BD52BAE1-6B6D-4519-8E83-A813737DC8D7}"/>
            </a:ext>
          </a:extLst>
        </xdr:cNvPr>
        <xdr:cNvSpPr txBox="1"/>
      </xdr:nvSpPr>
      <xdr:spPr>
        <a:xfrm>
          <a:off x="13745219" y="168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691" name="n_2aveValue【庁舎】&#10;有形固定資産減価償却率">
          <a:extLst>
            <a:ext uri="{FF2B5EF4-FFF2-40B4-BE49-F238E27FC236}">
              <a16:creationId xmlns:a16="http://schemas.microsoft.com/office/drawing/2014/main" id="{C3CE90C9-3D15-489E-94D0-5BDCA6FD829E}"/>
            </a:ext>
          </a:extLst>
        </xdr:cNvPr>
        <xdr:cNvSpPr txBox="1"/>
      </xdr:nvSpPr>
      <xdr:spPr>
        <a:xfrm>
          <a:off x="12964169" y="16850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692" name="n_3aveValue【庁舎】&#10;有形固定資産減価償却率">
          <a:extLst>
            <a:ext uri="{FF2B5EF4-FFF2-40B4-BE49-F238E27FC236}">
              <a16:creationId xmlns:a16="http://schemas.microsoft.com/office/drawing/2014/main" id="{B0A4AD60-F183-4D4F-8B29-5684FB0F172B}"/>
            </a:ext>
          </a:extLst>
        </xdr:cNvPr>
        <xdr:cNvSpPr txBox="1"/>
      </xdr:nvSpPr>
      <xdr:spPr>
        <a:xfrm>
          <a:off x="12164069" y="168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693" name="n_4aveValue【庁舎】&#10;有形固定資産減価償却率">
          <a:extLst>
            <a:ext uri="{FF2B5EF4-FFF2-40B4-BE49-F238E27FC236}">
              <a16:creationId xmlns:a16="http://schemas.microsoft.com/office/drawing/2014/main" id="{A37A9668-F0A2-4DB7-BCDB-681168A31E04}"/>
            </a:ext>
          </a:extLst>
        </xdr:cNvPr>
        <xdr:cNvSpPr txBox="1"/>
      </xdr:nvSpPr>
      <xdr:spPr>
        <a:xfrm>
          <a:off x="11354444" y="1682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82204</xdr:rowOff>
    </xdr:from>
    <xdr:ext cx="405111" cy="259045"/>
    <xdr:sp macro="" textlink="">
      <xdr:nvSpPr>
        <xdr:cNvPr id="694" name="n_1mainValue【庁舎】&#10;有形固定資産減価償却率">
          <a:extLst>
            <a:ext uri="{FF2B5EF4-FFF2-40B4-BE49-F238E27FC236}">
              <a16:creationId xmlns:a16="http://schemas.microsoft.com/office/drawing/2014/main" id="{30B40047-1788-4D86-9A23-4040279A6ECF}"/>
            </a:ext>
          </a:extLst>
        </xdr:cNvPr>
        <xdr:cNvSpPr txBox="1"/>
      </xdr:nvSpPr>
      <xdr:spPr>
        <a:xfrm>
          <a:off x="13745219" y="17401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695" name="n_2mainValue【庁舎】&#10;有形固定資産減価償却率">
          <a:extLst>
            <a:ext uri="{FF2B5EF4-FFF2-40B4-BE49-F238E27FC236}">
              <a16:creationId xmlns:a16="http://schemas.microsoft.com/office/drawing/2014/main" id="{3A908EC3-F1FA-4D91-8C51-AACFB3A7DC6C}"/>
            </a:ext>
          </a:extLst>
        </xdr:cNvPr>
        <xdr:cNvSpPr txBox="1"/>
      </xdr:nvSpPr>
      <xdr:spPr>
        <a:xfrm>
          <a:off x="12964169" y="1738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41383</xdr:rowOff>
    </xdr:from>
    <xdr:ext cx="405111" cy="259045"/>
    <xdr:sp macro="" textlink="">
      <xdr:nvSpPr>
        <xdr:cNvPr id="696" name="n_3mainValue【庁舎】&#10;有形固定資産減価償却率">
          <a:extLst>
            <a:ext uri="{FF2B5EF4-FFF2-40B4-BE49-F238E27FC236}">
              <a16:creationId xmlns:a16="http://schemas.microsoft.com/office/drawing/2014/main" id="{59DD31A5-7DFD-4C63-9369-9C9C60367209}"/>
            </a:ext>
          </a:extLst>
        </xdr:cNvPr>
        <xdr:cNvSpPr txBox="1"/>
      </xdr:nvSpPr>
      <xdr:spPr>
        <a:xfrm>
          <a:off x="12164069" y="17361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697" name="n_4mainValue【庁舎】&#10;有形固定資産減価償却率">
          <a:extLst>
            <a:ext uri="{FF2B5EF4-FFF2-40B4-BE49-F238E27FC236}">
              <a16:creationId xmlns:a16="http://schemas.microsoft.com/office/drawing/2014/main" id="{5A94F8EA-9C47-4F45-8E7B-B3CC5917D408}"/>
            </a:ext>
          </a:extLst>
        </xdr:cNvPr>
        <xdr:cNvSpPr txBox="1"/>
      </xdr:nvSpPr>
      <xdr:spPr>
        <a:xfrm>
          <a:off x="11354444" y="17315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ACB580E2-CE1F-4051-8BB0-E6C642466998}"/>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F66DAD7B-5C9B-4358-8D84-347562168AC5}"/>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6E86A933-A656-4175-9BC1-1ABA92466D2E}"/>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FE4AC133-CBB6-4E89-8F97-4570E90D6808}"/>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4F6C5C4A-9586-408B-8F4C-2D2251D0D05A}"/>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FF057DE7-D109-4528-8C86-54573F4C1D32}"/>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C02E5DE6-474B-4C51-BFFB-4A395CA446E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5AA8FFB4-2C00-4833-9566-4F3B56AD20E3}"/>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7FC71F27-6206-401D-B185-CFBC536D092E}"/>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4244E0C3-964E-48AB-87BE-54F17BA9E54F}"/>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9A1F88D1-6208-4FF9-A1C9-A23A86973585}"/>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342FAB6C-5D94-409C-91A9-30F037EEDDA2}"/>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90BC7820-5DC6-41EB-9F0B-21D83DD9D1CB}"/>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9386A445-E5F4-499B-9384-F9D0ABCAABE1}"/>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B0D01AE8-0D25-4972-BFC6-0805DADFF3CB}"/>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1B70C06D-915A-4B2F-92AA-135747025BF1}"/>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3E5F1310-70FE-4433-AA7A-630F62FFFFF4}"/>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C9BD9000-360E-4E5C-830D-BEB20C206F49}"/>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09303717-1A23-459B-9AE6-2CC53DE2C001}"/>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8172D0B5-6099-4459-84E5-41C7C938B9CA}"/>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5B64EA65-F096-4A34-8FDA-20002D5C7FD1}"/>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1ACD8DDF-1D3E-410E-8C32-5ABC713FD140}"/>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34373F7F-150A-48A0-BFAF-05EFFD4A1F54}"/>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8495D7AF-E6A4-4168-B76F-C03531A426F2}"/>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DA65C7CE-770F-4E63-982C-A397E634C69C}"/>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723" name="直線コネクタ 722">
          <a:extLst>
            <a:ext uri="{FF2B5EF4-FFF2-40B4-BE49-F238E27FC236}">
              <a16:creationId xmlns:a16="http://schemas.microsoft.com/office/drawing/2014/main" id="{9B2FED34-61E2-45AC-AAF7-53ED5EA9A647}"/>
            </a:ext>
          </a:extLst>
        </xdr:cNvPr>
        <xdr:cNvCxnSpPr/>
      </xdr:nvCxnSpPr>
      <xdr:spPr>
        <a:xfrm flipV="1">
          <a:off x="19954239" y="1623976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724" name="【庁舎】&#10;一人当たり面積最小値テキスト">
          <a:extLst>
            <a:ext uri="{FF2B5EF4-FFF2-40B4-BE49-F238E27FC236}">
              <a16:creationId xmlns:a16="http://schemas.microsoft.com/office/drawing/2014/main" id="{2CC929E0-BC42-4FA1-A0E0-D6EC1982CF68}"/>
            </a:ext>
          </a:extLst>
        </xdr:cNvPr>
        <xdr:cNvSpPr txBox="1"/>
      </xdr:nvSpPr>
      <xdr:spPr>
        <a:xfrm>
          <a:off x="19992975" y="1770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725" name="直線コネクタ 724">
          <a:extLst>
            <a:ext uri="{FF2B5EF4-FFF2-40B4-BE49-F238E27FC236}">
              <a16:creationId xmlns:a16="http://schemas.microsoft.com/office/drawing/2014/main" id="{62643CAA-993B-4414-9F23-FAE2AE9B4E08}"/>
            </a:ext>
          </a:extLst>
        </xdr:cNvPr>
        <xdr:cNvCxnSpPr/>
      </xdr:nvCxnSpPr>
      <xdr:spPr>
        <a:xfrm>
          <a:off x="19878675" y="177093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726" name="【庁舎】&#10;一人当たり面積最大値テキスト">
          <a:extLst>
            <a:ext uri="{FF2B5EF4-FFF2-40B4-BE49-F238E27FC236}">
              <a16:creationId xmlns:a16="http://schemas.microsoft.com/office/drawing/2014/main" id="{F737B365-6F0A-4437-A268-0FB55477209F}"/>
            </a:ext>
          </a:extLst>
        </xdr:cNvPr>
        <xdr:cNvSpPr txBox="1"/>
      </xdr:nvSpPr>
      <xdr:spPr>
        <a:xfrm>
          <a:off x="19992975" y="1600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727" name="直線コネクタ 726">
          <a:extLst>
            <a:ext uri="{FF2B5EF4-FFF2-40B4-BE49-F238E27FC236}">
              <a16:creationId xmlns:a16="http://schemas.microsoft.com/office/drawing/2014/main" id="{E3136E10-B53A-49E7-AE8C-5AA38CDCC7FE}"/>
            </a:ext>
          </a:extLst>
        </xdr:cNvPr>
        <xdr:cNvCxnSpPr/>
      </xdr:nvCxnSpPr>
      <xdr:spPr>
        <a:xfrm>
          <a:off x="19878675" y="162397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166569</xdr:rowOff>
    </xdr:from>
    <xdr:ext cx="469744" cy="259045"/>
    <xdr:sp macro="" textlink="">
      <xdr:nvSpPr>
        <xdr:cNvPr id="728" name="【庁舎】&#10;一人当たり面積平均値テキスト">
          <a:extLst>
            <a:ext uri="{FF2B5EF4-FFF2-40B4-BE49-F238E27FC236}">
              <a16:creationId xmlns:a16="http://schemas.microsoft.com/office/drawing/2014/main" id="{C03F5D50-AD61-4412-B6D1-126FC0C44E27}"/>
            </a:ext>
          </a:extLst>
        </xdr:cNvPr>
        <xdr:cNvSpPr txBox="1"/>
      </xdr:nvSpPr>
      <xdr:spPr>
        <a:xfrm>
          <a:off x="19992975" y="17308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729" name="フローチャート: 判断 728">
          <a:extLst>
            <a:ext uri="{FF2B5EF4-FFF2-40B4-BE49-F238E27FC236}">
              <a16:creationId xmlns:a16="http://schemas.microsoft.com/office/drawing/2014/main" id="{3CFF9893-A243-4075-A934-2DEF643EDF91}"/>
            </a:ext>
          </a:extLst>
        </xdr:cNvPr>
        <xdr:cNvSpPr/>
      </xdr:nvSpPr>
      <xdr:spPr>
        <a:xfrm>
          <a:off x="19897725" y="173331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730" name="フローチャート: 判断 729">
          <a:extLst>
            <a:ext uri="{FF2B5EF4-FFF2-40B4-BE49-F238E27FC236}">
              <a16:creationId xmlns:a16="http://schemas.microsoft.com/office/drawing/2014/main" id="{EFB3DF0A-D777-4350-9321-39A4CAF6503B}"/>
            </a:ext>
          </a:extLst>
        </xdr:cNvPr>
        <xdr:cNvSpPr/>
      </xdr:nvSpPr>
      <xdr:spPr>
        <a:xfrm>
          <a:off x="19154775" y="173441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731" name="フローチャート: 判断 730">
          <a:extLst>
            <a:ext uri="{FF2B5EF4-FFF2-40B4-BE49-F238E27FC236}">
              <a16:creationId xmlns:a16="http://schemas.microsoft.com/office/drawing/2014/main" id="{6FBE3761-348B-4353-AA37-A93573612CA2}"/>
            </a:ext>
          </a:extLst>
        </xdr:cNvPr>
        <xdr:cNvSpPr/>
      </xdr:nvSpPr>
      <xdr:spPr>
        <a:xfrm>
          <a:off x="18345150" y="173081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732" name="フローチャート: 判断 731">
          <a:extLst>
            <a:ext uri="{FF2B5EF4-FFF2-40B4-BE49-F238E27FC236}">
              <a16:creationId xmlns:a16="http://schemas.microsoft.com/office/drawing/2014/main" id="{DA9C17B4-71DD-4D8A-B8E1-E27D547E2341}"/>
            </a:ext>
          </a:extLst>
        </xdr:cNvPr>
        <xdr:cNvSpPr/>
      </xdr:nvSpPr>
      <xdr:spPr>
        <a:xfrm>
          <a:off x="17554575" y="172993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733" name="フローチャート: 判断 732">
          <a:extLst>
            <a:ext uri="{FF2B5EF4-FFF2-40B4-BE49-F238E27FC236}">
              <a16:creationId xmlns:a16="http://schemas.microsoft.com/office/drawing/2014/main" id="{11412994-4C38-485E-9932-5D05D7A68158}"/>
            </a:ext>
          </a:extLst>
        </xdr:cNvPr>
        <xdr:cNvSpPr/>
      </xdr:nvSpPr>
      <xdr:spPr>
        <a:xfrm>
          <a:off x="16754475" y="173667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6E8BC28-AF3B-4C3A-ADD1-F57579C72F39}"/>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FE91F16-E12A-463D-8710-70F9EA54D209}"/>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77B9E91-430B-4046-80C9-2A110BFCF15B}"/>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D7725135-8DCF-488F-8C03-F5653DD4ACB7}"/>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9EEF248-2D36-433F-BB74-75DD742CF921}"/>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136979</xdr:rowOff>
    </xdr:from>
    <xdr:to>
      <xdr:col>116</xdr:col>
      <xdr:colOff>114300</xdr:colOff>
      <xdr:row>106</xdr:row>
      <xdr:rowOff>67129</xdr:rowOff>
    </xdr:to>
    <xdr:sp macro="" textlink="">
      <xdr:nvSpPr>
        <xdr:cNvPr id="739" name="楕円 738">
          <a:extLst>
            <a:ext uri="{FF2B5EF4-FFF2-40B4-BE49-F238E27FC236}">
              <a16:creationId xmlns:a16="http://schemas.microsoft.com/office/drawing/2014/main" id="{698D0F49-D4C0-472E-82B8-9CC789EB9EE2}"/>
            </a:ext>
          </a:extLst>
        </xdr:cNvPr>
        <xdr:cNvSpPr/>
      </xdr:nvSpPr>
      <xdr:spPr>
        <a:xfrm>
          <a:off x="19897725" y="172851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159856</xdr:rowOff>
    </xdr:from>
    <xdr:ext cx="469744" cy="259045"/>
    <xdr:sp macro="" textlink="">
      <xdr:nvSpPr>
        <xdr:cNvPr id="740" name="【庁舎】&#10;一人当たり面積該当値テキスト">
          <a:extLst>
            <a:ext uri="{FF2B5EF4-FFF2-40B4-BE49-F238E27FC236}">
              <a16:creationId xmlns:a16="http://schemas.microsoft.com/office/drawing/2014/main" id="{14F2E8B5-1683-4100-8651-DAFC23E33F5B}"/>
            </a:ext>
          </a:extLst>
        </xdr:cNvPr>
        <xdr:cNvSpPr txBox="1"/>
      </xdr:nvSpPr>
      <xdr:spPr>
        <a:xfrm>
          <a:off x="19992975" y="1713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144599</xdr:rowOff>
    </xdr:from>
    <xdr:to>
      <xdr:col>112</xdr:col>
      <xdr:colOff>38100</xdr:colOff>
      <xdr:row>106</xdr:row>
      <xdr:rowOff>74749</xdr:rowOff>
    </xdr:to>
    <xdr:sp macro="" textlink="">
      <xdr:nvSpPr>
        <xdr:cNvPr id="741" name="楕円 740">
          <a:extLst>
            <a:ext uri="{FF2B5EF4-FFF2-40B4-BE49-F238E27FC236}">
              <a16:creationId xmlns:a16="http://schemas.microsoft.com/office/drawing/2014/main" id="{A1CF46FF-BEF5-4772-BA43-E483F7B2E5AC}"/>
            </a:ext>
          </a:extLst>
        </xdr:cNvPr>
        <xdr:cNvSpPr/>
      </xdr:nvSpPr>
      <xdr:spPr>
        <a:xfrm>
          <a:off x="19154775" y="1728642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16329</xdr:rowOff>
    </xdr:from>
    <xdr:to>
      <xdr:col>116</xdr:col>
      <xdr:colOff>63500</xdr:colOff>
      <xdr:row>106</xdr:row>
      <xdr:rowOff>23949</xdr:rowOff>
    </xdr:to>
    <xdr:cxnSp macro="">
      <xdr:nvCxnSpPr>
        <xdr:cNvPr id="742" name="直線コネクタ 741">
          <a:extLst>
            <a:ext uri="{FF2B5EF4-FFF2-40B4-BE49-F238E27FC236}">
              <a16:creationId xmlns:a16="http://schemas.microsoft.com/office/drawing/2014/main" id="{C4BCE3FE-EBD0-41EE-8A5E-89FAB10666F3}"/>
            </a:ext>
          </a:extLst>
        </xdr:cNvPr>
        <xdr:cNvCxnSpPr/>
      </xdr:nvCxnSpPr>
      <xdr:spPr>
        <a:xfrm flipV="1">
          <a:off x="19202400" y="17332779"/>
          <a:ext cx="7524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150042</xdr:rowOff>
    </xdr:from>
    <xdr:to>
      <xdr:col>107</xdr:col>
      <xdr:colOff>101600</xdr:colOff>
      <xdr:row>106</xdr:row>
      <xdr:rowOff>80192</xdr:rowOff>
    </xdr:to>
    <xdr:sp macro="" textlink="">
      <xdr:nvSpPr>
        <xdr:cNvPr id="743" name="楕円 742">
          <a:extLst>
            <a:ext uri="{FF2B5EF4-FFF2-40B4-BE49-F238E27FC236}">
              <a16:creationId xmlns:a16="http://schemas.microsoft.com/office/drawing/2014/main" id="{4DA15547-F53A-44D4-BAA9-166822E2E2B4}"/>
            </a:ext>
          </a:extLst>
        </xdr:cNvPr>
        <xdr:cNvSpPr/>
      </xdr:nvSpPr>
      <xdr:spPr>
        <a:xfrm>
          <a:off x="18345150" y="172950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23949</xdr:rowOff>
    </xdr:from>
    <xdr:to>
      <xdr:col>111</xdr:col>
      <xdr:colOff>177800</xdr:colOff>
      <xdr:row>106</xdr:row>
      <xdr:rowOff>29392</xdr:rowOff>
    </xdr:to>
    <xdr:cxnSp macro="">
      <xdr:nvCxnSpPr>
        <xdr:cNvPr id="744" name="直線コネクタ 743">
          <a:extLst>
            <a:ext uri="{FF2B5EF4-FFF2-40B4-BE49-F238E27FC236}">
              <a16:creationId xmlns:a16="http://schemas.microsoft.com/office/drawing/2014/main" id="{16266FE5-E5B7-4A8E-9824-D5ACF8FCF666}"/>
            </a:ext>
          </a:extLst>
        </xdr:cNvPr>
        <xdr:cNvCxnSpPr/>
      </xdr:nvCxnSpPr>
      <xdr:spPr>
        <a:xfrm flipV="1">
          <a:off x="18392775" y="1734357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158750</xdr:rowOff>
    </xdr:from>
    <xdr:to>
      <xdr:col>102</xdr:col>
      <xdr:colOff>165100</xdr:colOff>
      <xdr:row>106</xdr:row>
      <xdr:rowOff>88900</xdr:rowOff>
    </xdr:to>
    <xdr:sp macro="" textlink="">
      <xdr:nvSpPr>
        <xdr:cNvPr id="745" name="楕円 744">
          <a:extLst>
            <a:ext uri="{FF2B5EF4-FFF2-40B4-BE49-F238E27FC236}">
              <a16:creationId xmlns:a16="http://schemas.microsoft.com/office/drawing/2014/main" id="{FC09F80F-3366-45F7-BC78-F729A1627A49}"/>
            </a:ext>
          </a:extLst>
        </xdr:cNvPr>
        <xdr:cNvSpPr/>
      </xdr:nvSpPr>
      <xdr:spPr>
        <a:xfrm>
          <a:off x="17554575" y="173069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29392</xdr:rowOff>
    </xdr:from>
    <xdr:to>
      <xdr:col>107</xdr:col>
      <xdr:colOff>50800</xdr:colOff>
      <xdr:row>106</xdr:row>
      <xdr:rowOff>38100</xdr:rowOff>
    </xdr:to>
    <xdr:cxnSp macro="">
      <xdr:nvCxnSpPr>
        <xdr:cNvPr id="746" name="直線コネクタ 745">
          <a:extLst>
            <a:ext uri="{FF2B5EF4-FFF2-40B4-BE49-F238E27FC236}">
              <a16:creationId xmlns:a16="http://schemas.microsoft.com/office/drawing/2014/main" id="{F8006BCC-A0B5-417A-8D9D-9AA9A35B6AA7}"/>
            </a:ext>
          </a:extLst>
        </xdr:cNvPr>
        <xdr:cNvCxnSpPr/>
      </xdr:nvCxnSpPr>
      <xdr:spPr>
        <a:xfrm flipV="1">
          <a:off x="17602200" y="17342667"/>
          <a:ext cx="790575" cy="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747" name="楕円 746">
          <a:extLst>
            <a:ext uri="{FF2B5EF4-FFF2-40B4-BE49-F238E27FC236}">
              <a16:creationId xmlns:a16="http://schemas.microsoft.com/office/drawing/2014/main" id="{66529374-038E-4059-ABA2-DCC604160A96}"/>
            </a:ext>
          </a:extLst>
        </xdr:cNvPr>
        <xdr:cNvSpPr/>
      </xdr:nvSpPr>
      <xdr:spPr>
        <a:xfrm>
          <a:off x="16754475" y="173081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38100</xdr:rowOff>
    </xdr:from>
    <xdr:to>
      <xdr:col>102</xdr:col>
      <xdr:colOff>114300</xdr:colOff>
      <xdr:row>106</xdr:row>
      <xdr:rowOff>45720</xdr:rowOff>
    </xdr:to>
    <xdr:cxnSp macro="">
      <xdr:nvCxnSpPr>
        <xdr:cNvPr id="748" name="直線コネクタ 747">
          <a:extLst>
            <a:ext uri="{FF2B5EF4-FFF2-40B4-BE49-F238E27FC236}">
              <a16:creationId xmlns:a16="http://schemas.microsoft.com/office/drawing/2014/main" id="{031FD2DF-E698-4B16-A9F4-C2DC23D41919}"/>
            </a:ext>
          </a:extLst>
        </xdr:cNvPr>
        <xdr:cNvCxnSpPr/>
      </xdr:nvCxnSpPr>
      <xdr:spPr>
        <a:xfrm flipV="1">
          <a:off x="16802100" y="17354550"/>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123570</xdr:rowOff>
    </xdr:from>
    <xdr:ext cx="469744" cy="259045"/>
    <xdr:sp macro="" textlink="">
      <xdr:nvSpPr>
        <xdr:cNvPr id="749" name="n_1aveValue【庁舎】&#10;一人当たり面積">
          <a:extLst>
            <a:ext uri="{FF2B5EF4-FFF2-40B4-BE49-F238E27FC236}">
              <a16:creationId xmlns:a16="http://schemas.microsoft.com/office/drawing/2014/main" id="{32348EF0-D7E0-46BA-B82A-495648EFAF3C}"/>
            </a:ext>
          </a:extLst>
        </xdr:cNvPr>
        <xdr:cNvSpPr txBox="1"/>
      </xdr:nvSpPr>
      <xdr:spPr>
        <a:xfrm>
          <a:off x="18983402" y="1744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750" name="n_2aveValue【庁舎】&#10;一人当たり面積">
          <a:extLst>
            <a:ext uri="{FF2B5EF4-FFF2-40B4-BE49-F238E27FC236}">
              <a16:creationId xmlns:a16="http://schemas.microsoft.com/office/drawing/2014/main" id="{38EF22C2-5BD6-423E-957E-B1F946985FFB}"/>
            </a:ext>
          </a:extLst>
        </xdr:cNvPr>
        <xdr:cNvSpPr txBox="1"/>
      </xdr:nvSpPr>
      <xdr:spPr>
        <a:xfrm>
          <a:off x="18183302" y="174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751" name="n_3aveValue【庁舎】&#10;一人当たり面積">
          <a:extLst>
            <a:ext uri="{FF2B5EF4-FFF2-40B4-BE49-F238E27FC236}">
              <a16:creationId xmlns:a16="http://schemas.microsoft.com/office/drawing/2014/main" id="{F06BE540-1E69-4E87-9D1F-86912A6BFD47}"/>
            </a:ext>
          </a:extLst>
        </xdr:cNvPr>
        <xdr:cNvSpPr txBox="1"/>
      </xdr:nvSpPr>
      <xdr:spPr>
        <a:xfrm>
          <a:off x="17383202" y="1707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139898</xdr:rowOff>
    </xdr:from>
    <xdr:ext cx="469744" cy="259045"/>
    <xdr:sp macro="" textlink="">
      <xdr:nvSpPr>
        <xdr:cNvPr id="752" name="n_4aveValue【庁舎】&#10;一人当たり面積">
          <a:extLst>
            <a:ext uri="{FF2B5EF4-FFF2-40B4-BE49-F238E27FC236}">
              <a16:creationId xmlns:a16="http://schemas.microsoft.com/office/drawing/2014/main" id="{B64A150D-945A-4EB3-8944-59C052D41DA6}"/>
            </a:ext>
          </a:extLst>
        </xdr:cNvPr>
        <xdr:cNvSpPr txBox="1"/>
      </xdr:nvSpPr>
      <xdr:spPr>
        <a:xfrm>
          <a:off x="16592627" y="1745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91276</xdr:rowOff>
    </xdr:from>
    <xdr:ext cx="469744" cy="259045"/>
    <xdr:sp macro="" textlink="">
      <xdr:nvSpPr>
        <xdr:cNvPr id="753" name="n_1mainValue【庁舎】&#10;一人当たり面積">
          <a:extLst>
            <a:ext uri="{FF2B5EF4-FFF2-40B4-BE49-F238E27FC236}">
              <a16:creationId xmlns:a16="http://schemas.microsoft.com/office/drawing/2014/main" id="{B2EE39A5-D0B1-4797-A0A6-C176C353C700}"/>
            </a:ext>
          </a:extLst>
        </xdr:cNvPr>
        <xdr:cNvSpPr txBox="1"/>
      </xdr:nvSpPr>
      <xdr:spPr>
        <a:xfrm>
          <a:off x="18983402" y="1706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96719</xdr:rowOff>
    </xdr:from>
    <xdr:ext cx="469744" cy="259045"/>
    <xdr:sp macro="" textlink="">
      <xdr:nvSpPr>
        <xdr:cNvPr id="754" name="n_2mainValue【庁舎】&#10;一人当たり面積">
          <a:extLst>
            <a:ext uri="{FF2B5EF4-FFF2-40B4-BE49-F238E27FC236}">
              <a16:creationId xmlns:a16="http://schemas.microsoft.com/office/drawing/2014/main" id="{61E748B6-9906-4A61-8DA9-658220491510}"/>
            </a:ext>
          </a:extLst>
        </xdr:cNvPr>
        <xdr:cNvSpPr txBox="1"/>
      </xdr:nvSpPr>
      <xdr:spPr>
        <a:xfrm>
          <a:off x="18183302" y="1707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80027</xdr:rowOff>
    </xdr:from>
    <xdr:ext cx="469744" cy="259045"/>
    <xdr:sp macro="" textlink="">
      <xdr:nvSpPr>
        <xdr:cNvPr id="755" name="n_3mainValue【庁舎】&#10;一人当たり面積">
          <a:extLst>
            <a:ext uri="{FF2B5EF4-FFF2-40B4-BE49-F238E27FC236}">
              <a16:creationId xmlns:a16="http://schemas.microsoft.com/office/drawing/2014/main" id="{1B9E2216-BDF9-4FFF-828E-D1BF3507FBAC}"/>
            </a:ext>
          </a:extLst>
        </xdr:cNvPr>
        <xdr:cNvSpPr txBox="1"/>
      </xdr:nvSpPr>
      <xdr:spPr>
        <a:xfrm>
          <a:off x="17383202" y="173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113047</xdr:rowOff>
    </xdr:from>
    <xdr:ext cx="469744" cy="259045"/>
    <xdr:sp macro="" textlink="">
      <xdr:nvSpPr>
        <xdr:cNvPr id="756" name="n_4mainValue【庁舎】&#10;一人当たり面積">
          <a:extLst>
            <a:ext uri="{FF2B5EF4-FFF2-40B4-BE49-F238E27FC236}">
              <a16:creationId xmlns:a16="http://schemas.microsoft.com/office/drawing/2014/main" id="{45DB47FA-309D-40DF-BEFA-71A7A7233741}"/>
            </a:ext>
          </a:extLst>
        </xdr:cNvPr>
        <xdr:cNvSpPr txBox="1"/>
      </xdr:nvSpPr>
      <xdr:spPr>
        <a:xfrm>
          <a:off x="16592627" y="1708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A6F64799-1FC6-4D45-A611-DA697532F69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665A3B7A-A40C-402B-810C-201F3CC2BB1A}"/>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161D6AA3-9D62-4EDB-80FB-CC8690D2115E}"/>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年度：９９．</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％）、福祉施設（令和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年度：９</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％）の老朽化が進んでおり、有形固定資産減価償却率がいずれも類似団体平均を大きく上回っている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、鳥取県東部広域行政管理組合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可燃物処理施設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令和４年度に完成</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２９．５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と４３．３ポイント減少した。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その他の施設については、公共施設等総合管理計画に沿って公共施設の再配置や長寿命化を検討していく方針である。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11,000
10,889
122.32
7,459,139
7,307,720
128,414
4,549,837
7,056,506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人口減少、少子高齢化により生産年齢人口が少ないこと、また、産業規模が比較的小さいことなどから、税収が少なく、地方交付税への依存度が高くなっており、財政力指数は類似団体平均を下回っている。</a:t>
          </a:r>
          <a:endParaRPr lang="ja-JP" altLang="ja-JP" sz="1300" b="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地方税や地方交付税などの根幹的な財源の確保に努めながら、引き続き、人口減少の抑制や産業の振興など、地域創生の取組を推進することにより、財政基盤の維持・強化を図る。</a:t>
          </a:r>
          <a:endParaRPr lang="ja-JP" altLang="ja-JP" sz="1300" b="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燃料高騰による物件費の増、過疎対策事業債の元金償還開始により、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経常一般財源充当経費が増加し、歳入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は前年度と大きく変わらなかったため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分子が増加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今後も、過疎対策事業債償還費の更なる増加が見込まれるため、繰上償還等による起債残高の抑制を図るとともに、引き続き、経常経費の見直し・削減や財源確保に努める必要がある。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118321</xdr:rowOff>
    </xdr:from>
    <xdr:to>
      <xdr:col>23</xdr:col>
      <xdr:colOff>133350</xdr:colOff>
      <xdr:row>64</xdr:row>
      <xdr:rowOff>31327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919671"/>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45102</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1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118321</xdr:rowOff>
    </xdr:from>
    <xdr:to>
      <xdr:col>19</xdr:col>
      <xdr:colOff>133350</xdr:colOff>
      <xdr:row>63</xdr:row>
      <xdr:rowOff>170604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919671"/>
          <a:ext cx="889000" cy="5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64</xdr:row>
      <xdr:rowOff>115781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971954"/>
          <a:ext cx="889000" cy="1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95673</xdr:rowOff>
    </xdr:from>
    <xdr:to>
      <xdr:col>11</xdr:col>
      <xdr:colOff>31750</xdr:colOff>
      <xdr:row>64</xdr:row>
      <xdr:rowOff>115781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06847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168504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67521</xdr:rowOff>
    </xdr:from>
    <xdr:to>
      <xdr:col>19</xdr:col>
      <xdr:colOff>184150</xdr:colOff>
      <xdr:row>63</xdr:row>
      <xdr:rowOff>169121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7848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37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119804</xdr:rowOff>
    </xdr:from>
    <xdr:to>
      <xdr:col>15</xdr:col>
      <xdr:colOff>133350</xdr:colOff>
      <xdr:row>64</xdr:row>
      <xdr:rowOff>49954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64981</xdr:rowOff>
    </xdr:from>
    <xdr:to>
      <xdr:col>11</xdr:col>
      <xdr:colOff>82550</xdr:colOff>
      <xdr:row>64</xdr:row>
      <xdr:rowOff>166581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5308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0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44873</xdr:rowOff>
    </xdr:from>
    <xdr:to>
      <xdr:col>7</xdr:col>
      <xdr:colOff>31750</xdr:colOff>
      <xdr:row>64</xdr:row>
      <xdr:rowOff>146473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156650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[219,449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　人件費について、会計年度任用職員の増加に伴い対前年度比</a:t>
          </a:r>
          <a:r>
            <a:rPr kumimoji="1" lang="en-US" altLang="ja-JP" sz="1300" b="0">
              <a:latin typeface="ＭＳ Ｐゴシック" panose="020B0600070205080204" pitchFamily="50" charset="-128"/>
              <a:ea typeface="ＭＳ Ｐゴシック" panose="020B0600070205080204" pitchFamily="50" charset="-128"/>
            </a:rPr>
            <a:t>+1.3</a:t>
          </a:r>
          <a:r>
            <a:rPr kumimoji="1" lang="ja-JP" altLang="en-US" sz="1300" b="0">
              <a:latin typeface="ＭＳ Ｐゴシック" panose="020B0600070205080204" pitchFamily="50" charset="-128"/>
              <a:ea typeface="ＭＳ Ｐゴシック" panose="020B0600070205080204" pitchFamily="50" charset="-128"/>
            </a:rPr>
            <a:t>％となり、物件費については、燃油高騰に伴う燃料費、事業費等の増額となり、全体で人口１人当たり</a:t>
          </a:r>
          <a:r>
            <a:rPr kumimoji="1" lang="en-US" altLang="ja-JP" sz="1300" b="0">
              <a:latin typeface="ＭＳ Ｐゴシック" panose="020B0600070205080204" pitchFamily="50" charset="-128"/>
              <a:ea typeface="ＭＳ Ｐゴシック" panose="020B0600070205080204" pitchFamily="50" charset="-128"/>
            </a:rPr>
            <a:t>+10,864</a:t>
          </a:r>
          <a:r>
            <a:rPr kumimoji="1" lang="ja-JP" altLang="en-US" sz="1300" b="0">
              <a:latin typeface="ＭＳ Ｐゴシック" panose="020B0600070205080204" pitchFamily="50" charset="-128"/>
              <a:ea typeface="ＭＳ Ｐゴシック" panose="020B0600070205080204" pitchFamily="50" charset="-128"/>
            </a:rPr>
            <a:t>円となった。</a:t>
          </a:r>
          <a:endParaRPr kumimoji="1" lang="en-US" altLang="ja-JP" sz="1300" b="0">
            <a:latin typeface="ＭＳ Ｐゴシック" panose="020B0600070205080204" pitchFamily="50" charset="-128"/>
            <a:ea typeface="ＭＳ Ｐゴシック" panose="020B0600070205080204" pitchFamily="50" charset="-128"/>
          </a:endParaRPr>
        </a:p>
        <a:p>
          <a:r>
            <a:rPr kumimoji="1" lang="ja-JP" altLang="en-US" sz="1300" b="0">
              <a:latin typeface="ＭＳ Ｐゴシック" panose="020B0600070205080204" pitchFamily="50" charset="-128"/>
              <a:ea typeface="ＭＳ Ｐゴシック" panose="020B0600070205080204" pitchFamily="50" charset="-128"/>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引き続き、定員適正化計画に基づく適切な定員規模を維持するとともに、業務効率化等により経常的な経費の抑制に努める必要がある。</a:t>
          </a:r>
          <a:endParaRPr lang="ja-JP" altLang="ja-JP" sz="1300" b="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b="0">
            <a:effectLst/>
            <a:latin typeface="ＭＳ Ｐゴシック" panose="020B0600070205080204" pitchFamily="50" charset="-128"/>
            <a:ea typeface="ＭＳ Ｐゴシック" panose="020B0600070205080204" pitchFamily="50" charset="-128"/>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58623</xdr:rowOff>
    </xdr:from>
    <xdr:to>
      <xdr:col>23</xdr:col>
      <xdr:colOff>133350</xdr:colOff>
      <xdr:row>82</xdr:row>
      <xdr:rowOff>96072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117523"/>
          <a:ext cx="838200" cy="3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46356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933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37867</xdr:rowOff>
    </xdr:from>
    <xdr:to>
      <xdr:col>19</xdr:col>
      <xdr:colOff>133350</xdr:colOff>
      <xdr:row>82</xdr:row>
      <xdr:rowOff>58623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096767"/>
          <a:ext cx="889000" cy="2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104480</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820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5074</xdr:rowOff>
    </xdr:from>
    <xdr:to>
      <xdr:col>15</xdr:col>
      <xdr:colOff>82550</xdr:colOff>
      <xdr:row>82</xdr:row>
      <xdr:rowOff>37867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063974"/>
          <a:ext cx="889000" cy="3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93535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133370</xdr:rowOff>
    </xdr:from>
    <xdr:to>
      <xdr:col>11</xdr:col>
      <xdr:colOff>31750</xdr:colOff>
      <xdr:row>82</xdr:row>
      <xdr:rowOff>5074</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020820"/>
          <a:ext cx="889000" cy="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18201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45272</xdr:rowOff>
    </xdr:from>
    <xdr:to>
      <xdr:col>23</xdr:col>
      <xdr:colOff>184150</xdr:colOff>
      <xdr:row>82</xdr:row>
      <xdr:rowOff>146872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10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17349</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7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7823</xdr:rowOff>
    </xdr:from>
    <xdr:to>
      <xdr:col>19</xdr:col>
      <xdr:colOff>184150</xdr:colOff>
      <xdr:row>82</xdr:row>
      <xdr:rowOff>109423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6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94200</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1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158517</xdr:rowOff>
    </xdr:from>
    <xdr:to>
      <xdr:col>15</xdr:col>
      <xdr:colOff>133350</xdr:colOff>
      <xdr:row>82</xdr:row>
      <xdr:rowOff>88667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04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73444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13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125724</xdr:rowOff>
    </xdr:from>
    <xdr:to>
      <xdr:col>11</xdr:col>
      <xdr:colOff>82550</xdr:colOff>
      <xdr:row>82</xdr:row>
      <xdr:rowOff>55874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01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40651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09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82570</xdr:rowOff>
    </xdr:from>
    <xdr:to>
      <xdr:col>7</xdr:col>
      <xdr:colOff>31750</xdr:colOff>
      <xdr:row>82</xdr:row>
      <xdr:rowOff>12720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7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168947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0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基本的に人事院勧告をベースにしながら給与改定を実施しており、年々減少傾向にある。</a:t>
          </a:r>
          <a:endParaRPr lang="ja-JP" altLang="ja-JP" sz="1300" b="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引き続き、適正な給与水準を維持する。</a:t>
          </a:r>
          <a:endParaRPr lang="ja-JP" altLang="ja-JP" sz="1300" b="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83</xdr:row>
      <xdr:rowOff>106539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082184"/>
          <a:ext cx="8382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84</xdr:row>
      <xdr:rowOff>42334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08218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109361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4441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85</xdr:row>
      <xdr:rowOff>125589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511161"/>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55739</xdr:rowOff>
    </xdr:from>
    <xdr:to>
      <xdr:col>81</xdr:col>
      <xdr:colOff>95250</xdr:colOff>
      <xdr:row>83</xdr:row>
      <xdr:rowOff>157339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72266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1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80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58561</xdr:rowOff>
    </xdr:from>
    <xdr:to>
      <xdr:col>68</xdr:col>
      <xdr:colOff>203200</xdr:colOff>
      <xdr:row>84</xdr:row>
      <xdr:rowOff>160161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170338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mn-lt"/>
              <a:ea typeface="+mn-ea"/>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現状では、定員適正化計画における定員を満たしていない状況であるが、人口</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人当たり職員数は類似団体平均を</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1.67</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人上回っている。</a:t>
          </a:r>
          <a:endParaRPr lang="ja-JP" altLang="ja-JP" sz="1300" b="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町勢や業務の内容を考慮すると、計画に沿って増員する必要があると考えられるが、併せて、機構改革や事務事業の整理、さらにはデジタル技術の活用等により業務の合理化・適正化を進める必要がある。</a:t>
          </a:r>
          <a:endParaRPr lang="ja-JP" altLang="ja-JP" sz="1300" b="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38659</xdr:rowOff>
    </xdr:from>
    <xdr:to>
      <xdr:col>81</xdr:col>
      <xdr:colOff>44450</xdr:colOff>
      <xdr:row>62</xdr:row>
      <xdr:rowOff>42037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68559"/>
          <a:ext cx="8382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98620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8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31903</xdr:rowOff>
    </xdr:from>
    <xdr:to>
      <xdr:col>77</xdr:col>
      <xdr:colOff>44450</xdr:colOff>
      <xdr:row>62</xdr:row>
      <xdr:rowOff>38659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61803"/>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0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31903</xdr:rowOff>
    </xdr:from>
    <xdr:to>
      <xdr:col>72</xdr:col>
      <xdr:colOff>203200</xdr:colOff>
      <xdr:row>62</xdr:row>
      <xdr:rowOff>34798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661803"/>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26112</xdr:rowOff>
    </xdr:from>
    <xdr:to>
      <xdr:col>68</xdr:col>
      <xdr:colOff>152400</xdr:colOff>
      <xdr:row>62</xdr:row>
      <xdr:rowOff>34798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56012"/>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1185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162687</xdr:rowOff>
    </xdr:from>
    <xdr:to>
      <xdr:col>81</xdr:col>
      <xdr:colOff>95250</xdr:colOff>
      <xdr:row>62</xdr:row>
      <xdr:rowOff>92837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134764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9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159309</xdr:rowOff>
    </xdr:from>
    <xdr:to>
      <xdr:col>77</xdr:col>
      <xdr:colOff>95250</xdr:colOff>
      <xdr:row>62</xdr:row>
      <xdr:rowOff>89459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74236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04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152553</xdr:rowOff>
    </xdr:from>
    <xdr:to>
      <xdr:col>73</xdr:col>
      <xdr:colOff>44450</xdr:colOff>
      <xdr:row>62</xdr:row>
      <xdr:rowOff>82703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67480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9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155448</xdr:rowOff>
    </xdr:from>
    <xdr:to>
      <xdr:col>68</xdr:col>
      <xdr:colOff>203200</xdr:colOff>
      <xdr:row>62</xdr:row>
      <xdr:rowOff>85598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70375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146762</xdr:rowOff>
    </xdr:from>
    <xdr:to>
      <xdr:col>64</xdr:col>
      <xdr:colOff>152400</xdr:colOff>
      <xdr:row>62</xdr:row>
      <xdr:rowOff>76912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61689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9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％）の増加及び普通交付税算入額（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により分子数値が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したものの、分母となる標準財政規模が増加したことにより、単年度での実質公債費比率は対前年度比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ポイント減少し、３か年平均値では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しかしながら、類似団体平均と比べると、依然として高い数値で推移しており、地方債残高の適切な管理と、公営企業の経営改善を進めるなど、公営企業も含めた公債費負担の適正化を進める必要がある。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43</xdr:row>
      <xdr:rowOff>22860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9869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22860</xdr:rowOff>
    </xdr:from>
    <xdr:to>
      <xdr:col>77</xdr:col>
      <xdr:colOff>44450</xdr:colOff>
      <xdr:row>43</xdr:row>
      <xdr:rowOff>103294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3952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103294</xdr:rowOff>
    </xdr:from>
    <xdr:to>
      <xdr:col>72</xdr:col>
      <xdr:colOff>203200</xdr:colOff>
      <xdr:row>44</xdr:row>
      <xdr:rowOff>12277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4756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12277</xdr:rowOff>
    </xdr:from>
    <xdr:to>
      <xdr:col>68</xdr:col>
      <xdr:colOff>152400</xdr:colOff>
      <xdr:row>44</xdr:row>
      <xdr:rowOff>60537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5560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143510</xdr:rowOff>
    </xdr:from>
    <xdr:to>
      <xdr:col>77</xdr:col>
      <xdr:colOff>95250</xdr:colOff>
      <xdr:row>43</xdr:row>
      <xdr:rowOff>73660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52494</xdr:rowOff>
    </xdr:from>
    <xdr:to>
      <xdr:col>73</xdr:col>
      <xdr:colOff>44450</xdr:colOff>
      <xdr:row>43</xdr:row>
      <xdr:rowOff>154094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138871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132927</xdr:rowOff>
    </xdr:from>
    <xdr:to>
      <xdr:col>68</xdr:col>
      <xdr:colOff>203200</xdr:colOff>
      <xdr:row>44</xdr:row>
      <xdr:rowOff>63077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47854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9737</xdr:rowOff>
    </xdr:from>
    <xdr:to>
      <xdr:col>64</xdr:col>
      <xdr:colOff>152400</xdr:colOff>
      <xdr:row>44</xdr:row>
      <xdr:rowOff>111337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96114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　地方債残高の減少（△</a:t>
          </a:r>
          <a:r>
            <a:rPr kumimoji="1" lang="en-US" altLang="ja-JP" sz="1300" b="0">
              <a:latin typeface="ＭＳ Ｐゴシック" panose="020B0600070205080204" pitchFamily="50" charset="-128"/>
              <a:ea typeface="ＭＳ Ｐゴシック" panose="020B0600070205080204" pitchFamily="50" charset="-128"/>
            </a:rPr>
            <a:t>4.6</a:t>
          </a:r>
          <a:r>
            <a:rPr kumimoji="1" lang="ja-JP" altLang="en-US" sz="1300" b="0">
              <a:latin typeface="ＭＳ Ｐゴシック" panose="020B0600070205080204" pitchFamily="50" charset="-128"/>
              <a:ea typeface="ＭＳ Ｐゴシック" panose="020B0600070205080204" pitchFamily="50" charset="-128"/>
            </a:rPr>
            <a:t>％）、公営企業債の残高の減少等に伴う公営企業債等繰入見込額の減少（△</a:t>
          </a:r>
          <a:r>
            <a:rPr kumimoji="1" lang="en-US" altLang="ja-JP" sz="1300" b="0">
              <a:latin typeface="ＭＳ Ｐゴシック" panose="020B0600070205080204" pitchFamily="50" charset="-128"/>
              <a:ea typeface="ＭＳ Ｐゴシック" panose="020B0600070205080204" pitchFamily="50" charset="-128"/>
            </a:rPr>
            <a:t>1.3</a:t>
          </a:r>
          <a:r>
            <a:rPr kumimoji="1" lang="ja-JP" altLang="en-US" sz="1300" b="0">
              <a:latin typeface="ＭＳ Ｐゴシック" panose="020B0600070205080204" pitchFamily="50" charset="-128"/>
              <a:ea typeface="ＭＳ Ｐゴシック" panose="020B0600070205080204" pitchFamily="50" charset="-128"/>
            </a:rPr>
            <a:t>％）により将来負担額が（△</a:t>
          </a:r>
          <a:r>
            <a:rPr kumimoji="1" lang="en-US" altLang="ja-JP" sz="1300" b="0">
              <a:latin typeface="ＭＳ Ｐゴシック" panose="020B0600070205080204" pitchFamily="50" charset="-128"/>
              <a:ea typeface="ＭＳ Ｐゴシック" panose="020B0600070205080204" pitchFamily="50" charset="-128"/>
            </a:rPr>
            <a:t>3.5</a:t>
          </a:r>
          <a:r>
            <a:rPr kumimoji="1" lang="ja-JP" altLang="en-US" sz="1300" b="0">
              <a:latin typeface="ＭＳ Ｐゴシック" panose="020B0600070205080204" pitchFamily="50" charset="-128"/>
              <a:ea typeface="ＭＳ Ｐゴシック" panose="020B0600070205080204" pitchFamily="50" charset="-128"/>
            </a:rPr>
            <a:t>％）、基金残高の増加（</a:t>
          </a:r>
          <a:r>
            <a:rPr kumimoji="1" lang="en-US" altLang="ja-JP" sz="1300" b="0">
              <a:latin typeface="ＭＳ Ｐゴシック" panose="020B0600070205080204" pitchFamily="50" charset="-128"/>
              <a:ea typeface="ＭＳ Ｐゴシック" panose="020B0600070205080204" pitchFamily="50" charset="-128"/>
            </a:rPr>
            <a:t>+12.6</a:t>
          </a:r>
          <a:r>
            <a:rPr kumimoji="1" lang="ja-JP" altLang="en-US" sz="1300" b="0">
              <a:latin typeface="ＭＳ Ｐゴシック" panose="020B0600070205080204" pitchFamily="50" charset="-128"/>
              <a:ea typeface="ＭＳ Ｐゴシック" panose="020B0600070205080204" pitchFamily="50" charset="-128"/>
            </a:rPr>
            <a:t>％）により、将来負担額への充当可能財源等が増加（</a:t>
          </a:r>
          <a:r>
            <a:rPr kumimoji="1" lang="en-US" altLang="ja-JP" sz="1300" b="0">
              <a:latin typeface="ＭＳ Ｐゴシック" panose="020B0600070205080204" pitchFamily="50" charset="-128"/>
              <a:ea typeface="ＭＳ Ｐゴシック" panose="020B0600070205080204" pitchFamily="50" charset="-128"/>
            </a:rPr>
            <a:t>+1.3</a:t>
          </a:r>
          <a:r>
            <a:rPr kumimoji="1" lang="ja-JP" altLang="en-US" sz="1300" b="0">
              <a:latin typeface="ＭＳ Ｐゴシック" panose="020B0600070205080204" pitchFamily="50" charset="-128"/>
              <a:ea typeface="ＭＳ Ｐゴシック" panose="020B0600070205080204" pitchFamily="50" charset="-128"/>
            </a:rPr>
            <a:t>％）し、将来負担額を充当可能財源等が上回ったため。</a:t>
          </a:r>
          <a:endParaRPr kumimoji="1" lang="en-US" altLang="ja-JP" sz="1300" b="0">
            <a:latin typeface="ＭＳ Ｐゴシック" panose="020B0600070205080204" pitchFamily="50" charset="-128"/>
            <a:ea typeface="ＭＳ Ｐゴシック" panose="020B0600070205080204" pitchFamily="50" charset="-128"/>
          </a:endParaRPr>
        </a:p>
        <a:p>
          <a:r>
            <a:rPr kumimoji="1" lang="ja-JP" altLang="en-US" sz="1300" b="0">
              <a:latin typeface="ＭＳ Ｐゴシック" panose="020B0600070205080204" pitchFamily="50" charset="-128"/>
              <a:ea typeface="ＭＳ Ｐゴシック" panose="020B0600070205080204" pitchFamily="50" charset="-128"/>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引き続き、公債費負担の適正化と公営企業の経営改善に努める必要がある。</a:t>
          </a:r>
          <a:endParaRPr kumimoji="1" lang="en-US" altLang="ja-JP" sz="1300" b="0">
            <a:latin typeface="ＭＳ Ｐゴシック" panose="020B0600070205080204" pitchFamily="50" charset="-128"/>
            <a:ea typeface="ＭＳ Ｐゴシック" panose="020B0600070205080204" pitchFamily="50" charset="-128"/>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164798</xdr:rowOff>
    </xdr:from>
    <xdr:to>
      <xdr:col>77</xdr:col>
      <xdr:colOff>44450</xdr:colOff>
      <xdr:row>15</xdr:row>
      <xdr:rowOff>65496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393648"/>
          <a:ext cx="889000" cy="24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65496</xdr:rowOff>
    </xdr:from>
    <xdr:to>
      <xdr:col>72</xdr:col>
      <xdr:colOff>203200</xdr:colOff>
      <xdr:row>16</xdr:row>
      <xdr:rowOff>35379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637246"/>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35379</xdr:rowOff>
    </xdr:from>
    <xdr:to>
      <xdr:col>68</xdr:col>
      <xdr:colOff>152400</xdr:colOff>
      <xdr:row>16</xdr:row>
      <xdr:rowOff>44571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778579"/>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113998</xdr:rowOff>
    </xdr:from>
    <xdr:to>
      <xdr:col>77</xdr:col>
      <xdr:colOff>95250</xdr:colOff>
      <xdr:row>14</xdr:row>
      <xdr:rowOff>44148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34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28925</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42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14696</xdr:rowOff>
    </xdr:from>
    <xdr:to>
      <xdr:col>73</xdr:col>
      <xdr:colOff>44450</xdr:colOff>
      <xdr:row>15</xdr:row>
      <xdr:rowOff>116296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8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101073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67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156029</xdr:rowOff>
    </xdr:from>
    <xdr:to>
      <xdr:col>68</xdr:col>
      <xdr:colOff>203200</xdr:colOff>
      <xdr:row>16</xdr:row>
      <xdr:rowOff>86179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7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70956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81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165221</xdr:rowOff>
    </xdr:from>
    <xdr:to>
      <xdr:col>64</xdr:col>
      <xdr:colOff>152400</xdr:colOff>
      <xdr:row>16</xdr:row>
      <xdr:rowOff>95371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7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80148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82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11,000
10,889
122.32
7,459,139
7,307,720
128,414
4,549,837
7,056,506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昇給、復帰等に伴う職員給の増加や共済組合負担金、退職手当組合負担金の減少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しかしながら、依然として類似団体平均を超える水準であるため、引き続き、業務の合理化、適切な定員管理等により、人件費の適正化に努める必要がある。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62230</xdr:rowOff>
    </xdr:from>
    <xdr:to>
      <xdr:col>24</xdr:col>
      <xdr:colOff>25400</xdr:colOff>
      <xdr:row>36</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44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0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62230</xdr:rowOff>
    </xdr:from>
    <xdr:to>
      <xdr:col>19</xdr:col>
      <xdr:colOff>187325</xdr:colOff>
      <xdr:row>36</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44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146067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31750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03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41910</xdr:rowOff>
    </xdr:from>
    <xdr:to>
      <xdr:col>24</xdr:col>
      <xdr:colOff>76200</xdr:colOff>
      <xdr:row>36</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xdr:rowOff>
    </xdr:from>
    <xdr:to>
      <xdr:col>20</xdr:col>
      <xdr:colOff>38100</xdr:colOff>
      <xdr:row>36</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7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72390</xdr:rowOff>
    </xdr:from>
    <xdr:to>
      <xdr:col>15</xdr:col>
      <xdr:colOff>149225</xdr:colOff>
      <xdr:row>37</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152400</xdr:rowOff>
    </xdr:from>
    <xdr:to>
      <xdr:col>6</xdr:col>
      <xdr:colOff>171450</xdr:colOff>
      <xdr:row>36</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燃油高騰等に伴う燃料費の増加があ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が大きな増減がなかったため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引き続き、業務の合理化等により経常経費の圧縮に努める必要がある。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165100</xdr:rowOff>
    </xdr:from>
    <xdr:to>
      <xdr:col>82</xdr:col>
      <xdr:colOff>107950</xdr:colOff>
      <xdr:row>14</xdr:row>
      <xdr:rowOff>117475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93950"/>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95902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3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165100</xdr:rowOff>
    </xdr:from>
    <xdr:to>
      <xdr:col>78</xdr:col>
      <xdr:colOff>69850</xdr:colOff>
      <xdr:row>14</xdr:row>
      <xdr:rowOff>3175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3939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3175</xdr:rowOff>
    </xdr:from>
    <xdr:to>
      <xdr:col>73</xdr:col>
      <xdr:colOff>180975</xdr:colOff>
      <xdr:row>14</xdr:row>
      <xdr:rowOff>41275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034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114952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22225</xdr:rowOff>
    </xdr:from>
    <xdr:to>
      <xdr:col>69</xdr:col>
      <xdr:colOff>92075</xdr:colOff>
      <xdr:row>14</xdr:row>
      <xdr:rowOff>41275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4225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66675</xdr:rowOff>
    </xdr:from>
    <xdr:to>
      <xdr:col>82</xdr:col>
      <xdr:colOff>158750</xdr:colOff>
      <xdr:row>14</xdr:row>
      <xdr:rowOff>168275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83202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114300</xdr:rowOff>
    </xdr:from>
    <xdr:to>
      <xdr:col>78</xdr:col>
      <xdr:colOff>120650</xdr:colOff>
      <xdr:row>14</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54627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1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123825</xdr:rowOff>
    </xdr:from>
    <xdr:to>
      <xdr:col>74</xdr:col>
      <xdr:colOff>31750</xdr:colOff>
      <xdr:row>14</xdr:row>
      <xdr:rowOff>53975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64152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161925</xdr:rowOff>
    </xdr:from>
    <xdr:to>
      <xdr:col>69</xdr:col>
      <xdr:colOff>142875</xdr:colOff>
      <xdr:row>14</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102252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142875</xdr:rowOff>
    </xdr:from>
    <xdr:to>
      <xdr:col>65</xdr:col>
      <xdr:colOff>53975</xdr:colOff>
      <xdr:row>14</xdr:row>
      <xdr:rowOff>73025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83202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4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や生活保護費等が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したことにより、経常一般財源充当額が前年度比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引き続き、生活困窮者自立支援の充実等による扶助費の抑制や、健康増進の取組等による医療費の抑制に努める必要がある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56</xdr:row>
      <xdr:rowOff>121557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7009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121557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56</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711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154215</xdr:rowOff>
    </xdr:from>
    <xdr:to>
      <xdr:col>11</xdr:col>
      <xdr:colOff>9525</xdr:colOff>
      <xdr:row>56</xdr:row>
      <xdr:rowOff>165100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755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21062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62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157134</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分母である経常一般財源が大きな増減がな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公共下水道事業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対する繰出金が減少したため、対前年度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引き続き、公営企業に対する負担の軽減・適正化に努める必要がある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9434</xdr:rowOff>
    </xdr:from>
    <xdr:to>
      <xdr:col>82</xdr:col>
      <xdr:colOff>107950</xdr:colOff>
      <xdr:row>58</xdr:row>
      <xdr:rowOff>140063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95353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29046</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30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58</xdr:row>
      <xdr:rowOff>140063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05785"/>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61685</xdr:rowOff>
    </xdr:from>
    <xdr:to>
      <xdr:col>73</xdr:col>
      <xdr:colOff>180975</xdr:colOff>
      <xdr:row>59</xdr:row>
      <xdr:rowOff>1270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005785"/>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18160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46990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11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37754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130084</xdr:rowOff>
    </xdr:from>
    <xdr:to>
      <xdr:col>82</xdr:col>
      <xdr:colOff>158750</xdr:colOff>
      <xdr:row>58</xdr:row>
      <xdr:rowOff>60234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9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102161</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7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89263</xdr:rowOff>
    </xdr:from>
    <xdr:to>
      <xdr:col>78</xdr:col>
      <xdr:colOff>120650</xdr:colOff>
      <xdr:row>59</xdr:row>
      <xdr:rowOff>19413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4190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19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病院事業会計繰出金の増加などに伴い、分母である経常一般財源が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大きな増減がなかったため、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類似団体平均値に比べると低い数値を維持しているが、恒常的な補助金の見直しや公営企業会計の経営改善に努めるなど、引き続き、負担の適正化を図る必要がある。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27940</xdr:rowOff>
    </xdr:from>
    <xdr:to>
      <xdr:col>82</xdr:col>
      <xdr:colOff>107950</xdr:colOff>
      <xdr:row>36</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200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27940</xdr:rowOff>
    </xdr:from>
    <xdr:to>
      <xdr:col>78</xdr:col>
      <xdr:colOff>69850</xdr:colOff>
      <xdr:row>36</xdr:row>
      <xdr:rowOff>43180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20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43180</xdr:rowOff>
    </xdr:from>
    <xdr:to>
      <xdr:col>73</xdr:col>
      <xdr:colOff>180975</xdr:colOff>
      <xdr:row>36</xdr:row>
      <xdr:rowOff>50800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215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50800</xdr:rowOff>
    </xdr:from>
    <xdr:to>
      <xdr:col>69</xdr:col>
      <xdr:colOff>92075</xdr:colOff>
      <xdr:row>36</xdr:row>
      <xdr:rowOff>50800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148590</xdr:rowOff>
    </xdr:from>
    <xdr:to>
      <xdr:col>78</xdr:col>
      <xdr:colOff>120650</xdr:colOff>
      <xdr:row>36</xdr:row>
      <xdr:rowOff>78740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88917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163830</xdr:rowOff>
    </xdr:from>
    <xdr:to>
      <xdr:col>74</xdr:col>
      <xdr:colOff>31750</xdr:colOff>
      <xdr:row>36</xdr:row>
      <xdr:rowOff>93980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104157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0</xdr:rowOff>
    </xdr:from>
    <xdr:to>
      <xdr:col>69</xdr:col>
      <xdr:colOff>142875</xdr:colOff>
      <xdr:row>36</xdr:row>
      <xdr:rowOff>101600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111777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中央公民館整備事業の財源として借り入れた過疎対策事業債の償還費の増加などにより、経常一般財源充当額は、対前年度比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％増加し、分母である経常一般財源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は大きく変更がなかったため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今後、過疎対策事業債の元金償還がさらに増加する予定のため、引き続き、借入抑制等により公債費負担の適正化に努める。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33274</xdr:rowOff>
    </xdr:from>
    <xdr:to>
      <xdr:col>24</xdr:col>
      <xdr:colOff>25400</xdr:colOff>
      <xdr:row>77</xdr:row>
      <xdr:rowOff>88137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234924"/>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77</xdr:row>
      <xdr:rowOff>65278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234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161289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266928"/>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77</xdr:row>
      <xdr:rowOff>161289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3446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117112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53864</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k</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し、類似団体平均を下回る水準で推移している。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普通交付税額に左右されやすい財政構造であるため、引き続き、歳出における経常経費の抑制や、歳入における町税収入の増加に向けた取組を強化することにより、財政基盤の強化を図る必要がある。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27939</xdr:rowOff>
    </xdr:from>
    <xdr:to>
      <xdr:col>82</xdr:col>
      <xdr:colOff>107950</xdr:colOff>
      <xdr:row>77</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295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27939</xdr:rowOff>
    </xdr:from>
    <xdr:to>
      <xdr:col>78</xdr:col>
      <xdr:colOff>69850</xdr:colOff>
      <xdr:row>77</xdr:row>
      <xdr:rowOff>50800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2295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50800</xdr:rowOff>
    </xdr:from>
    <xdr:to>
      <xdr:col>73</xdr:col>
      <xdr:colOff>180975</xdr:colOff>
      <xdr:row>77</xdr:row>
      <xdr:rowOff>81280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2524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77470</xdr:rowOff>
    </xdr:from>
    <xdr:to>
      <xdr:col>69</xdr:col>
      <xdr:colOff>92075</xdr:colOff>
      <xdr:row>77</xdr:row>
      <xdr:rowOff>81280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279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27957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148589</xdr:rowOff>
    </xdr:from>
    <xdr:to>
      <xdr:col>78</xdr:col>
      <xdr:colOff>120650</xdr:colOff>
      <xdr:row>77</xdr:row>
      <xdr:rowOff>78739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88916</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30480</xdr:rowOff>
    </xdr:from>
    <xdr:to>
      <xdr:col>69</xdr:col>
      <xdr:colOff>142875</xdr:colOff>
      <xdr:row>77</xdr:row>
      <xdr:rowOff>132080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142257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57193</xdr:rowOff>
    </xdr:from>
    <xdr:to>
      <xdr:col>29</xdr:col>
      <xdr:colOff>127000</xdr:colOff>
      <xdr:row>16</xdr:row>
      <xdr:rowOff>77657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48018"/>
          <a:ext cx="647700" cy="20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41970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2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77657</xdr:rowOff>
    </xdr:from>
    <xdr:to>
      <xdr:col>26</xdr:col>
      <xdr:colOff>50800</xdr:colOff>
      <xdr:row>16</xdr:row>
      <xdr:rowOff>81288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68482"/>
          <a:ext cx="698500" cy="3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164121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5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81288</xdr:rowOff>
    </xdr:from>
    <xdr:to>
      <xdr:col>22</xdr:col>
      <xdr:colOff>114300</xdr:colOff>
      <xdr:row>16</xdr:row>
      <xdr:rowOff>104417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72113"/>
          <a:ext cx="698500" cy="2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171313</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104417</xdr:rowOff>
    </xdr:from>
    <xdr:to>
      <xdr:col>18</xdr:col>
      <xdr:colOff>177800</xdr:colOff>
      <xdr:row>16</xdr:row>
      <xdr:rowOff>123213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95242"/>
          <a:ext cx="698500" cy="18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25452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39081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0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6393</xdr:rowOff>
    </xdr:from>
    <xdr:to>
      <xdr:col>29</xdr:col>
      <xdr:colOff>177800</xdr:colOff>
      <xdr:row>16</xdr:row>
      <xdr:rowOff>107993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97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22920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42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26857</xdr:rowOff>
    </xdr:from>
    <xdr:to>
      <xdr:col>26</xdr:col>
      <xdr:colOff>101600</xdr:colOff>
      <xdr:row>16</xdr:row>
      <xdr:rowOff>128457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17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138634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86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30488</xdr:rowOff>
    </xdr:from>
    <xdr:to>
      <xdr:col>22</xdr:col>
      <xdr:colOff>165100</xdr:colOff>
      <xdr:row>16</xdr:row>
      <xdr:rowOff>132088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21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142265</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9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53617</xdr:rowOff>
    </xdr:from>
    <xdr:to>
      <xdr:col>19</xdr:col>
      <xdr:colOff>38100</xdr:colOff>
      <xdr:row>16</xdr:row>
      <xdr:rowOff>155217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44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165394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13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72413</xdr:rowOff>
    </xdr:from>
    <xdr:to>
      <xdr:col>15</xdr:col>
      <xdr:colOff>101600</xdr:colOff>
      <xdr:row>17</xdr:row>
      <xdr:rowOff>2563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63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12740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32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303003</xdr:rowOff>
    </xdr:from>
    <xdr:to>
      <xdr:col>29</xdr:col>
      <xdr:colOff>127000</xdr:colOff>
      <xdr:row>34</xdr:row>
      <xdr:rowOff>331807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570453"/>
          <a:ext cx="647700" cy="28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322254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8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303003</xdr:rowOff>
    </xdr:from>
    <xdr:to>
      <xdr:col>26</xdr:col>
      <xdr:colOff>50800</xdr:colOff>
      <xdr:row>34</xdr:row>
      <xdr:rowOff>342874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570453"/>
          <a:ext cx="698500" cy="39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120076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730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196266</xdr:rowOff>
    </xdr:from>
    <xdr:to>
      <xdr:col>22</xdr:col>
      <xdr:colOff>114300</xdr:colOff>
      <xdr:row>34</xdr:row>
      <xdr:rowOff>342874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463716"/>
          <a:ext cx="698500" cy="146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165816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7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196266</xdr:rowOff>
    </xdr:from>
    <xdr:to>
      <xdr:col>18</xdr:col>
      <xdr:colOff>177800</xdr:colOff>
      <xdr:row>34</xdr:row>
      <xdr:rowOff>230213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463716"/>
          <a:ext cx="698500" cy="33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177798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8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196638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0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281007</xdr:rowOff>
    </xdr:from>
    <xdr:to>
      <xdr:col>29</xdr:col>
      <xdr:colOff>177800</xdr:colOff>
      <xdr:row>35</xdr:row>
      <xdr:rowOff>39707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48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126083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9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252203</xdr:rowOff>
    </xdr:from>
    <xdr:to>
      <xdr:col>26</xdr:col>
      <xdr:colOff>101600</xdr:colOff>
      <xdr:row>35</xdr:row>
      <xdr:rowOff>10903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19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21080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288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292074</xdr:rowOff>
    </xdr:from>
    <xdr:to>
      <xdr:col>22</xdr:col>
      <xdr:colOff>165100</xdr:colOff>
      <xdr:row>35</xdr:row>
      <xdr:rowOff>50774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59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60951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2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145466</xdr:rowOff>
    </xdr:from>
    <xdr:to>
      <xdr:col>19</xdr:col>
      <xdr:colOff>38100</xdr:colOff>
      <xdr:row>34</xdr:row>
      <xdr:rowOff>247066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412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257243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18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179413</xdr:rowOff>
    </xdr:from>
    <xdr:to>
      <xdr:col>15</xdr:col>
      <xdr:colOff>101600</xdr:colOff>
      <xdr:row>34</xdr:row>
      <xdr:rowOff>281013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446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291190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21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11,000
10,889
122.32
7,459,139
7,307,720
128,414
4,549,837
7,056,506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42458</xdr:rowOff>
    </xdr:from>
    <xdr:to>
      <xdr:col>24</xdr:col>
      <xdr:colOff>63500</xdr:colOff>
      <xdr:row>35</xdr:row>
      <xdr:rowOff>58200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43208"/>
          <a:ext cx="838200" cy="1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84440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58200</xdr:rowOff>
    </xdr:from>
    <xdr:to>
      <xdr:col>19</xdr:col>
      <xdr:colOff>177800</xdr:colOff>
      <xdr:row>35</xdr:row>
      <xdr:rowOff>64929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58950"/>
          <a:ext cx="889000" cy="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35657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64929</xdr:rowOff>
    </xdr:from>
    <xdr:to>
      <xdr:col>15</xdr:col>
      <xdr:colOff>50800</xdr:colOff>
      <xdr:row>36</xdr:row>
      <xdr:rowOff>2947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65679"/>
          <a:ext cx="889000" cy="10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42222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2947</xdr:rowOff>
    </xdr:from>
    <xdr:to>
      <xdr:col>10</xdr:col>
      <xdr:colOff>114300</xdr:colOff>
      <xdr:row>36</xdr:row>
      <xdr:rowOff>12036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75147"/>
          <a:ext cx="8890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102531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113253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163108</xdr:rowOff>
    </xdr:from>
    <xdr:to>
      <xdr:col>24</xdr:col>
      <xdr:colOff>114300</xdr:colOff>
      <xdr:row>35</xdr:row>
      <xdr:rowOff>93258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9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14535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4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7400</xdr:rowOff>
    </xdr:from>
    <xdr:to>
      <xdr:col>20</xdr:col>
      <xdr:colOff>38100</xdr:colOff>
      <xdr:row>35</xdr:row>
      <xdr:rowOff>109000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125527</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8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14129</xdr:rowOff>
    </xdr:from>
    <xdr:to>
      <xdr:col>15</xdr:col>
      <xdr:colOff>101600</xdr:colOff>
      <xdr:row>35</xdr:row>
      <xdr:rowOff>115729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1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132256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9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123597</xdr:rowOff>
    </xdr:from>
    <xdr:to>
      <xdr:col>10</xdr:col>
      <xdr:colOff>165100</xdr:colOff>
      <xdr:row>36</xdr:row>
      <xdr:rowOff>53747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2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70274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9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132686</xdr:rowOff>
    </xdr:from>
    <xdr:to>
      <xdr:col>6</xdr:col>
      <xdr:colOff>38100</xdr:colOff>
      <xdr:row>36</xdr:row>
      <xdr:rowOff>62836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3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79363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0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63215</xdr:rowOff>
    </xdr:from>
    <xdr:to>
      <xdr:col>24</xdr:col>
      <xdr:colOff>63500</xdr:colOff>
      <xdr:row>56</xdr:row>
      <xdr:rowOff>97309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664415"/>
          <a:ext cx="838200" cy="3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148115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06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97309</xdr:rowOff>
    </xdr:from>
    <xdr:to>
      <xdr:col>19</xdr:col>
      <xdr:colOff>177800</xdr:colOff>
      <xdr:row>56</xdr:row>
      <xdr:rowOff>110508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698509"/>
          <a:ext cx="889000" cy="1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111106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49902</xdr:rowOff>
    </xdr:from>
    <xdr:to>
      <xdr:col>15</xdr:col>
      <xdr:colOff>50800</xdr:colOff>
      <xdr:row>56</xdr:row>
      <xdr:rowOff>110508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651102"/>
          <a:ext cx="889000" cy="6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114750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49902</xdr:rowOff>
    </xdr:from>
    <xdr:to>
      <xdr:col>10</xdr:col>
      <xdr:colOff>114300</xdr:colOff>
      <xdr:row>56</xdr:row>
      <xdr:rowOff>96682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651102"/>
          <a:ext cx="889000" cy="4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108660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133413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12415</xdr:rowOff>
    </xdr:from>
    <xdr:to>
      <xdr:col>24</xdr:col>
      <xdr:colOff>114300</xdr:colOff>
      <xdr:row>56</xdr:row>
      <xdr:rowOff>114015</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1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162292</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9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46509</xdr:rowOff>
    </xdr:from>
    <xdr:to>
      <xdr:col>20</xdr:col>
      <xdr:colOff>38100</xdr:colOff>
      <xdr:row>56</xdr:row>
      <xdr:rowOff>148109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4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139236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4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59708</xdr:rowOff>
    </xdr:from>
    <xdr:to>
      <xdr:col>15</xdr:col>
      <xdr:colOff>101600</xdr:colOff>
      <xdr:row>56</xdr:row>
      <xdr:rowOff>161308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6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152435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5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170552</xdr:rowOff>
    </xdr:from>
    <xdr:to>
      <xdr:col>10</xdr:col>
      <xdr:colOff>165100</xdr:colOff>
      <xdr:row>56</xdr:row>
      <xdr:rowOff>100702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0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91829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6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45882</xdr:rowOff>
    </xdr:from>
    <xdr:to>
      <xdr:col>6</xdr:col>
      <xdr:colOff>38100</xdr:colOff>
      <xdr:row>56</xdr:row>
      <xdr:rowOff>147482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4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138609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3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69062</xdr:rowOff>
    </xdr:from>
    <xdr:to>
      <xdr:col>24</xdr:col>
      <xdr:colOff>63500</xdr:colOff>
      <xdr:row>78</xdr:row>
      <xdr:rowOff>80035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42162"/>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92042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2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80035</xdr:rowOff>
    </xdr:from>
    <xdr:to>
      <xdr:col>19</xdr:col>
      <xdr:colOff>177800</xdr:colOff>
      <xdr:row>78</xdr:row>
      <xdr:rowOff>128232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53135"/>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22319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128232</xdr:rowOff>
    </xdr:from>
    <xdr:to>
      <xdr:col>15</xdr:col>
      <xdr:colOff>50800</xdr:colOff>
      <xdr:row>78</xdr:row>
      <xdr:rowOff>158178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501332"/>
          <a:ext cx="8890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154939</xdr:rowOff>
    </xdr:from>
    <xdr:to>
      <xdr:col>10</xdr:col>
      <xdr:colOff>114300</xdr:colOff>
      <xdr:row>78</xdr:row>
      <xdr:rowOff>158178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528039"/>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18262</xdr:rowOff>
    </xdr:from>
    <xdr:to>
      <xdr:col>24</xdr:col>
      <xdr:colOff>114300</xdr:colOff>
      <xdr:row>78</xdr:row>
      <xdr:rowOff>119862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9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104639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29235</xdr:rowOff>
    </xdr:from>
    <xdr:to>
      <xdr:col>20</xdr:col>
      <xdr:colOff>38100</xdr:colOff>
      <xdr:row>78</xdr:row>
      <xdr:rowOff>130835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121962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9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77432</xdr:rowOff>
    </xdr:from>
    <xdr:to>
      <xdr:col>15</xdr:col>
      <xdr:colOff>101600</xdr:colOff>
      <xdr:row>79</xdr:row>
      <xdr:rowOff>7582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5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170159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107378</xdr:rowOff>
    </xdr:from>
    <xdr:to>
      <xdr:col>10</xdr:col>
      <xdr:colOff>165100</xdr:colOff>
      <xdr:row>79</xdr:row>
      <xdr:rowOff>37528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8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28655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7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104139</xdr:rowOff>
    </xdr:from>
    <xdr:to>
      <xdr:col>6</xdr:col>
      <xdr:colOff>38100</xdr:colOff>
      <xdr:row>79</xdr:row>
      <xdr:rowOff>34289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7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25416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6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28732</xdr:rowOff>
    </xdr:from>
    <xdr:to>
      <xdr:col>24</xdr:col>
      <xdr:colOff>63500</xdr:colOff>
      <xdr:row>95</xdr:row>
      <xdr:rowOff>138916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316482"/>
          <a:ext cx="838200" cy="1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86661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7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28732</xdr:rowOff>
    </xdr:from>
    <xdr:to>
      <xdr:col>19</xdr:col>
      <xdr:colOff>177800</xdr:colOff>
      <xdr:row>96</xdr:row>
      <xdr:rowOff>116371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316482"/>
          <a:ext cx="889000" cy="25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112464</xdr:rowOff>
    </xdr:from>
    <xdr:to>
      <xdr:col>15</xdr:col>
      <xdr:colOff>50800</xdr:colOff>
      <xdr:row>96</xdr:row>
      <xdr:rowOff>116371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571664"/>
          <a:ext cx="8890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7590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112464</xdr:rowOff>
    </xdr:from>
    <xdr:to>
      <xdr:col>10</xdr:col>
      <xdr:colOff>114300</xdr:colOff>
      <xdr:row>96</xdr:row>
      <xdr:rowOff>138514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71664"/>
          <a:ext cx="889000" cy="2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37293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88116</xdr:rowOff>
    </xdr:from>
    <xdr:to>
      <xdr:col>24</xdr:col>
      <xdr:colOff>114300</xdr:colOff>
      <xdr:row>96</xdr:row>
      <xdr:rowOff>18266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7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110993</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22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149382</xdr:rowOff>
    </xdr:from>
    <xdr:to>
      <xdr:col>20</xdr:col>
      <xdr:colOff>38100</xdr:colOff>
      <xdr:row>95</xdr:row>
      <xdr:rowOff>79532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6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96059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04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65571</xdr:rowOff>
    </xdr:from>
    <xdr:to>
      <xdr:col>15</xdr:col>
      <xdr:colOff>101600</xdr:colOff>
      <xdr:row>96</xdr:row>
      <xdr:rowOff>167171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2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158298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1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61664</xdr:rowOff>
    </xdr:from>
    <xdr:to>
      <xdr:col>10</xdr:col>
      <xdr:colOff>165100</xdr:colOff>
      <xdr:row>96</xdr:row>
      <xdr:rowOff>163264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2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8341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29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87714</xdr:rowOff>
    </xdr:from>
    <xdr:to>
      <xdr:col>6</xdr:col>
      <xdr:colOff>38100</xdr:colOff>
      <xdr:row>97</xdr:row>
      <xdr:rowOff>17864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34391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3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7546</xdr:rowOff>
    </xdr:from>
    <xdr:to>
      <xdr:col>55</xdr:col>
      <xdr:colOff>0</xdr:colOff>
      <xdr:row>35</xdr:row>
      <xdr:rowOff>96065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008296"/>
          <a:ext cx="838200" cy="8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62476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63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168988</xdr:rowOff>
    </xdr:from>
    <xdr:to>
      <xdr:col>50</xdr:col>
      <xdr:colOff>114300</xdr:colOff>
      <xdr:row>35</xdr:row>
      <xdr:rowOff>7546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655388"/>
          <a:ext cx="889000" cy="35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37074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168988</xdr:rowOff>
    </xdr:from>
    <xdr:to>
      <xdr:col>45</xdr:col>
      <xdr:colOff>177800</xdr:colOff>
      <xdr:row>36</xdr:row>
      <xdr:rowOff>60760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655388"/>
          <a:ext cx="889000" cy="5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88564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60760</xdr:rowOff>
    </xdr:from>
    <xdr:to>
      <xdr:col>41</xdr:col>
      <xdr:colOff>50800</xdr:colOff>
      <xdr:row>36</xdr:row>
      <xdr:rowOff>79628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232960"/>
          <a:ext cx="889000" cy="1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127933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45265</xdr:rowOff>
    </xdr:from>
    <xdr:to>
      <xdr:col>55</xdr:col>
      <xdr:colOff>50800</xdr:colOff>
      <xdr:row>35</xdr:row>
      <xdr:rowOff>146865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04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68142</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9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128196</xdr:rowOff>
    </xdr:from>
    <xdr:to>
      <xdr:col>50</xdr:col>
      <xdr:colOff>165100</xdr:colOff>
      <xdr:row>35</xdr:row>
      <xdr:rowOff>58346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95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74873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73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118188</xdr:rowOff>
    </xdr:from>
    <xdr:to>
      <xdr:col>46</xdr:col>
      <xdr:colOff>38100</xdr:colOff>
      <xdr:row>33</xdr:row>
      <xdr:rowOff>48338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60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64865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37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9960</xdr:rowOff>
    </xdr:from>
    <xdr:to>
      <xdr:col>41</xdr:col>
      <xdr:colOff>101600</xdr:colOff>
      <xdr:row>36</xdr:row>
      <xdr:rowOff>111560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18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128087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595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28828</xdr:rowOff>
    </xdr:from>
    <xdr:to>
      <xdr:col>36</xdr:col>
      <xdr:colOff>165100</xdr:colOff>
      <xdr:row>36</xdr:row>
      <xdr:rowOff>130428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146955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59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86902</xdr:rowOff>
    </xdr:from>
    <xdr:to>
      <xdr:col>55</xdr:col>
      <xdr:colOff>0</xdr:colOff>
      <xdr:row>57</xdr:row>
      <xdr:rowOff>164576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859552"/>
          <a:ext cx="838200" cy="7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37080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66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86902</xdr:rowOff>
    </xdr:from>
    <xdr:to>
      <xdr:col>50</xdr:col>
      <xdr:colOff>114300</xdr:colOff>
      <xdr:row>57</xdr:row>
      <xdr:rowOff>110151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859552"/>
          <a:ext cx="889000" cy="2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102978</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3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26836</xdr:rowOff>
    </xdr:from>
    <xdr:to>
      <xdr:col>45</xdr:col>
      <xdr:colOff>177800</xdr:colOff>
      <xdr:row>57</xdr:row>
      <xdr:rowOff>110151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628036"/>
          <a:ext cx="889000" cy="25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26836</xdr:rowOff>
    </xdr:from>
    <xdr:to>
      <xdr:col>41</xdr:col>
      <xdr:colOff>50800</xdr:colOff>
      <xdr:row>56</xdr:row>
      <xdr:rowOff>163319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628036"/>
          <a:ext cx="889000" cy="13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77228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61795" y="933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146091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4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113776</xdr:rowOff>
    </xdr:from>
    <xdr:to>
      <xdr:col>55</xdr:col>
      <xdr:colOff>50800</xdr:colOff>
      <xdr:row>58</xdr:row>
      <xdr:rowOff>43926</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88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28703</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80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36102</xdr:rowOff>
    </xdr:from>
    <xdr:to>
      <xdr:col>50</xdr:col>
      <xdr:colOff>165100</xdr:colOff>
      <xdr:row>57</xdr:row>
      <xdr:rowOff>137702</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80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128829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90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59351</xdr:rowOff>
    </xdr:from>
    <xdr:to>
      <xdr:col>46</xdr:col>
      <xdr:colOff>38100</xdr:colOff>
      <xdr:row>57</xdr:row>
      <xdr:rowOff>160951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83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152078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92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147486</xdr:rowOff>
    </xdr:from>
    <xdr:to>
      <xdr:col>41</xdr:col>
      <xdr:colOff>101600</xdr:colOff>
      <xdr:row>56</xdr:row>
      <xdr:rowOff>77636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57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68763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6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112519</xdr:rowOff>
    </xdr:from>
    <xdr:to>
      <xdr:col>36</xdr:col>
      <xdr:colOff>165100</xdr:colOff>
      <xdr:row>57</xdr:row>
      <xdr:rowOff>42669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71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33796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8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44100</xdr:rowOff>
    </xdr:from>
    <xdr:to>
      <xdr:col>55</xdr:col>
      <xdr:colOff>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588650"/>
          <a:ext cx="8382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34186</xdr:rowOff>
    </xdr:from>
    <xdr:to>
      <xdr:col>50</xdr:col>
      <xdr:colOff>114300</xdr:colOff>
      <xdr:row>79</xdr:row>
      <xdr:rowOff>44100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578736"/>
          <a:ext cx="889000" cy="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34186</xdr:rowOff>
    </xdr:from>
    <xdr:to>
      <xdr:col>45</xdr:col>
      <xdr:colOff>177800</xdr:colOff>
      <xdr:row>79</xdr:row>
      <xdr:rowOff>42842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578736"/>
          <a:ext cx="889000" cy="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112783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9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40472</xdr:rowOff>
    </xdr:from>
    <xdr:to>
      <xdr:col>41</xdr:col>
      <xdr:colOff>50800</xdr:colOff>
      <xdr:row>79</xdr:row>
      <xdr:rowOff>42842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585022"/>
          <a:ext cx="889000" cy="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167722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83971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1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164750</xdr:rowOff>
    </xdr:from>
    <xdr:to>
      <xdr:col>50</xdr:col>
      <xdr:colOff>165100</xdr:colOff>
      <xdr:row>79</xdr:row>
      <xdr:rowOff>94900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5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86027</xdr:rowOff>
    </xdr:from>
    <xdr:ext cx="313932"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82333" y="13630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154836</xdr:rowOff>
    </xdr:from>
    <xdr:to>
      <xdr:col>46</xdr:col>
      <xdr:colOff>38100</xdr:colOff>
      <xdr:row>79</xdr:row>
      <xdr:rowOff>84986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52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76113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62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163492</xdr:rowOff>
    </xdr:from>
    <xdr:to>
      <xdr:col>41</xdr:col>
      <xdr:colOff>101600</xdr:colOff>
      <xdr:row>79</xdr:row>
      <xdr:rowOff>93642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53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84769</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2017" y="13629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161122</xdr:rowOff>
    </xdr:from>
    <xdr:to>
      <xdr:col>36</xdr:col>
      <xdr:colOff>165100</xdr:colOff>
      <xdr:row>79</xdr:row>
      <xdr:rowOff>91272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5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82399</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3017" y="13626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146434</xdr:rowOff>
    </xdr:from>
    <xdr:to>
      <xdr:col>55</xdr:col>
      <xdr:colOff>0</xdr:colOff>
      <xdr:row>98</xdr:row>
      <xdr:rowOff>28504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77084"/>
          <a:ext cx="838200" cy="5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32901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2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131654</xdr:rowOff>
    </xdr:from>
    <xdr:to>
      <xdr:col>50</xdr:col>
      <xdr:colOff>114300</xdr:colOff>
      <xdr:row>97</xdr:row>
      <xdr:rowOff>146434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762304"/>
          <a:ext cx="889000" cy="1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129559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59342</xdr:rowOff>
    </xdr:from>
    <xdr:to>
      <xdr:col>45</xdr:col>
      <xdr:colOff>177800</xdr:colOff>
      <xdr:row>97</xdr:row>
      <xdr:rowOff>131654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518542"/>
          <a:ext cx="889000" cy="24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59342</xdr:rowOff>
    </xdr:from>
    <xdr:to>
      <xdr:col>41</xdr:col>
      <xdr:colOff>50800</xdr:colOff>
      <xdr:row>97</xdr:row>
      <xdr:rowOff>327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518542"/>
          <a:ext cx="889000" cy="1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100113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125967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149154</xdr:rowOff>
    </xdr:from>
    <xdr:to>
      <xdr:col>55</xdr:col>
      <xdr:colOff>50800</xdr:colOff>
      <xdr:row>98</xdr:row>
      <xdr:rowOff>79304</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7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64081</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9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95634</xdr:rowOff>
    </xdr:from>
    <xdr:to>
      <xdr:col>50</xdr:col>
      <xdr:colOff>165100</xdr:colOff>
      <xdr:row>98</xdr:row>
      <xdr:rowOff>25784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16911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80854</xdr:rowOff>
    </xdr:from>
    <xdr:to>
      <xdr:col>46</xdr:col>
      <xdr:colOff>38100</xdr:colOff>
      <xdr:row>98</xdr:row>
      <xdr:rowOff>11004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2131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0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8542</xdr:rowOff>
    </xdr:from>
    <xdr:to>
      <xdr:col>41</xdr:col>
      <xdr:colOff>101600</xdr:colOff>
      <xdr:row>96</xdr:row>
      <xdr:rowOff>110142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46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126669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4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120977</xdr:rowOff>
    </xdr:from>
    <xdr:to>
      <xdr:col>36</xdr:col>
      <xdr:colOff>165100</xdr:colOff>
      <xdr:row>97</xdr:row>
      <xdr:rowOff>51127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8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67654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5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36658</xdr:rowOff>
    </xdr:from>
    <xdr:to>
      <xdr:col>85</xdr:col>
      <xdr:colOff>127000</xdr:colOff>
      <xdr:row>39</xdr:row>
      <xdr:rowOff>42811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723208"/>
          <a:ext cx="8382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57561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0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11246</xdr:rowOff>
    </xdr:from>
    <xdr:to>
      <xdr:col>81</xdr:col>
      <xdr:colOff>50800</xdr:colOff>
      <xdr:row>39</xdr:row>
      <xdr:rowOff>42811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97796"/>
          <a:ext cx="889000" cy="3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11246</xdr:rowOff>
    </xdr:from>
    <xdr:to>
      <xdr:col>76</xdr:col>
      <xdr:colOff>114300</xdr:colOff>
      <xdr:row>39</xdr:row>
      <xdr:rowOff>26429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97796"/>
          <a:ext cx="889000" cy="1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11802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69253</xdr:rowOff>
    </xdr:from>
    <xdr:to>
      <xdr:col>71</xdr:col>
      <xdr:colOff>177800</xdr:colOff>
      <xdr:row>39</xdr:row>
      <xdr:rowOff>26429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84353"/>
          <a:ext cx="889000" cy="12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158716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168444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157308</xdr:rowOff>
    </xdr:from>
    <xdr:to>
      <xdr:col>85</xdr:col>
      <xdr:colOff>177800</xdr:colOff>
      <xdr:row>39</xdr:row>
      <xdr:rowOff>87458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7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72235</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8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163461</xdr:rowOff>
    </xdr:from>
    <xdr:to>
      <xdr:col>81</xdr:col>
      <xdr:colOff>101600</xdr:colOff>
      <xdr:row>39</xdr:row>
      <xdr:rowOff>93611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84738</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333" y="6771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131896</xdr:rowOff>
    </xdr:from>
    <xdr:to>
      <xdr:col>76</xdr:col>
      <xdr:colOff>165100</xdr:colOff>
      <xdr:row>39</xdr:row>
      <xdr:rowOff>62046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53173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73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147079</xdr:rowOff>
    </xdr:from>
    <xdr:to>
      <xdr:col>72</xdr:col>
      <xdr:colOff>38100</xdr:colOff>
      <xdr:row>39</xdr:row>
      <xdr:rowOff>77229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6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68356</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754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18453</xdr:rowOff>
    </xdr:from>
    <xdr:to>
      <xdr:col>67</xdr:col>
      <xdr:colOff>101600</xdr:colOff>
      <xdr:row>38</xdr:row>
      <xdr:rowOff>120053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3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136580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0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63257</xdr:rowOff>
    </xdr:from>
    <xdr:to>
      <xdr:col>85</xdr:col>
      <xdr:colOff>127000</xdr:colOff>
      <xdr:row>76</xdr:row>
      <xdr:rowOff>94193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093457"/>
          <a:ext cx="8382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5453</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0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94193</xdr:rowOff>
    </xdr:from>
    <xdr:to>
      <xdr:col>81</xdr:col>
      <xdr:colOff>50800</xdr:colOff>
      <xdr:row>76</xdr:row>
      <xdr:rowOff>105456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124393"/>
          <a:ext cx="889000" cy="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145043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1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63050</xdr:rowOff>
    </xdr:from>
    <xdr:to>
      <xdr:col>76</xdr:col>
      <xdr:colOff>114300</xdr:colOff>
      <xdr:row>76</xdr:row>
      <xdr:rowOff>105456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093250"/>
          <a:ext cx="889000" cy="4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159537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1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63050</xdr:rowOff>
    </xdr:from>
    <xdr:to>
      <xdr:col>71</xdr:col>
      <xdr:colOff>177800</xdr:colOff>
      <xdr:row>76</xdr:row>
      <xdr:rowOff>82299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093250"/>
          <a:ext cx="889000" cy="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17378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30325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12457</xdr:rowOff>
    </xdr:from>
    <xdr:to>
      <xdr:col>85</xdr:col>
      <xdr:colOff>177800</xdr:colOff>
      <xdr:row>76</xdr:row>
      <xdr:rowOff>114057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04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35333</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89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43393</xdr:rowOff>
    </xdr:from>
    <xdr:to>
      <xdr:col>81</xdr:col>
      <xdr:colOff>101600</xdr:colOff>
      <xdr:row>76</xdr:row>
      <xdr:rowOff>144993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07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161520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4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54656</xdr:rowOff>
    </xdr:from>
    <xdr:to>
      <xdr:col>76</xdr:col>
      <xdr:colOff>165100</xdr:colOff>
      <xdr:row>76</xdr:row>
      <xdr:rowOff>156256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0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1333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6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12250</xdr:rowOff>
    </xdr:from>
    <xdr:to>
      <xdr:col>72</xdr:col>
      <xdr:colOff>38100</xdr:colOff>
      <xdr:row>76</xdr:row>
      <xdr:rowOff>113850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04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130377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8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31499</xdr:rowOff>
    </xdr:from>
    <xdr:to>
      <xdr:col>67</xdr:col>
      <xdr:colOff>101600</xdr:colOff>
      <xdr:row>76</xdr:row>
      <xdr:rowOff>133099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0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149626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83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93289</xdr:rowOff>
    </xdr:from>
    <xdr:to>
      <xdr:col>85</xdr:col>
      <xdr:colOff>127000</xdr:colOff>
      <xdr:row>97</xdr:row>
      <xdr:rowOff>106539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723939"/>
          <a:ext cx="838200" cy="1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46186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76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93289</xdr:rowOff>
    </xdr:from>
    <xdr:to>
      <xdr:col>81</xdr:col>
      <xdr:colOff>50800</xdr:colOff>
      <xdr:row>97</xdr:row>
      <xdr:rowOff>130566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723939"/>
          <a:ext cx="889000" cy="3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142248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7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130566</xdr:rowOff>
    </xdr:from>
    <xdr:to>
      <xdr:col>76</xdr:col>
      <xdr:colOff>114300</xdr:colOff>
      <xdr:row>98</xdr:row>
      <xdr:rowOff>48695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761216"/>
          <a:ext cx="889000" cy="8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56642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21093</xdr:rowOff>
    </xdr:from>
    <xdr:to>
      <xdr:col>71</xdr:col>
      <xdr:colOff>177800</xdr:colOff>
      <xdr:row>98</xdr:row>
      <xdr:rowOff>48695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23193"/>
          <a:ext cx="889000" cy="2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89586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64927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8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55739</xdr:rowOff>
    </xdr:from>
    <xdr:to>
      <xdr:col>85</xdr:col>
      <xdr:colOff>177800</xdr:colOff>
      <xdr:row>97</xdr:row>
      <xdr:rowOff>157339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6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78616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3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42489</xdr:rowOff>
    </xdr:from>
    <xdr:to>
      <xdr:col>81</xdr:col>
      <xdr:colOff>101600</xdr:colOff>
      <xdr:row>97</xdr:row>
      <xdr:rowOff>144089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6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160616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79766</xdr:rowOff>
    </xdr:from>
    <xdr:to>
      <xdr:col>76</xdr:col>
      <xdr:colOff>165100</xdr:colOff>
      <xdr:row>98</xdr:row>
      <xdr:rowOff>9916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1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26443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8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169345</xdr:rowOff>
    </xdr:from>
    <xdr:to>
      <xdr:col>72</xdr:col>
      <xdr:colOff>38100</xdr:colOff>
      <xdr:row>98</xdr:row>
      <xdr:rowOff>99495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9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90622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9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141743</xdr:rowOff>
    </xdr:from>
    <xdr:to>
      <xdr:col>67</xdr:col>
      <xdr:colOff>101600</xdr:colOff>
      <xdr:row>98</xdr:row>
      <xdr:rowOff>71893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7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88420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4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141453</xdr:rowOff>
    </xdr:from>
    <xdr:to>
      <xdr:col>116</xdr:col>
      <xdr:colOff>63500</xdr:colOff>
      <xdr:row>33</xdr:row>
      <xdr:rowOff>119507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5456403"/>
          <a:ext cx="838200" cy="3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14673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29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119507</xdr:rowOff>
    </xdr:from>
    <xdr:to>
      <xdr:col>111</xdr:col>
      <xdr:colOff>177800</xdr:colOff>
      <xdr:row>33</xdr:row>
      <xdr:rowOff>123774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5777357"/>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109541</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62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123774</xdr:rowOff>
    </xdr:from>
    <xdr:to>
      <xdr:col>107</xdr:col>
      <xdr:colOff>50800</xdr:colOff>
      <xdr:row>34</xdr:row>
      <xdr:rowOff>14732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5781624"/>
          <a:ext cx="8890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93997</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121031</xdr:rowOff>
    </xdr:from>
    <xdr:to>
      <xdr:col>102</xdr:col>
      <xdr:colOff>114300</xdr:colOff>
      <xdr:row>34</xdr:row>
      <xdr:rowOff>14732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5778881"/>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83481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5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45000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56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90653</xdr:rowOff>
    </xdr:from>
    <xdr:to>
      <xdr:col>116</xdr:col>
      <xdr:colOff>114300</xdr:colOff>
      <xdr:row>32</xdr:row>
      <xdr:rowOff>20803</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540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43680</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53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68707</xdr:rowOff>
    </xdr:from>
    <xdr:to>
      <xdr:col>112</xdr:col>
      <xdr:colOff>38100</xdr:colOff>
      <xdr:row>33</xdr:row>
      <xdr:rowOff>170307</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5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15384</xdr:rowOff>
    </xdr:from>
    <xdr:ext cx="534377"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56111" y="550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72974</xdr:rowOff>
    </xdr:from>
    <xdr:to>
      <xdr:col>107</xdr:col>
      <xdr:colOff>101600</xdr:colOff>
      <xdr:row>34</xdr:row>
      <xdr:rowOff>3124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573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19651</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67111" y="550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135382</xdr:rowOff>
    </xdr:from>
    <xdr:to>
      <xdr:col>102</xdr:col>
      <xdr:colOff>165100</xdr:colOff>
      <xdr:row>34</xdr:row>
      <xdr:rowOff>65532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57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82059</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278111" y="556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70231</xdr:rowOff>
    </xdr:from>
    <xdr:to>
      <xdr:col>98</xdr:col>
      <xdr:colOff>38100</xdr:colOff>
      <xdr:row>34</xdr:row>
      <xdr:rowOff>381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57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16908</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389111" y="550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118920</xdr:rowOff>
    </xdr:from>
    <xdr:to>
      <xdr:col>116</xdr:col>
      <xdr:colOff>63500</xdr:colOff>
      <xdr:row>58</xdr:row>
      <xdr:rowOff>119194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63020"/>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119194</xdr:rowOff>
    </xdr:from>
    <xdr:to>
      <xdr:col>111</xdr:col>
      <xdr:colOff>177800</xdr:colOff>
      <xdr:row>58</xdr:row>
      <xdr:rowOff>119423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6329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99809</xdr:rowOff>
    </xdr:from>
    <xdr:to>
      <xdr:col>107</xdr:col>
      <xdr:colOff>50800</xdr:colOff>
      <xdr:row>58</xdr:row>
      <xdr:rowOff>119423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43909"/>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99809</xdr:rowOff>
    </xdr:from>
    <xdr:to>
      <xdr:col>102</xdr:col>
      <xdr:colOff>114300</xdr:colOff>
      <xdr:row>58</xdr:row>
      <xdr:rowOff>120063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43909"/>
          <a:ext cx="8890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153169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157832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68120</xdr:rowOff>
    </xdr:from>
    <xdr:to>
      <xdr:col>116</xdr:col>
      <xdr:colOff>114300</xdr:colOff>
      <xdr:row>58</xdr:row>
      <xdr:rowOff>169720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1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1650</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5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68394</xdr:rowOff>
    </xdr:from>
    <xdr:to>
      <xdr:col>112</xdr:col>
      <xdr:colOff>38100</xdr:colOff>
      <xdr:row>58</xdr:row>
      <xdr:rowOff>169994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1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161121</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0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68623</xdr:rowOff>
    </xdr:from>
    <xdr:to>
      <xdr:col>107</xdr:col>
      <xdr:colOff>101600</xdr:colOff>
      <xdr:row>58</xdr:row>
      <xdr:rowOff>170223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1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161350</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05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49009</xdr:rowOff>
    </xdr:from>
    <xdr:to>
      <xdr:col>102</xdr:col>
      <xdr:colOff>165100</xdr:colOff>
      <xdr:row>58</xdr:row>
      <xdr:rowOff>150609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141736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8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69263</xdr:rowOff>
    </xdr:from>
    <xdr:to>
      <xdr:col>98</xdr:col>
      <xdr:colOff>38100</xdr:colOff>
      <xdr:row>58</xdr:row>
      <xdr:rowOff>170863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1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161990</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06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79785</xdr:rowOff>
    </xdr:from>
    <xdr:to>
      <xdr:col>116</xdr:col>
      <xdr:colOff>63500</xdr:colOff>
      <xdr:row>75</xdr:row>
      <xdr:rowOff>90932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938535"/>
          <a:ext cx="83820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47787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0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77467</xdr:rowOff>
    </xdr:from>
    <xdr:to>
      <xdr:col>111</xdr:col>
      <xdr:colOff>177800</xdr:colOff>
      <xdr:row>75</xdr:row>
      <xdr:rowOff>79785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936217"/>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169108</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21286</xdr:rowOff>
    </xdr:from>
    <xdr:to>
      <xdr:col>107</xdr:col>
      <xdr:colOff>50800</xdr:colOff>
      <xdr:row>75</xdr:row>
      <xdr:rowOff>77467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880036"/>
          <a:ext cx="889000" cy="5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166637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20273</xdr:rowOff>
    </xdr:from>
    <xdr:to>
      <xdr:col>102</xdr:col>
      <xdr:colOff>114300</xdr:colOff>
      <xdr:row>75</xdr:row>
      <xdr:rowOff>21286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879023"/>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24916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18439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40132</xdr:rowOff>
    </xdr:from>
    <xdr:to>
      <xdr:col>116</xdr:col>
      <xdr:colOff>114300</xdr:colOff>
      <xdr:row>75</xdr:row>
      <xdr:rowOff>141732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9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63009</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5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28985</xdr:rowOff>
    </xdr:from>
    <xdr:to>
      <xdr:col>112</xdr:col>
      <xdr:colOff>38100</xdr:colOff>
      <xdr:row>75</xdr:row>
      <xdr:rowOff>130585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8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147112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6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26667</xdr:rowOff>
    </xdr:from>
    <xdr:to>
      <xdr:col>107</xdr:col>
      <xdr:colOff>101600</xdr:colOff>
      <xdr:row>75</xdr:row>
      <xdr:rowOff>128267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144794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6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141936</xdr:rowOff>
    </xdr:from>
    <xdr:to>
      <xdr:col>102</xdr:col>
      <xdr:colOff>165100</xdr:colOff>
      <xdr:row>75</xdr:row>
      <xdr:rowOff>72086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88613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0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140923</xdr:rowOff>
    </xdr:from>
    <xdr:to>
      <xdr:col>98</xdr:col>
      <xdr:colOff>38100</xdr:colOff>
      <xdr:row>75</xdr:row>
      <xdr:rowOff>71073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2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87600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664,338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694,936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円）のコストとなっており、前年度から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30,598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円減となっている。主な要因は、補助費等において、令和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年度の国の特別定額給付金に係る事業が皆減となったことによる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燃料価格の高騰による物件費への影響が大きく、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資及び出資金については、主に病院事業会計への繰出金であり、交付税措置のある繰出基準を基本として負担しているため、恒常的に類似団体平均値より高い数値で推移して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11,000
10,889
122.32
7,459,139
7,307,720
128,414
4,549,837
7,056,506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50546</xdr:rowOff>
    </xdr:from>
    <xdr:to>
      <xdr:col>24</xdr:col>
      <xdr:colOff>63500</xdr:colOff>
      <xdr:row>35</xdr:row>
      <xdr:rowOff>118554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1296"/>
          <a:ext cx="838200" cy="6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118554</xdr:rowOff>
    </xdr:from>
    <xdr:to>
      <xdr:col>19</xdr:col>
      <xdr:colOff>177800</xdr:colOff>
      <xdr:row>35</xdr:row>
      <xdr:rowOff>137223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9304"/>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93599</xdr:rowOff>
    </xdr:from>
    <xdr:to>
      <xdr:col>15</xdr:col>
      <xdr:colOff>50800</xdr:colOff>
      <xdr:row>35</xdr:row>
      <xdr:rowOff>137223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4349"/>
          <a:ext cx="8890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93599</xdr:rowOff>
    </xdr:from>
    <xdr:to>
      <xdr:col>10</xdr:col>
      <xdr:colOff>114300</xdr:colOff>
      <xdr:row>35</xdr:row>
      <xdr:rowOff>125984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94349"/>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37418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171196</xdr:rowOff>
    </xdr:from>
    <xdr:to>
      <xdr:col>24</xdr:col>
      <xdr:colOff>114300</xdr:colOff>
      <xdr:row>35</xdr:row>
      <xdr:rowOff>101346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22623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67754</xdr:rowOff>
    </xdr:from>
    <xdr:to>
      <xdr:col>20</xdr:col>
      <xdr:colOff>38100</xdr:colOff>
      <xdr:row>35</xdr:row>
      <xdr:rowOff>169354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4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86423</xdr:rowOff>
    </xdr:from>
    <xdr:to>
      <xdr:col>15</xdr:col>
      <xdr:colOff>101600</xdr:colOff>
      <xdr:row>36</xdr:row>
      <xdr:rowOff>16573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33100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6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42799</xdr:rowOff>
    </xdr:from>
    <xdr:to>
      <xdr:col>10</xdr:col>
      <xdr:colOff>165100</xdr:colOff>
      <xdr:row>35</xdr:row>
      <xdr:rowOff>144399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160926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75184</xdr:rowOff>
    </xdr:from>
    <xdr:to>
      <xdr:col>6</xdr:col>
      <xdr:colOff>38100</xdr:colOff>
      <xdr:row>36</xdr:row>
      <xdr:rowOff>5334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21861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15697</xdr:rowOff>
    </xdr:from>
    <xdr:to>
      <xdr:col>24</xdr:col>
      <xdr:colOff>63500</xdr:colOff>
      <xdr:row>57</xdr:row>
      <xdr:rowOff>21116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88347"/>
          <a:ext cx="838200" cy="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129141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58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63632</xdr:rowOff>
    </xdr:from>
    <xdr:to>
      <xdr:col>19</xdr:col>
      <xdr:colOff>177800</xdr:colOff>
      <xdr:row>57</xdr:row>
      <xdr:rowOff>21116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493382"/>
          <a:ext cx="889000" cy="30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63632</xdr:rowOff>
    </xdr:from>
    <xdr:to>
      <xdr:col>15</xdr:col>
      <xdr:colOff>50800</xdr:colOff>
      <xdr:row>57</xdr:row>
      <xdr:rowOff>114609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493382"/>
          <a:ext cx="889000" cy="39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114609</xdr:rowOff>
    </xdr:from>
    <xdr:to>
      <xdr:col>10</xdr:col>
      <xdr:colOff>114300</xdr:colOff>
      <xdr:row>57</xdr:row>
      <xdr:rowOff>121993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87259"/>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106247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53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138761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136347</xdr:rowOff>
    </xdr:from>
    <xdr:to>
      <xdr:col>24</xdr:col>
      <xdr:colOff>114300</xdr:colOff>
      <xdr:row>57</xdr:row>
      <xdr:rowOff>66497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114774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1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141766</xdr:rowOff>
    </xdr:from>
    <xdr:to>
      <xdr:col>20</xdr:col>
      <xdr:colOff>38100</xdr:colOff>
      <xdr:row>57</xdr:row>
      <xdr:rowOff>71916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4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63043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3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12832</xdr:rowOff>
    </xdr:from>
    <xdr:to>
      <xdr:col>15</xdr:col>
      <xdr:colOff>101600</xdr:colOff>
      <xdr:row>55</xdr:row>
      <xdr:rowOff>114432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105559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3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63809</xdr:rowOff>
    </xdr:from>
    <xdr:to>
      <xdr:col>10</xdr:col>
      <xdr:colOff>165100</xdr:colOff>
      <xdr:row>57</xdr:row>
      <xdr:rowOff>165409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3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156536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2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71193</xdr:rowOff>
    </xdr:from>
    <xdr:to>
      <xdr:col>6</xdr:col>
      <xdr:colOff>38100</xdr:colOff>
      <xdr:row>58</xdr:row>
      <xdr:rowOff>1343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163920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3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83708</xdr:rowOff>
    </xdr:from>
    <xdr:to>
      <xdr:col>24</xdr:col>
      <xdr:colOff>63500</xdr:colOff>
      <xdr:row>74</xdr:row>
      <xdr:rowOff>164617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771008"/>
          <a:ext cx="838200" cy="8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83708</xdr:rowOff>
    </xdr:from>
    <xdr:to>
      <xdr:col>19</xdr:col>
      <xdr:colOff>177800</xdr:colOff>
      <xdr:row>75</xdr:row>
      <xdr:rowOff>128484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71008"/>
          <a:ext cx="889000" cy="21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77057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112123</xdr:rowOff>
    </xdr:from>
    <xdr:to>
      <xdr:col>15</xdr:col>
      <xdr:colOff>50800</xdr:colOff>
      <xdr:row>75</xdr:row>
      <xdr:rowOff>128484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70873"/>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100954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112123</xdr:rowOff>
    </xdr:from>
    <xdr:to>
      <xdr:col>10</xdr:col>
      <xdr:colOff>114300</xdr:colOff>
      <xdr:row>76</xdr:row>
      <xdr:rowOff>18611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70873"/>
          <a:ext cx="889000" cy="7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167949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38326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113817</xdr:rowOff>
    </xdr:from>
    <xdr:to>
      <xdr:col>24</xdr:col>
      <xdr:colOff>114300</xdr:colOff>
      <xdr:row>75</xdr:row>
      <xdr:rowOff>43967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0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136694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5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32908</xdr:rowOff>
    </xdr:from>
    <xdr:to>
      <xdr:col>20</xdr:col>
      <xdr:colOff>38100</xdr:colOff>
      <xdr:row>74</xdr:row>
      <xdr:rowOff>134508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151035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9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77684</xdr:rowOff>
    </xdr:from>
    <xdr:to>
      <xdr:col>15</xdr:col>
      <xdr:colOff>101600</xdr:colOff>
      <xdr:row>76</xdr:row>
      <xdr:rowOff>7834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3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24361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1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61323</xdr:rowOff>
    </xdr:from>
    <xdr:to>
      <xdr:col>10</xdr:col>
      <xdr:colOff>165100</xdr:colOff>
      <xdr:row>75</xdr:row>
      <xdr:rowOff>162923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2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8000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9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139260</xdr:rowOff>
    </xdr:from>
    <xdr:to>
      <xdr:col>6</xdr:col>
      <xdr:colOff>38100</xdr:colOff>
      <xdr:row>76</xdr:row>
      <xdr:rowOff>69410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9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85937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7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9224</xdr:rowOff>
    </xdr:from>
    <xdr:to>
      <xdr:col>24</xdr:col>
      <xdr:colOff>63500</xdr:colOff>
      <xdr:row>96</xdr:row>
      <xdr:rowOff>94177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68424"/>
          <a:ext cx="838200" cy="8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93890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53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9224</xdr:rowOff>
    </xdr:from>
    <xdr:to>
      <xdr:col>19</xdr:col>
      <xdr:colOff>177800</xdr:colOff>
      <xdr:row>96</xdr:row>
      <xdr:rowOff>107037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68424"/>
          <a:ext cx="889000" cy="9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42318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107037</xdr:rowOff>
    </xdr:from>
    <xdr:to>
      <xdr:col>15</xdr:col>
      <xdr:colOff>50800</xdr:colOff>
      <xdr:row>97</xdr:row>
      <xdr:rowOff>13444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66237"/>
          <a:ext cx="889000" cy="7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74341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13444</xdr:rowOff>
    </xdr:from>
    <xdr:to>
      <xdr:col>10</xdr:col>
      <xdr:colOff>114300</xdr:colOff>
      <xdr:row>97</xdr:row>
      <xdr:rowOff>27828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44094"/>
          <a:ext cx="889000" cy="1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103340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107717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3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43377</xdr:rowOff>
    </xdr:from>
    <xdr:to>
      <xdr:col>24</xdr:col>
      <xdr:colOff>114300</xdr:colOff>
      <xdr:row>96</xdr:row>
      <xdr:rowOff>144977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0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66254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5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129874</xdr:rowOff>
    </xdr:from>
    <xdr:to>
      <xdr:col>20</xdr:col>
      <xdr:colOff>38100</xdr:colOff>
      <xdr:row>96</xdr:row>
      <xdr:rowOff>60024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1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76551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19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56237</xdr:rowOff>
    </xdr:from>
    <xdr:to>
      <xdr:col>15</xdr:col>
      <xdr:colOff>101600</xdr:colOff>
      <xdr:row>96</xdr:row>
      <xdr:rowOff>157837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1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9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134094</xdr:rowOff>
    </xdr:from>
    <xdr:to>
      <xdr:col>10</xdr:col>
      <xdr:colOff>165100</xdr:colOff>
      <xdr:row>97</xdr:row>
      <xdr:rowOff>64244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9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80771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148478</xdr:rowOff>
    </xdr:from>
    <xdr:to>
      <xdr:col>6</xdr:col>
      <xdr:colOff>38100</xdr:colOff>
      <xdr:row>97</xdr:row>
      <xdr:rowOff>78628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0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95155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38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79273</xdr:rowOff>
    </xdr:from>
    <xdr:to>
      <xdr:col>55</xdr:col>
      <xdr:colOff>0</xdr:colOff>
      <xdr:row>57</xdr:row>
      <xdr:rowOff>95451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51923"/>
          <a:ext cx="838200" cy="1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76601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49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79273</xdr:rowOff>
    </xdr:from>
    <xdr:to>
      <xdr:col>50</xdr:col>
      <xdr:colOff>114300</xdr:colOff>
      <xdr:row>57</xdr:row>
      <xdr:rowOff>111392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51923"/>
          <a:ext cx="8890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27421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98377</xdr:rowOff>
    </xdr:from>
    <xdr:to>
      <xdr:col>45</xdr:col>
      <xdr:colOff>177800</xdr:colOff>
      <xdr:row>57</xdr:row>
      <xdr:rowOff>111392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71027"/>
          <a:ext cx="889000" cy="1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98377</xdr:rowOff>
    </xdr:from>
    <xdr:to>
      <xdr:col>41</xdr:col>
      <xdr:colOff>50800</xdr:colOff>
      <xdr:row>57</xdr:row>
      <xdr:rowOff>152357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71027"/>
          <a:ext cx="889000" cy="5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37693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39888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44651</xdr:rowOff>
    </xdr:from>
    <xdr:to>
      <xdr:col>55</xdr:col>
      <xdr:colOff>50800</xdr:colOff>
      <xdr:row>57</xdr:row>
      <xdr:rowOff>146251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1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67528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6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28473</xdr:rowOff>
    </xdr:from>
    <xdr:to>
      <xdr:col>50</xdr:col>
      <xdr:colOff>165100</xdr:colOff>
      <xdr:row>57</xdr:row>
      <xdr:rowOff>130073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146600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60592</xdr:rowOff>
    </xdr:from>
    <xdr:to>
      <xdr:col>46</xdr:col>
      <xdr:colOff>38100</xdr:colOff>
      <xdr:row>57</xdr:row>
      <xdr:rowOff>162192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7269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60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47577</xdr:rowOff>
    </xdr:from>
    <xdr:to>
      <xdr:col>41</xdr:col>
      <xdr:colOff>101600</xdr:colOff>
      <xdr:row>57</xdr:row>
      <xdr:rowOff>149177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165704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59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101557</xdr:rowOff>
    </xdr:from>
    <xdr:to>
      <xdr:col>36</xdr:col>
      <xdr:colOff>165100</xdr:colOff>
      <xdr:row>58</xdr:row>
      <xdr:rowOff>31707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48234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64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44095</xdr:rowOff>
    </xdr:from>
    <xdr:to>
      <xdr:col>55</xdr:col>
      <xdr:colOff>0</xdr:colOff>
      <xdr:row>77</xdr:row>
      <xdr:rowOff>68250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245745"/>
          <a:ext cx="8382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11955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4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44095</xdr:rowOff>
    </xdr:from>
    <xdr:to>
      <xdr:col>50</xdr:col>
      <xdr:colOff>114300</xdr:colOff>
      <xdr:row>77</xdr:row>
      <xdr:rowOff>111303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245745"/>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94403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111303</xdr:rowOff>
    </xdr:from>
    <xdr:to>
      <xdr:col>45</xdr:col>
      <xdr:colOff>177800</xdr:colOff>
      <xdr:row>78</xdr:row>
      <xdr:rowOff>43955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12953"/>
          <a:ext cx="889000" cy="10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88523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9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16790</xdr:rowOff>
    </xdr:from>
    <xdr:to>
      <xdr:col>41</xdr:col>
      <xdr:colOff>50800</xdr:colOff>
      <xdr:row>78</xdr:row>
      <xdr:rowOff>43955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89890"/>
          <a:ext cx="889000" cy="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44823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62462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17450</xdr:rowOff>
    </xdr:from>
    <xdr:to>
      <xdr:col>55</xdr:col>
      <xdr:colOff>50800</xdr:colOff>
      <xdr:row>77</xdr:row>
      <xdr:rowOff>119050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167327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9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164745</xdr:rowOff>
    </xdr:from>
    <xdr:to>
      <xdr:col>50</xdr:col>
      <xdr:colOff>165100</xdr:colOff>
      <xdr:row>77</xdr:row>
      <xdr:rowOff>94895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111421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7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60503</xdr:rowOff>
    </xdr:from>
    <xdr:to>
      <xdr:col>46</xdr:col>
      <xdr:colOff>38100</xdr:colOff>
      <xdr:row>77</xdr:row>
      <xdr:rowOff>162103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153230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35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164605</xdr:rowOff>
    </xdr:from>
    <xdr:to>
      <xdr:col>41</xdr:col>
      <xdr:colOff>101600</xdr:colOff>
      <xdr:row>78</xdr:row>
      <xdr:rowOff>94755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85882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137440</xdr:rowOff>
    </xdr:from>
    <xdr:to>
      <xdr:col>36</xdr:col>
      <xdr:colOff>165100</xdr:colOff>
      <xdr:row>78</xdr:row>
      <xdr:rowOff>67590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84117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1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56049</xdr:rowOff>
    </xdr:from>
    <xdr:to>
      <xdr:col>55</xdr:col>
      <xdr:colOff>0</xdr:colOff>
      <xdr:row>96</xdr:row>
      <xdr:rowOff>93351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515249"/>
          <a:ext cx="838200" cy="3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147690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63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56049</xdr:rowOff>
    </xdr:from>
    <xdr:to>
      <xdr:col>50</xdr:col>
      <xdr:colOff>114300</xdr:colOff>
      <xdr:row>96</xdr:row>
      <xdr:rowOff>82578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515249"/>
          <a:ext cx="889000" cy="2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88595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63684</xdr:rowOff>
    </xdr:from>
    <xdr:to>
      <xdr:col>45</xdr:col>
      <xdr:colOff>177800</xdr:colOff>
      <xdr:row>96</xdr:row>
      <xdr:rowOff>82578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522884"/>
          <a:ext cx="889000" cy="1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74816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63684</xdr:rowOff>
    </xdr:from>
    <xdr:to>
      <xdr:col>41</xdr:col>
      <xdr:colOff>50800</xdr:colOff>
      <xdr:row>96</xdr:row>
      <xdr:rowOff>86877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22884"/>
          <a:ext cx="889000" cy="2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109506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97288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42551</xdr:rowOff>
    </xdr:from>
    <xdr:to>
      <xdr:col>55</xdr:col>
      <xdr:colOff>50800</xdr:colOff>
      <xdr:row>96</xdr:row>
      <xdr:rowOff>144151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5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20978</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4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5249</xdr:rowOff>
    </xdr:from>
    <xdr:to>
      <xdr:col>50</xdr:col>
      <xdr:colOff>165100</xdr:colOff>
      <xdr:row>96</xdr:row>
      <xdr:rowOff>106849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6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97976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55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31778</xdr:rowOff>
    </xdr:from>
    <xdr:to>
      <xdr:col>46</xdr:col>
      <xdr:colOff>38100</xdr:colOff>
      <xdr:row>96</xdr:row>
      <xdr:rowOff>133378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9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124505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58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12884</xdr:rowOff>
    </xdr:from>
    <xdr:to>
      <xdr:col>41</xdr:col>
      <xdr:colOff>101600</xdr:colOff>
      <xdr:row>96</xdr:row>
      <xdr:rowOff>114484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47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105611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56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36077</xdr:rowOff>
    </xdr:from>
    <xdr:to>
      <xdr:col>36</xdr:col>
      <xdr:colOff>165100</xdr:colOff>
      <xdr:row>96</xdr:row>
      <xdr:rowOff>137677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49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128804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58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119224</xdr:rowOff>
    </xdr:from>
    <xdr:to>
      <xdr:col>85</xdr:col>
      <xdr:colOff>127000</xdr:colOff>
      <xdr:row>37</xdr:row>
      <xdr:rowOff>150199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62874"/>
          <a:ext cx="8382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140956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41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79349</xdr:rowOff>
    </xdr:from>
    <xdr:to>
      <xdr:col>81</xdr:col>
      <xdr:colOff>50800</xdr:colOff>
      <xdr:row>37</xdr:row>
      <xdr:rowOff>150199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422999"/>
          <a:ext cx="889000" cy="7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40312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79349</xdr:rowOff>
    </xdr:from>
    <xdr:to>
      <xdr:col>76</xdr:col>
      <xdr:colOff>114300</xdr:colOff>
      <xdr:row>37</xdr:row>
      <xdr:rowOff>123061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22999"/>
          <a:ext cx="889000" cy="4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123061</xdr:rowOff>
    </xdr:from>
    <xdr:to>
      <xdr:col>71</xdr:col>
      <xdr:colOff>177800</xdr:colOff>
      <xdr:row>37</xdr:row>
      <xdr:rowOff>131078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66711"/>
          <a:ext cx="8890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53914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44639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68424</xdr:rowOff>
    </xdr:from>
    <xdr:to>
      <xdr:col>85</xdr:col>
      <xdr:colOff>177800</xdr:colOff>
      <xdr:row>37</xdr:row>
      <xdr:rowOff>170024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1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154801</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99399</xdr:rowOff>
    </xdr:from>
    <xdr:to>
      <xdr:col>81</xdr:col>
      <xdr:colOff>101600</xdr:colOff>
      <xdr:row>38</xdr:row>
      <xdr:rowOff>29549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4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20676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3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28549</xdr:rowOff>
    </xdr:from>
    <xdr:to>
      <xdr:col>76</xdr:col>
      <xdr:colOff>165100</xdr:colOff>
      <xdr:row>37</xdr:row>
      <xdr:rowOff>130149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121276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72261</xdr:rowOff>
    </xdr:from>
    <xdr:to>
      <xdr:col>72</xdr:col>
      <xdr:colOff>38100</xdr:colOff>
      <xdr:row>38</xdr:row>
      <xdr:rowOff>2411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1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164988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0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80278</xdr:rowOff>
    </xdr:from>
    <xdr:to>
      <xdr:col>67</xdr:col>
      <xdr:colOff>101600</xdr:colOff>
      <xdr:row>38</xdr:row>
      <xdr:rowOff>10429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239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1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92266</xdr:rowOff>
    </xdr:from>
    <xdr:to>
      <xdr:col>85</xdr:col>
      <xdr:colOff>127000</xdr:colOff>
      <xdr:row>57</xdr:row>
      <xdr:rowOff>96179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64916"/>
          <a:ext cx="8382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135465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85358</xdr:rowOff>
    </xdr:from>
    <xdr:to>
      <xdr:col>81</xdr:col>
      <xdr:colOff>50800</xdr:colOff>
      <xdr:row>57</xdr:row>
      <xdr:rowOff>96179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858008"/>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61834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51008</xdr:rowOff>
    </xdr:from>
    <xdr:to>
      <xdr:col>76</xdr:col>
      <xdr:colOff>114300</xdr:colOff>
      <xdr:row>57</xdr:row>
      <xdr:rowOff>85358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652208"/>
          <a:ext cx="889000" cy="20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12287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51008</xdr:rowOff>
    </xdr:from>
    <xdr:to>
      <xdr:col>71</xdr:col>
      <xdr:colOff>177800</xdr:colOff>
      <xdr:row>56</xdr:row>
      <xdr:rowOff>129225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652208"/>
          <a:ext cx="889000" cy="7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20035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62992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41466</xdr:rowOff>
    </xdr:from>
    <xdr:to>
      <xdr:col>85</xdr:col>
      <xdr:colOff>177800</xdr:colOff>
      <xdr:row>57</xdr:row>
      <xdr:rowOff>143066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1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127843</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2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45379</xdr:rowOff>
    </xdr:from>
    <xdr:to>
      <xdr:col>81</xdr:col>
      <xdr:colOff>101600</xdr:colOff>
      <xdr:row>57</xdr:row>
      <xdr:rowOff>146979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138106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34558</xdr:rowOff>
    </xdr:from>
    <xdr:to>
      <xdr:col>76</xdr:col>
      <xdr:colOff>165100</xdr:colOff>
      <xdr:row>57</xdr:row>
      <xdr:rowOff>136158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0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127285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9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208</xdr:rowOff>
    </xdr:from>
    <xdr:to>
      <xdr:col>72</xdr:col>
      <xdr:colOff>38100</xdr:colOff>
      <xdr:row>56</xdr:row>
      <xdr:rowOff>101808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0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118335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37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78425</xdr:rowOff>
    </xdr:from>
    <xdr:to>
      <xdr:col>67</xdr:col>
      <xdr:colOff>101600</xdr:colOff>
      <xdr:row>57</xdr:row>
      <xdr:rowOff>8575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4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36658</xdr:rowOff>
    </xdr:from>
    <xdr:to>
      <xdr:col>85</xdr:col>
      <xdr:colOff>127000</xdr:colOff>
      <xdr:row>79</xdr:row>
      <xdr:rowOff>42811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81208"/>
          <a:ext cx="8382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56818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11246</xdr:rowOff>
    </xdr:from>
    <xdr:to>
      <xdr:col>81</xdr:col>
      <xdr:colOff>50800</xdr:colOff>
      <xdr:row>79</xdr:row>
      <xdr:rowOff>42811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55796"/>
          <a:ext cx="889000" cy="3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11246</xdr:rowOff>
    </xdr:from>
    <xdr:to>
      <xdr:col>76</xdr:col>
      <xdr:colOff>114300</xdr:colOff>
      <xdr:row>79</xdr:row>
      <xdr:rowOff>26429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55796"/>
          <a:ext cx="889000" cy="1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11783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69253</xdr:rowOff>
    </xdr:from>
    <xdr:to>
      <xdr:col>71</xdr:col>
      <xdr:colOff>177800</xdr:colOff>
      <xdr:row>79</xdr:row>
      <xdr:rowOff>26429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42353"/>
          <a:ext cx="889000" cy="12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158717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168445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157308</xdr:rowOff>
    </xdr:from>
    <xdr:to>
      <xdr:col>85</xdr:col>
      <xdr:colOff>177800</xdr:colOff>
      <xdr:row>79</xdr:row>
      <xdr:rowOff>87458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72235</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45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163461</xdr:rowOff>
    </xdr:from>
    <xdr:to>
      <xdr:col>81</xdr:col>
      <xdr:colOff>101600</xdr:colOff>
      <xdr:row>79</xdr:row>
      <xdr:rowOff>93611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3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84738</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629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131896</xdr:rowOff>
    </xdr:from>
    <xdr:to>
      <xdr:col>76</xdr:col>
      <xdr:colOff>165100</xdr:colOff>
      <xdr:row>79</xdr:row>
      <xdr:rowOff>62046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0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53173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9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147079</xdr:rowOff>
    </xdr:from>
    <xdr:to>
      <xdr:col>72</xdr:col>
      <xdr:colOff>38100</xdr:colOff>
      <xdr:row>79</xdr:row>
      <xdr:rowOff>77229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2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68356</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612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18453</xdr:rowOff>
    </xdr:from>
    <xdr:to>
      <xdr:col>67</xdr:col>
      <xdr:colOff>101600</xdr:colOff>
      <xdr:row>78</xdr:row>
      <xdr:rowOff>120053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9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136580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16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63257</xdr:rowOff>
    </xdr:from>
    <xdr:to>
      <xdr:col>85</xdr:col>
      <xdr:colOff>127000</xdr:colOff>
      <xdr:row>96</xdr:row>
      <xdr:rowOff>94193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522457"/>
          <a:ext cx="8382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5407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6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94193</xdr:rowOff>
    </xdr:from>
    <xdr:to>
      <xdr:col>81</xdr:col>
      <xdr:colOff>50800</xdr:colOff>
      <xdr:row>96</xdr:row>
      <xdr:rowOff>105456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53393"/>
          <a:ext cx="889000" cy="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145043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63050</xdr:rowOff>
    </xdr:from>
    <xdr:to>
      <xdr:col>76</xdr:col>
      <xdr:colOff>114300</xdr:colOff>
      <xdr:row>96</xdr:row>
      <xdr:rowOff>105456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522250"/>
          <a:ext cx="889000" cy="4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159537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63050</xdr:rowOff>
    </xdr:from>
    <xdr:to>
      <xdr:col>71</xdr:col>
      <xdr:colOff>177800</xdr:colOff>
      <xdr:row>96</xdr:row>
      <xdr:rowOff>82299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22250"/>
          <a:ext cx="889000" cy="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17378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30325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12457</xdr:rowOff>
    </xdr:from>
    <xdr:to>
      <xdr:col>85</xdr:col>
      <xdr:colOff>177800</xdr:colOff>
      <xdr:row>96</xdr:row>
      <xdr:rowOff>114057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7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35334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2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43393</xdr:rowOff>
    </xdr:from>
    <xdr:to>
      <xdr:col>81</xdr:col>
      <xdr:colOff>101600</xdr:colOff>
      <xdr:row>96</xdr:row>
      <xdr:rowOff>144993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0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161520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7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54656</xdr:rowOff>
    </xdr:from>
    <xdr:to>
      <xdr:col>76</xdr:col>
      <xdr:colOff>165100</xdr:colOff>
      <xdr:row>96</xdr:row>
      <xdr:rowOff>156256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1333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8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12250</xdr:rowOff>
    </xdr:from>
    <xdr:to>
      <xdr:col>72</xdr:col>
      <xdr:colOff>38100</xdr:colOff>
      <xdr:row>96</xdr:row>
      <xdr:rowOff>113850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7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130377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4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31499</xdr:rowOff>
    </xdr:from>
    <xdr:to>
      <xdr:col>67</xdr:col>
      <xdr:colOff>101600</xdr:colOff>
      <xdr:row>96</xdr:row>
      <xdr:rowOff>133099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9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149626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84,957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18,581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新型コロナウイルスワクチン接種事業の減少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民生費については、主に新型コロナ対応に係る国の給付金制度に伴う増減となっている。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公債費は元金償還（中央公民館建設）の開始に伴う増が大きく影響し、前年度より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普通交付税の増などにより財源不足が圧縮され、財政調整基金の取崩し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百万円を中止したことにより、当該基金残高が維持できた。同様に、財政調整基金の取崩しが僅かであったため、実質単年度収支がプラスを維持している。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については、新型コロナの影響に伴う事業中止</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が、再開されたことに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より予算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執行が適正に行われた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ことが一因であると考えられる。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本町においては、すべての会計で黒字（企業会計においては、資金剰余の状態）となっている。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資金剰余額の標準財政規模比が最も大きい病院事業の令和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決算については、新型コロナ入院協力医療機関として、コロナ病床を確保したこと等により患者数の減少があったものの、ワクチン接種等による新型コロナ関連の収入が増加したことにより黒字決算となり、資金剰余の規模を維持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が、燃料価格の高騰による光熱費等の増加により利益幅が大きく減少した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水道事業会計については、一般家庭の使用水量の減少に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より料金収入は減少となったが、施設修繕、起債償還金の減少が大きく上回ったため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利益が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引き続き、各会計の経営健全化に取り組み、一般会計の財政負担の軽減に努める必要がある。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83</v>
      </c>
      <c r="C2" s="176"/>
      <c r="D2" s="177"/>
    </row>
    <row r="3" spans="1:119" ht="18.75" customHeight="1" thickBot="1" x14ac:dyDescent="0.25">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7459139</v>
      </c>
      <c r="BO4" s="462"/>
      <c r="BP4" s="462"/>
      <c r="BQ4" s="462"/>
      <c r="BR4" s="462"/>
      <c r="BS4" s="462"/>
      <c r="BT4" s="462"/>
      <c r="BU4" s="463"/>
      <c r="BV4" s="461">
        <v>7917888</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2.8</v>
      </c>
      <c r="CU4" s="602"/>
      <c r="CV4" s="602"/>
      <c r="CW4" s="602"/>
      <c r="CX4" s="602"/>
      <c r="CY4" s="602"/>
      <c r="CZ4" s="602"/>
      <c r="DA4" s="603"/>
      <c r="DB4" s="601">
        <v>3.3</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7307720</v>
      </c>
      <c r="BO5" s="433"/>
      <c r="BP5" s="433"/>
      <c r="BQ5" s="433"/>
      <c r="BR5" s="433"/>
      <c r="BS5" s="433"/>
      <c r="BT5" s="433"/>
      <c r="BU5" s="434"/>
      <c r="BV5" s="432">
        <v>7745065</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85.2</v>
      </c>
      <c r="CU5" s="430"/>
      <c r="CV5" s="430"/>
      <c r="CW5" s="430"/>
      <c r="CX5" s="430"/>
      <c r="CY5" s="430"/>
      <c r="CZ5" s="430"/>
      <c r="DA5" s="431"/>
      <c r="DB5" s="429">
        <v>83.1</v>
      </c>
      <c r="DC5" s="430"/>
      <c r="DD5" s="430"/>
      <c r="DE5" s="430"/>
      <c r="DF5" s="430"/>
      <c r="DG5" s="430"/>
      <c r="DH5" s="430"/>
      <c r="DI5" s="431"/>
    </row>
    <row r="6" spans="1:119" ht="18.75" customHeight="1" x14ac:dyDescent="0.2">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96</v>
      </c>
      <c r="AV6" s="491"/>
      <c r="AW6" s="491"/>
      <c r="AX6" s="491"/>
      <c r="AY6" s="446" t="s">
        <v>104</v>
      </c>
      <c r="AZ6" s="447"/>
      <c r="BA6" s="447"/>
      <c r="BB6" s="447"/>
      <c r="BC6" s="447"/>
      <c r="BD6" s="447"/>
      <c r="BE6" s="447"/>
      <c r="BF6" s="447"/>
      <c r="BG6" s="447"/>
      <c r="BH6" s="447"/>
      <c r="BI6" s="447"/>
      <c r="BJ6" s="447"/>
      <c r="BK6" s="447"/>
      <c r="BL6" s="447"/>
      <c r="BM6" s="448"/>
      <c r="BN6" s="432">
        <v>151419</v>
      </c>
      <c r="BO6" s="433"/>
      <c r="BP6" s="433"/>
      <c r="BQ6" s="433"/>
      <c r="BR6" s="433"/>
      <c r="BS6" s="433"/>
      <c r="BT6" s="433"/>
      <c r="BU6" s="434"/>
      <c r="BV6" s="432">
        <v>172823</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86.1</v>
      </c>
      <c r="CU6" s="576"/>
      <c r="CV6" s="576"/>
      <c r="CW6" s="576"/>
      <c r="CX6" s="576"/>
      <c r="CY6" s="576"/>
      <c r="CZ6" s="576"/>
      <c r="DA6" s="577"/>
      <c r="DB6" s="575">
        <v>85.4</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107</v>
      </c>
      <c r="AV7" s="491"/>
      <c r="AW7" s="491"/>
      <c r="AX7" s="491"/>
      <c r="AY7" s="446" t="s">
        <v>108</v>
      </c>
      <c r="AZ7" s="447"/>
      <c r="BA7" s="447"/>
      <c r="BB7" s="447"/>
      <c r="BC7" s="447"/>
      <c r="BD7" s="447"/>
      <c r="BE7" s="447"/>
      <c r="BF7" s="447"/>
      <c r="BG7" s="447"/>
      <c r="BH7" s="447"/>
      <c r="BI7" s="447"/>
      <c r="BJ7" s="447"/>
      <c r="BK7" s="447"/>
      <c r="BL7" s="447"/>
      <c r="BM7" s="448"/>
      <c r="BN7" s="432">
        <v>23005</v>
      </c>
      <c r="BO7" s="433"/>
      <c r="BP7" s="433"/>
      <c r="BQ7" s="433"/>
      <c r="BR7" s="433"/>
      <c r="BS7" s="433"/>
      <c r="BT7" s="433"/>
      <c r="BU7" s="434"/>
      <c r="BV7" s="432">
        <v>17883</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4549837</v>
      </c>
      <c r="CU7" s="433"/>
      <c r="CV7" s="433"/>
      <c r="CW7" s="433"/>
      <c r="CX7" s="433"/>
      <c r="CY7" s="433"/>
      <c r="CZ7" s="433"/>
      <c r="DA7" s="434"/>
      <c r="DB7" s="432">
        <v>4656875</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107</v>
      </c>
      <c r="AV8" s="491"/>
      <c r="AW8" s="491"/>
      <c r="AX8" s="491"/>
      <c r="AY8" s="446" t="s">
        <v>111</v>
      </c>
      <c r="AZ8" s="447"/>
      <c r="BA8" s="447"/>
      <c r="BB8" s="447"/>
      <c r="BC8" s="447"/>
      <c r="BD8" s="447"/>
      <c r="BE8" s="447"/>
      <c r="BF8" s="447"/>
      <c r="BG8" s="447"/>
      <c r="BH8" s="447"/>
      <c r="BI8" s="447"/>
      <c r="BJ8" s="447"/>
      <c r="BK8" s="447"/>
      <c r="BL8" s="447"/>
      <c r="BM8" s="448"/>
      <c r="BN8" s="432">
        <v>128414</v>
      </c>
      <c r="BO8" s="433"/>
      <c r="BP8" s="433"/>
      <c r="BQ8" s="433"/>
      <c r="BR8" s="433"/>
      <c r="BS8" s="433"/>
      <c r="BT8" s="433"/>
      <c r="BU8" s="434"/>
      <c r="BV8" s="432">
        <v>154940</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0.26</v>
      </c>
      <c r="CU8" s="536"/>
      <c r="CV8" s="536"/>
      <c r="CW8" s="536"/>
      <c r="CX8" s="536"/>
      <c r="CY8" s="536"/>
      <c r="CZ8" s="536"/>
      <c r="DA8" s="537"/>
      <c r="DB8" s="535">
        <v>0.26</v>
      </c>
      <c r="DC8" s="536"/>
      <c r="DD8" s="536"/>
      <c r="DE8" s="536"/>
      <c r="DF8" s="536"/>
      <c r="DG8" s="536"/>
      <c r="DH8" s="536"/>
      <c r="DI8" s="537"/>
    </row>
    <row r="9" spans="1:119" ht="18.75" customHeight="1" thickBot="1" x14ac:dyDescent="0.25">
      <c r="A9" s="175"/>
      <c r="B9" s="564" t="s">
        <v>113</v>
      </c>
      <c r="C9" s="565"/>
      <c r="D9" s="565"/>
      <c r="E9" s="565"/>
      <c r="F9" s="565"/>
      <c r="G9" s="565"/>
      <c r="H9" s="565"/>
      <c r="I9" s="565"/>
      <c r="J9" s="565"/>
      <c r="K9" s="483"/>
      <c r="L9" s="566" t="s">
        <v>114</v>
      </c>
      <c r="M9" s="567"/>
      <c r="N9" s="567"/>
      <c r="O9" s="567"/>
      <c r="P9" s="567"/>
      <c r="Q9" s="568"/>
      <c r="R9" s="569">
        <v>10799</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117</v>
      </c>
      <c r="AV9" s="491"/>
      <c r="AW9" s="491"/>
      <c r="AX9" s="491"/>
      <c r="AY9" s="446" t="s">
        <v>118</v>
      </c>
      <c r="AZ9" s="447"/>
      <c r="BA9" s="447"/>
      <c r="BB9" s="447"/>
      <c r="BC9" s="447"/>
      <c r="BD9" s="447"/>
      <c r="BE9" s="447"/>
      <c r="BF9" s="447"/>
      <c r="BG9" s="447"/>
      <c r="BH9" s="447"/>
      <c r="BI9" s="447"/>
      <c r="BJ9" s="447"/>
      <c r="BK9" s="447"/>
      <c r="BL9" s="447"/>
      <c r="BM9" s="448"/>
      <c r="BN9" s="432">
        <v>-26526</v>
      </c>
      <c r="BO9" s="433"/>
      <c r="BP9" s="433"/>
      <c r="BQ9" s="433"/>
      <c r="BR9" s="433"/>
      <c r="BS9" s="433"/>
      <c r="BT9" s="433"/>
      <c r="BU9" s="434"/>
      <c r="BV9" s="432">
        <v>23306</v>
      </c>
      <c r="BW9" s="433"/>
      <c r="BX9" s="433"/>
      <c r="BY9" s="433"/>
      <c r="BZ9" s="433"/>
      <c r="CA9" s="433"/>
      <c r="CB9" s="433"/>
      <c r="CC9" s="434"/>
      <c r="CD9" s="472" t="s">
        <v>119</v>
      </c>
      <c r="CE9" s="392"/>
      <c r="CF9" s="392"/>
      <c r="CG9" s="392"/>
      <c r="CH9" s="392"/>
      <c r="CI9" s="392"/>
      <c r="CJ9" s="392"/>
      <c r="CK9" s="392"/>
      <c r="CL9" s="392"/>
      <c r="CM9" s="392"/>
      <c r="CN9" s="392"/>
      <c r="CO9" s="392"/>
      <c r="CP9" s="392"/>
      <c r="CQ9" s="392"/>
      <c r="CR9" s="392"/>
      <c r="CS9" s="473"/>
      <c r="CT9" s="429">
        <v>13.1</v>
      </c>
      <c r="CU9" s="430"/>
      <c r="CV9" s="430"/>
      <c r="CW9" s="430"/>
      <c r="CX9" s="430"/>
      <c r="CY9" s="430"/>
      <c r="CZ9" s="430"/>
      <c r="DA9" s="431"/>
      <c r="DB9" s="429">
        <v>12.2</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120</v>
      </c>
      <c r="M10" s="389"/>
      <c r="N10" s="389"/>
      <c r="O10" s="389"/>
      <c r="P10" s="389"/>
      <c r="Q10" s="390"/>
      <c r="R10" s="385">
        <v>11485</v>
      </c>
      <c r="S10" s="386"/>
      <c r="T10" s="386"/>
      <c r="U10" s="386"/>
      <c r="V10" s="445"/>
      <c r="W10" s="573"/>
      <c r="X10" s="383"/>
      <c r="Y10" s="383"/>
      <c r="Z10" s="383"/>
      <c r="AA10" s="383"/>
      <c r="AB10" s="383"/>
      <c r="AC10" s="383"/>
      <c r="AD10" s="383"/>
      <c r="AE10" s="383"/>
      <c r="AF10" s="383"/>
      <c r="AG10" s="383"/>
      <c r="AH10" s="383"/>
      <c r="AI10" s="383"/>
      <c r="AJ10" s="383"/>
      <c r="AK10" s="383"/>
      <c r="AL10" s="574"/>
      <c r="AM10" s="489" t="s">
        <v>121</v>
      </c>
      <c r="AN10" s="389"/>
      <c r="AO10" s="389"/>
      <c r="AP10" s="389"/>
      <c r="AQ10" s="389"/>
      <c r="AR10" s="389"/>
      <c r="AS10" s="389"/>
      <c r="AT10" s="390"/>
      <c r="AU10" s="490" t="s">
        <v>122</v>
      </c>
      <c r="AV10" s="491"/>
      <c r="AW10" s="491"/>
      <c r="AX10" s="491"/>
      <c r="AY10" s="446" t="s">
        <v>123</v>
      </c>
      <c r="AZ10" s="447"/>
      <c r="BA10" s="447"/>
      <c r="BB10" s="447"/>
      <c r="BC10" s="447"/>
      <c r="BD10" s="447"/>
      <c r="BE10" s="447"/>
      <c r="BF10" s="447"/>
      <c r="BG10" s="447"/>
      <c r="BH10" s="447"/>
      <c r="BI10" s="447"/>
      <c r="BJ10" s="447"/>
      <c r="BK10" s="447"/>
      <c r="BL10" s="447"/>
      <c r="BM10" s="448"/>
      <c r="BN10" s="432">
        <v>42445</v>
      </c>
      <c r="BO10" s="433"/>
      <c r="BP10" s="433"/>
      <c r="BQ10" s="433"/>
      <c r="BR10" s="433"/>
      <c r="BS10" s="433"/>
      <c r="BT10" s="433"/>
      <c r="BU10" s="434"/>
      <c r="BV10" s="432">
        <v>210286</v>
      </c>
      <c r="BW10" s="433"/>
      <c r="BX10" s="433"/>
      <c r="BY10" s="433"/>
      <c r="BZ10" s="433"/>
      <c r="CA10" s="433"/>
      <c r="CB10" s="433"/>
      <c r="CC10" s="434"/>
      <c r="CD10" s="178" t="s">
        <v>124</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125</v>
      </c>
      <c r="M11" s="394"/>
      <c r="N11" s="394"/>
      <c r="O11" s="394"/>
      <c r="P11" s="394"/>
      <c r="Q11" s="395"/>
      <c r="R11" s="561" t="s">
        <v>126</v>
      </c>
      <c r="S11" s="562"/>
      <c r="T11" s="562"/>
      <c r="U11" s="562"/>
      <c r="V11" s="563"/>
      <c r="W11" s="573"/>
      <c r="X11" s="383"/>
      <c r="Y11" s="383"/>
      <c r="Z11" s="383"/>
      <c r="AA11" s="383"/>
      <c r="AB11" s="383"/>
      <c r="AC11" s="383"/>
      <c r="AD11" s="383"/>
      <c r="AE11" s="383"/>
      <c r="AF11" s="383"/>
      <c r="AG11" s="383"/>
      <c r="AH11" s="383"/>
      <c r="AI11" s="383"/>
      <c r="AJ11" s="383"/>
      <c r="AK11" s="383"/>
      <c r="AL11" s="574"/>
      <c r="AM11" s="489" t="s">
        <v>127</v>
      </c>
      <c r="AN11" s="389"/>
      <c r="AO11" s="389"/>
      <c r="AP11" s="389"/>
      <c r="AQ11" s="389"/>
      <c r="AR11" s="389"/>
      <c r="AS11" s="389"/>
      <c r="AT11" s="390"/>
      <c r="AU11" s="490" t="s">
        <v>122</v>
      </c>
      <c r="AV11" s="491"/>
      <c r="AW11" s="491"/>
      <c r="AX11" s="491"/>
      <c r="AY11" s="446" t="s">
        <v>128</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129</v>
      </c>
      <c r="CE11" s="392"/>
      <c r="CF11" s="392"/>
      <c r="CG11" s="392"/>
      <c r="CH11" s="392"/>
      <c r="CI11" s="392"/>
      <c r="CJ11" s="392"/>
      <c r="CK11" s="392"/>
      <c r="CL11" s="392"/>
      <c r="CM11" s="392"/>
      <c r="CN11" s="392"/>
      <c r="CO11" s="392"/>
      <c r="CP11" s="392"/>
      <c r="CQ11" s="392"/>
      <c r="CR11" s="392"/>
      <c r="CS11" s="473"/>
      <c r="CT11" s="535" t="s">
        <v>130</v>
      </c>
      <c r="CU11" s="536"/>
      <c r="CV11" s="536"/>
      <c r="CW11" s="536"/>
      <c r="CX11" s="536"/>
      <c r="CY11" s="536"/>
      <c r="CZ11" s="536"/>
      <c r="DA11" s="537"/>
      <c r="DB11" s="535" t="s">
        <v>130</v>
      </c>
      <c r="DC11" s="536"/>
      <c r="DD11" s="536"/>
      <c r="DE11" s="536"/>
      <c r="DF11" s="536"/>
      <c r="DG11" s="536"/>
      <c r="DH11" s="536"/>
      <c r="DI11" s="537"/>
    </row>
    <row r="12" spans="1:119" ht="18.75" customHeight="1" x14ac:dyDescent="0.2">
      <c r="A12" s="175"/>
      <c r="B12" s="538" t="s">
        <v>131</v>
      </c>
      <c r="C12" s="539"/>
      <c r="D12" s="539"/>
      <c r="E12" s="539"/>
      <c r="F12" s="539"/>
      <c r="G12" s="539"/>
      <c r="H12" s="539"/>
      <c r="I12" s="539"/>
      <c r="J12" s="539"/>
      <c r="K12" s="540"/>
      <c r="L12" s="547" t="s">
        <v>132</v>
      </c>
      <c r="M12" s="548"/>
      <c r="N12" s="548"/>
      <c r="O12" s="548"/>
      <c r="P12" s="548"/>
      <c r="Q12" s="549"/>
      <c r="R12" s="550">
        <v>11000</v>
      </c>
      <c r="S12" s="551"/>
      <c r="T12" s="551"/>
      <c r="U12" s="551"/>
      <c r="V12" s="552"/>
      <c r="W12" s="553" t="s">
        <v>1</v>
      </c>
      <c r="X12" s="491"/>
      <c r="Y12" s="491"/>
      <c r="Z12" s="491"/>
      <c r="AA12" s="491"/>
      <c r="AB12" s="554"/>
      <c r="AC12" s="555" t="s">
        <v>133</v>
      </c>
      <c r="AD12" s="556"/>
      <c r="AE12" s="556"/>
      <c r="AF12" s="556"/>
      <c r="AG12" s="557"/>
      <c r="AH12" s="555" t="s">
        <v>134</v>
      </c>
      <c r="AI12" s="556"/>
      <c r="AJ12" s="556"/>
      <c r="AK12" s="556"/>
      <c r="AL12" s="558"/>
      <c r="AM12" s="489" t="s">
        <v>135</v>
      </c>
      <c r="AN12" s="389"/>
      <c r="AO12" s="389"/>
      <c r="AP12" s="389"/>
      <c r="AQ12" s="389"/>
      <c r="AR12" s="389"/>
      <c r="AS12" s="389"/>
      <c r="AT12" s="390"/>
      <c r="AU12" s="490" t="s">
        <v>136</v>
      </c>
      <c r="AV12" s="491"/>
      <c r="AW12" s="491"/>
      <c r="AX12" s="491"/>
      <c r="AY12" s="446" t="s">
        <v>137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403</v>
      </c>
      <c r="BW12" s="433"/>
      <c r="BX12" s="433"/>
      <c r="BY12" s="433"/>
      <c r="BZ12" s="433"/>
      <c r="CA12" s="433"/>
      <c r="CB12" s="433"/>
      <c r="CC12" s="434"/>
      <c r="CD12" s="472" t="s">
        <v>138</v>
      </c>
      <c r="CE12" s="392"/>
      <c r="CF12" s="392"/>
      <c r="CG12" s="392"/>
      <c r="CH12" s="392"/>
      <c r="CI12" s="392"/>
      <c r="CJ12" s="392"/>
      <c r="CK12" s="392"/>
      <c r="CL12" s="392"/>
      <c r="CM12" s="392"/>
      <c r="CN12" s="392"/>
      <c r="CO12" s="392"/>
      <c r="CP12" s="392"/>
      <c r="CQ12" s="392"/>
      <c r="CR12" s="392"/>
      <c r="CS12" s="473"/>
      <c r="CT12" s="535" t="s">
        <v>139</v>
      </c>
      <c r="CU12" s="536"/>
      <c r="CV12" s="536"/>
      <c r="CW12" s="536"/>
      <c r="CX12" s="536"/>
      <c r="CY12" s="536"/>
      <c r="CZ12" s="536"/>
      <c r="DA12" s="537"/>
      <c r="DB12" s="535" t="s">
        <v>139</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140</v>
      </c>
      <c r="N13" s="517"/>
      <c r="O13" s="517"/>
      <c r="P13" s="517"/>
      <c r="Q13" s="518"/>
      <c r="R13" s="519">
        <v>10889</v>
      </c>
      <c r="S13" s="520"/>
      <c r="T13" s="520"/>
      <c r="U13" s="520"/>
      <c r="V13" s="521"/>
      <c r="W13" s="522" t="s">
        <v>141</v>
      </c>
      <c r="X13" s="418"/>
      <c r="Y13" s="418"/>
      <c r="Z13" s="418"/>
      <c r="AA13" s="418"/>
      <c r="AB13" s="419"/>
      <c r="AC13" s="385">
        <v>524</v>
      </c>
      <c r="AD13" s="386"/>
      <c r="AE13" s="386"/>
      <c r="AF13" s="386"/>
      <c r="AG13" s="387"/>
      <c r="AH13" s="385">
        <v>661</v>
      </c>
      <c r="AI13" s="386"/>
      <c r="AJ13" s="386"/>
      <c r="AK13" s="386"/>
      <c r="AL13" s="445"/>
      <c r="AM13" s="489" t="s">
        <v>142</v>
      </c>
      <c r="AN13" s="389"/>
      <c r="AO13" s="389"/>
      <c r="AP13" s="389"/>
      <c r="AQ13" s="389"/>
      <c r="AR13" s="389"/>
      <c r="AS13" s="389"/>
      <c r="AT13" s="390"/>
      <c r="AU13" s="490" t="s">
        <v>136</v>
      </c>
      <c r="AV13" s="491"/>
      <c r="AW13" s="491"/>
      <c r="AX13" s="491"/>
      <c r="AY13" s="446" t="s">
        <v>143</v>
      </c>
      <c r="AZ13" s="447"/>
      <c r="BA13" s="447"/>
      <c r="BB13" s="447"/>
      <c r="BC13" s="447"/>
      <c r="BD13" s="447"/>
      <c r="BE13" s="447"/>
      <c r="BF13" s="447"/>
      <c r="BG13" s="447"/>
      <c r="BH13" s="447"/>
      <c r="BI13" s="447"/>
      <c r="BJ13" s="447"/>
      <c r="BK13" s="447"/>
      <c r="BL13" s="447"/>
      <c r="BM13" s="448"/>
      <c r="BN13" s="432">
        <v>15919</v>
      </c>
      <c r="BO13" s="433"/>
      <c r="BP13" s="433"/>
      <c r="BQ13" s="433"/>
      <c r="BR13" s="433"/>
      <c r="BS13" s="433"/>
      <c r="BT13" s="433"/>
      <c r="BU13" s="434"/>
      <c r="BV13" s="432">
        <v>233189</v>
      </c>
      <c r="BW13" s="433"/>
      <c r="BX13" s="433"/>
      <c r="BY13" s="433"/>
      <c r="BZ13" s="433"/>
      <c r="CA13" s="433"/>
      <c r="CB13" s="433"/>
      <c r="CC13" s="434"/>
      <c r="CD13" s="472" t="s">
        <v>144</v>
      </c>
      <c r="CE13" s="392"/>
      <c r="CF13" s="392"/>
      <c r="CG13" s="392"/>
      <c r="CH13" s="392"/>
      <c r="CI13" s="392"/>
      <c r="CJ13" s="392"/>
      <c r="CK13" s="392"/>
      <c r="CL13" s="392"/>
      <c r="CM13" s="392"/>
      <c r="CN13" s="392"/>
      <c r="CO13" s="392"/>
      <c r="CP13" s="392"/>
      <c r="CQ13" s="392"/>
      <c r="CR13" s="392"/>
      <c r="CS13" s="473"/>
      <c r="CT13" s="429">
        <v>8.9</v>
      </c>
      <c r="CU13" s="430"/>
      <c r="CV13" s="430"/>
      <c r="CW13" s="430"/>
      <c r="CX13" s="430"/>
      <c r="CY13" s="430"/>
      <c r="CZ13" s="430"/>
      <c r="DA13" s="431"/>
      <c r="DB13" s="429">
        <v>10.1</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145</v>
      </c>
      <c r="M14" s="559"/>
      <c r="N14" s="559"/>
      <c r="O14" s="559"/>
      <c r="P14" s="559"/>
      <c r="Q14" s="560"/>
      <c r="R14" s="519">
        <v>11145</v>
      </c>
      <c r="S14" s="520"/>
      <c r="T14" s="520"/>
      <c r="U14" s="520"/>
      <c r="V14" s="521"/>
      <c r="W14" s="523"/>
      <c r="X14" s="421"/>
      <c r="Y14" s="421"/>
      <c r="Z14" s="421"/>
      <c r="AA14" s="421"/>
      <c r="AB14" s="422"/>
      <c r="AC14" s="512">
        <v>10.3</v>
      </c>
      <c r="AD14" s="513"/>
      <c r="AE14" s="513"/>
      <c r="AF14" s="513"/>
      <c r="AG14" s="514"/>
      <c r="AH14" s="512">
        <v>12.1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146</v>
      </c>
      <c r="CE14" s="470"/>
      <c r="CF14" s="470"/>
      <c r="CG14" s="470"/>
      <c r="CH14" s="470"/>
      <c r="CI14" s="470"/>
      <c r="CJ14" s="470"/>
      <c r="CK14" s="470"/>
      <c r="CL14" s="470"/>
      <c r="CM14" s="470"/>
      <c r="CN14" s="470"/>
      <c r="CO14" s="470"/>
      <c r="CP14" s="470"/>
      <c r="CQ14" s="470"/>
      <c r="CR14" s="470"/>
      <c r="CS14" s="471"/>
      <c r="CT14" s="529" t="s">
        <v>139</v>
      </c>
      <c r="CU14" s="530"/>
      <c r="CV14" s="530"/>
      <c r="CW14" s="530"/>
      <c r="CX14" s="530"/>
      <c r="CY14" s="530"/>
      <c r="CZ14" s="530"/>
      <c r="DA14" s="531"/>
      <c r="DB14" s="529">
        <v>7</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140</v>
      </c>
      <c r="N15" s="517"/>
      <c r="O15" s="517"/>
      <c r="P15" s="517"/>
      <c r="Q15" s="518"/>
      <c r="R15" s="519">
        <v>11050</v>
      </c>
      <c r="S15" s="520"/>
      <c r="T15" s="520"/>
      <c r="U15" s="520"/>
      <c r="V15" s="521"/>
      <c r="W15" s="522" t="s">
        <v>147</v>
      </c>
      <c r="X15" s="418"/>
      <c r="Y15" s="418"/>
      <c r="Z15" s="418"/>
      <c r="AA15" s="418"/>
      <c r="AB15" s="419"/>
      <c r="AC15" s="385">
        <v>1295</v>
      </c>
      <c r="AD15" s="386"/>
      <c r="AE15" s="386"/>
      <c r="AF15" s="386"/>
      <c r="AG15" s="387"/>
      <c r="AH15" s="385">
        <v>1435</v>
      </c>
      <c r="AI15" s="386"/>
      <c r="AJ15" s="386"/>
      <c r="AK15" s="386"/>
      <c r="AL15" s="445"/>
      <c r="AM15" s="489"/>
      <c r="AN15" s="389"/>
      <c r="AO15" s="389"/>
      <c r="AP15" s="389"/>
      <c r="AQ15" s="389"/>
      <c r="AR15" s="389"/>
      <c r="AS15" s="389"/>
      <c r="AT15" s="390"/>
      <c r="AU15" s="490"/>
      <c r="AV15" s="491"/>
      <c r="AW15" s="491"/>
      <c r="AX15" s="491"/>
      <c r="AY15" s="458" t="s">
        <v>148</v>
      </c>
      <c r="AZ15" s="459"/>
      <c r="BA15" s="459"/>
      <c r="BB15" s="459"/>
      <c r="BC15" s="459"/>
      <c r="BD15" s="459"/>
      <c r="BE15" s="459"/>
      <c r="BF15" s="459"/>
      <c r="BG15" s="459"/>
      <c r="BH15" s="459"/>
      <c r="BI15" s="459"/>
      <c r="BJ15" s="459"/>
      <c r="BK15" s="459"/>
      <c r="BL15" s="459"/>
      <c r="BM15" s="460"/>
      <c r="BN15" s="461">
        <v>1109567</v>
      </c>
      <c r="BO15" s="462"/>
      <c r="BP15" s="462"/>
      <c r="BQ15" s="462"/>
      <c r="BR15" s="462"/>
      <c r="BS15" s="462"/>
      <c r="BT15" s="462"/>
      <c r="BU15" s="463"/>
      <c r="BV15" s="461">
        <v>1074407</v>
      </c>
      <c r="BW15" s="462"/>
      <c r="BX15" s="462"/>
      <c r="BY15" s="462"/>
      <c r="BZ15" s="462"/>
      <c r="CA15" s="462"/>
      <c r="CB15" s="462"/>
      <c r="CC15" s="463"/>
      <c r="CD15" s="532" t="s">
        <v>149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150</v>
      </c>
      <c r="M16" s="507"/>
      <c r="N16" s="507"/>
      <c r="O16" s="507"/>
      <c r="P16" s="507"/>
      <c r="Q16" s="508"/>
      <c r="R16" s="509" t="s">
        <v>151</v>
      </c>
      <c r="S16" s="510"/>
      <c r="T16" s="510"/>
      <c r="U16" s="510"/>
      <c r="V16" s="511"/>
      <c r="W16" s="523"/>
      <c r="X16" s="421"/>
      <c r="Y16" s="421"/>
      <c r="Z16" s="421"/>
      <c r="AA16" s="421"/>
      <c r="AB16" s="422"/>
      <c r="AC16" s="512">
        <v>25.6</v>
      </c>
      <c r="AD16" s="513"/>
      <c r="AE16" s="513"/>
      <c r="AF16" s="513"/>
      <c r="AG16" s="514"/>
      <c r="AH16" s="512">
        <v>26.3</v>
      </c>
      <c r="AI16" s="513"/>
      <c r="AJ16" s="513"/>
      <c r="AK16" s="513"/>
      <c r="AL16" s="515"/>
      <c r="AM16" s="489"/>
      <c r="AN16" s="389"/>
      <c r="AO16" s="389"/>
      <c r="AP16" s="389"/>
      <c r="AQ16" s="389"/>
      <c r="AR16" s="389"/>
      <c r="AS16" s="389"/>
      <c r="AT16" s="390"/>
      <c r="AU16" s="490"/>
      <c r="AV16" s="491"/>
      <c r="AW16" s="491"/>
      <c r="AX16" s="491"/>
      <c r="AY16" s="446" t="s">
        <v>152</v>
      </c>
      <c r="AZ16" s="447"/>
      <c r="BA16" s="447"/>
      <c r="BB16" s="447"/>
      <c r="BC16" s="447"/>
      <c r="BD16" s="447"/>
      <c r="BE16" s="447"/>
      <c r="BF16" s="447"/>
      <c r="BG16" s="447"/>
      <c r="BH16" s="447"/>
      <c r="BI16" s="447"/>
      <c r="BJ16" s="447"/>
      <c r="BK16" s="447"/>
      <c r="BL16" s="447"/>
      <c r="BM16" s="448"/>
      <c r="BN16" s="432">
        <v>4230455</v>
      </c>
      <c r="BO16" s="433"/>
      <c r="BP16" s="433"/>
      <c r="BQ16" s="433"/>
      <c r="BR16" s="433"/>
      <c r="BS16" s="433"/>
      <c r="BT16" s="433"/>
      <c r="BU16" s="434"/>
      <c r="BV16" s="432">
        <v>4225959</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153</v>
      </c>
      <c r="N17" s="526"/>
      <c r="O17" s="526"/>
      <c r="P17" s="526"/>
      <c r="Q17" s="527"/>
      <c r="R17" s="509" t="s">
        <v>154</v>
      </c>
      <c r="S17" s="510"/>
      <c r="T17" s="510"/>
      <c r="U17" s="510"/>
      <c r="V17" s="511"/>
      <c r="W17" s="522" t="s">
        <v>155</v>
      </c>
      <c r="X17" s="418"/>
      <c r="Y17" s="418"/>
      <c r="Z17" s="418"/>
      <c r="AA17" s="418"/>
      <c r="AB17" s="419"/>
      <c r="AC17" s="385">
        <v>3244</v>
      </c>
      <c r="AD17" s="386"/>
      <c r="AE17" s="386"/>
      <c r="AF17" s="386"/>
      <c r="AG17" s="387"/>
      <c r="AH17" s="385">
        <v>3354</v>
      </c>
      <c r="AI17" s="386"/>
      <c r="AJ17" s="386"/>
      <c r="AK17" s="386"/>
      <c r="AL17" s="445"/>
      <c r="AM17" s="489"/>
      <c r="AN17" s="389"/>
      <c r="AO17" s="389"/>
      <c r="AP17" s="389"/>
      <c r="AQ17" s="389"/>
      <c r="AR17" s="389"/>
      <c r="AS17" s="389"/>
      <c r="AT17" s="390"/>
      <c r="AU17" s="490"/>
      <c r="AV17" s="491"/>
      <c r="AW17" s="491"/>
      <c r="AX17" s="491"/>
      <c r="AY17" s="446" t="s">
        <v>156</v>
      </c>
      <c r="AZ17" s="447"/>
      <c r="BA17" s="447"/>
      <c r="BB17" s="447"/>
      <c r="BC17" s="447"/>
      <c r="BD17" s="447"/>
      <c r="BE17" s="447"/>
      <c r="BF17" s="447"/>
      <c r="BG17" s="447"/>
      <c r="BH17" s="447"/>
      <c r="BI17" s="447"/>
      <c r="BJ17" s="447"/>
      <c r="BK17" s="447"/>
      <c r="BL17" s="447"/>
      <c r="BM17" s="448"/>
      <c r="BN17" s="432">
        <v>1383453</v>
      </c>
      <c r="BO17" s="433"/>
      <c r="BP17" s="433"/>
      <c r="BQ17" s="433"/>
      <c r="BR17" s="433"/>
      <c r="BS17" s="433"/>
      <c r="BT17" s="433"/>
      <c r="BU17" s="434"/>
      <c r="BV17" s="432">
        <v>1336270</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157</v>
      </c>
      <c r="C18" s="483"/>
      <c r="D18" s="483"/>
      <c r="E18" s="484"/>
      <c r="F18" s="484"/>
      <c r="G18" s="484"/>
      <c r="H18" s="484"/>
      <c r="I18" s="484"/>
      <c r="J18" s="484"/>
      <c r="K18" s="484"/>
      <c r="L18" s="485">
        <v>122.32</v>
      </c>
      <c r="M18" s="485"/>
      <c r="N18" s="485"/>
      <c r="O18" s="485"/>
      <c r="P18" s="485"/>
      <c r="Q18" s="485"/>
      <c r="R18" s="486"/>
      <c r="S18" s="486"/>
      <c r="T18" s="486"/>
      <c r="U18" s="486"/>
      <c r="V18" s="487"/>
      <c r="W18" s="503"/>
      <c r="X18" s="504"/>
      <c r="Y18" s="504"/>
      <c r="Z18" s="504"/>
      <c r="AA18" s="504"/>
      <c r="AB18" s="528"/>
      <c r="AC18" s="402">
        <v>64.099999999999994</v>
      </c>
      <c r="AD18" s="403"/>
      <c r="AE18" s="403"/>
      <c r="AF18" s="403"/>
      <c r="AG18" s="488"/>
      <c r="AH18" s="402">
        <v>61.5</v>
      </c>
      <c r="AI18" s="403"/>
      <c r="AJ18" s="403"/>
      <c r="AK18" s="403"/>
      <c r="AL18" s="404"/>
      <c r="AM18" s="489"/>
      <c r="AN18" s="389"/>
      <c r="AO18" s="389"/>
      <c r="AP18" s="389"/>
      <c r="AQ18" s="389"/>
      <c r="AR18" s="389"/>
      <c r="AS18" s="389"/>
      <c r="AT18" s="390"/>
      <c r="AU18" s="490"/>
      <c r="AV18" s="491"/>
      <c r="AW18" s="491"/>
      <c r="AX18" s="491"/>
      <c r="AY18" s="446" t="s">
        <v>158</v>
      </c>
      <c r="AZ18" s="447"/>
      <c r="BA18" s="447"/>
      <c r="BB18" s="447"/>
      <c r="BC18" s="447"/>
      <c r="BD18" s="447"/>
      <c r="BE18" s="447"/>
      <c r="BF18" s="447"/>
      <c r="BG18" s="447"/>
      <c r="BH18" s="447"/>
      <c r="BI18" s="447"/>
      <c r="BJ18" s="447"/>
      <c r="BK18" s="447"/>
      <c r="BL18" s="447"/>
      <c r="BM18" s="448"/>
      <c r="BN18" s="432">
        <v>3903972</v>
      </c>
      <c r="BO18" s="433"/>
      <c r="BP18" s="433"/>
      <c r="BQ18" s="433"/>
      <c r="BR18" s="433"/>
      <c r="BS18" s="433"/>
      <c r="BT18" s="433"/>
      <c r="BU18" s="434"/>
      <c r="BV18" s="432">
        <v>3885924</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159</v>
      </c>
      <c r="C19" s="483"/>
      <c r="D19" s="483"/>
      <c r="E19" s="484"/>
      <c r="F19" s="484"/>
      <c r="G19" s="484"/>
      <c r="H19" s="484"/>
      <c r="I19" s="484"/>
      <c r="J19" s="484"/>
      <c r="K19" s="484"/>
      <c r="L19" s="492">
        <v>88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160</v>
      </c>
      <c r="AZ19" s="447"/>
      <c r="BA19" s="447"/>
      <c r="BB19" s="447"/>
      <c r="BC19" s="447"/>
      <c r="BD19" s="447"/>
      <c r="BE19" s="447"/>
      <c r="BF19" s="447"/>
      <c r="BG19" s="447"/>
      <c r="BH19" s="447"/>
      <c r="BI19" s="447"/>
      <c r="BJ19" s="447"/>
      <c r="BK19" s="447"/>
      <c r="BL19" s="447"/>
      <c r="BM19" s="448"/>
      <c r="BN19" s="432">
        <v>5382239</v>
      </c>
      <c r="BO19" s="433"/>
      <c r="BP19" s="433"/>
      <c r="BQ19" s="433"/>
      <c r="BR19" s="433"/>
      <c r="BS19" s="433"/>
      <c r="BT19" s="433"/>
      <c r="BU19" s="434"/>
      <c r="BV19" s="432">
        <v>5471431</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161</v>
      </c>
      <c r="C20" s="483"/>
      <c r="D20" s="483"/>
      <c r="E20" s="484"/>
      <c r="F20" s="484"/>
      <c r="G20" s="484"/>
      <c r="H20" s="484"/>
      <c r="I20" s="484"/>
      <c r="J20" s="484"/>
      <c r="K20" s="484"/>
      <c r="L20" s="492">
        <v>3926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163</v>
      </c>
      <c r="C22" s="409"/>
      <c r="D22" s="410"/>
      <c r="E22" s="417" t="s">
        <v>1</v>
      </c>
      <c r="F22" s="418"/>
      <c r="G22" s="418"/>
      <c r="H22" s="418"/>
      <c r="I22" s="418"/>
      <c r="J22" s="418"/>
      <c r="K22" s="419"/>
      <c r="L22" s="417" t="s">
        <v>164</v>
      </c>
      <c r="M22" s="418"/>
      <c r="N22" s="418"/>
      <c r="O22" s="418"/>
      <c r="P22" s="419"/>
      <c r="Q22" s="423" t="s">
        <v>165</v>
      </c>
      <c r="R22" s="424"/>
      <c r="S22" s="424"/>
      <c r="T22" s="424"/>
      <c r="U22" s="424"/>
      <c r="V22" s="425"/>
      <c r="W22" s="474" t="s">
        <v>166</v>
      </c>
      <c r="X22" s="409"/>
      <c r="Y22" s="410"/>
      <c r="Z22" s="417" t="s">
        <v>1</v>
      </c>
      <c r="AA22" s="418"/>
      <c r="AB22" s="418"/>
      <c r="AC22" s="418"/>
      <c r="AD22" s="418"/>
      <c r="AE22" s="418"/>
      <c r="AF22" s="418"/>
      <c r="AG22" s="419"/>
      <c r="AH22" s="435" t="s">
        <v>167</v>
      </c>
      <c r="AI22" s="418"/>
      <c r="AJ22" s="418"/>
      <c r="AK22" s="418"/>
      <c r="AL22" s="419"/>
      <c r="AM22" s="435" t="s">
        <v>168</v>
      </c>
      <c r="AN22" s="436"/>
      <c r="AO22" s="436"/>
      <c r="AP22" s="436"/>
      <c r="AQ22" s="436"/>
      <c r="AR22" s="437"/>
      <c r="AS22" s="423" t="s">
        <v>165</v>
      </c>
      <c r="AT22" s="424"/>
      <c r="AU22" s="424"/>
      <c r="AV22" s="424"/>
      <c r="AW22" s="424"/>
      <c r="AX22" s="441"/>
      <c r="AY22" s="458" t="s">
        <v>169</v>
      </c>
      <c r="AZ22" s="459"/>
      <c r="BA22" s="459"/>
      <c r="BB22" s="459"/>
      <c r="BC22" s="459"/>
      <c r="BD22" s="459"/>
      <c r="BE22" s="459"/>
      <c r="BF22" s="459"/>
      <c r="BG22" s="459"/>
      <c r="BH22" s="459"/>
      <c r="BI22" s="459"/>
      <c r="BJ22" s="459"/>
      <c r="BK22" s="459"/>
      <c r="BL22" s="459"/>
      <c r="BM22" s="460"/>
      <c r="BN22" s="461">
        <v>7056506</v>
      </c>
      <c r="BO22" s="462"/>
      <c r="BP22" s="462"/>
      <c r="BQ22" s="462"/>
      <c r="BR22" s="462"/>
      <c r="BS22" s="462"/>
      <c r="BT22" s="462"/>
      <c r="BU22" s="463"/>
      <c r="BV22" s="461">
        <v>7395021</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170</v>
      </c>
      <c r="AZ23" s="447"/>
      <c r="BA23" s="447"/>
      <c r="BB23" s="447"/>
      <c r="BC23" s="447"/>
      <c r="BD23" s="447"/>
      <c r="BE23" s="447"/>
      <c r="BF23" s="447"/>
      <c r="BG23" s="447"/>
      <c r="BH23" s="447"/>
      <c r="BI23" s="447"/>
      <c r="BJ23" s="447"/>
      <c r="BK23" s="447"/>
      <c r="BL23" s="447"/>
      <c r="BM23" s="448"/>
      <c r="BN23" s="432">
        <v>6790353</v>
      </c>
      <c r="BO23" s="433"/>
      <c r="BP23" s="433"/>
      <c r="BQ23" s="433"/>
      <c r="BR23" s="433"/>
      <c r="BS23" s="433"/>
      <c r="BT23" s="433"/>
      <c r="BU23" s="434"/>
      <c r="BV23" s="432">
        <v>7092896</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171</v>
      </c>
      <c r="F24" s="389"/>
      <c r="G24" s="389"/>
      <c r="H24" s="389"/>
      <c r="I24" s="389"/>
      <c r="J24" s="389"/>
      <c r="K24" s="390"/>
      <c r="L24" s="385">
        <v>1</v>
      </c>
      <c r="M24" s="386"/>
      <c r="N24" s="386"/>
      <c r="O24" s="386"/>
      <c r="P24" s="387"/>
      <c r="Q24" s="385">
        <v>8210</v>
      </c>
      <c r="R24" s="386"/>
      <c r="S24" s="386"/>
      <c r="T24" s="386"/>
      <c r="U24" s="386"/>
      <c r="V24" s="387"/>
      <c r="W24" s="475"/>
      <c r="X24" s="412"/>
      <c r="Y24" s="413"/>
      <c r="Z24" s="388" t="s">
        <v>172</v>
      </c>
      <c r="AA24" s="389"/>
      <c r="AB24" s="389"/>
      <c r="AC24" s="389"/>
      <c r="AD24" s="389"/>
      <c r="AE24" s="389"/>
      <c r="AF24" s="389"/>
      <c r="AG24" s="390"/>
      <c r="AH24" s="385">
        <v>137</v>
      </c>
      <c r="AI24" s="386"/>
      <c r="AJ24" s="386"/>
      <c r="AK24" s="386"/>
      <c r="AL24" s="387"/>
      <c r="AM24" s="385">
        <v>413603</v>
      </c>
      <c r="AN24" s="386"/>
      <c r="AO24" s="386"/>
      <c r="AP24" s="386"/>
      <c r="AQ24" s="386"/>
      <c r="AR24" s="387"/>
      <c r="AS24" s="385">
        <v>3019</v>
      </c>
      <c r="AT24" s="386"/>
      <c r="AU24" s="386"/>
      <c r="AV24" s="386"/>
      <c r="AW24" s="386"/>
      <c r="AX24" s="445"/>
      <c r="AY24" s="405" t="s">
        <v>173</v>
      </c>
      <c r="AZ24" s="406"/>
      <c r="BA24" s="406"/>
      <c r="BB24" s="406"/>
      <c r="BC24" s="406"/>
      <c r="BD24" s="406"/>
      <c r="BE24" s="406"/>
      <c r="BF24" s="406"/>
      <c r="BG24" s="406"/>
      <c r="BH24" s="406"/>
      <c r="BI24" s="406"/>
      <c r="BJ24" s="406"/>
      <c r="BK24" s="406"/>
      <c r="BL24" s="406"/>
      <c r="BM24" s="407"/>
      <c r="BN24" s="432">
        <v>4950077</v>
      </c>
      <c r="BO24" s="433"/>
      <c r="BP24" s="433"/>
      <c r="BQ24" s="433"/>
      <c r="BR24" s="433"/>
      <c r="BS24" s="433"/>
      <c r="BT24" s="433"/>
      <c r="BU24" s="434"/>
      <c r="BV24" s="432">
        <v>5109074</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174</v>
      </c>
      <c r="F25" s="389"/>
      <c r="G25" s="389"/>
      <c r="H25" s="389"/>
      <c r="I25" s="389"/>
      <c r="J25" s="389"/>
      <c r="K25" s="390"/>
      <c r="L25" s="385">
        <v>1</v>
      </c>
      <c r="M25" s="386"/>
      <c r="N25" s="386"/>
      <c r="O25" s="386"/>
      <c r="P25" s="387"/>
      <c r="Q25" s="385">
        <v>6480</v>
      </c>
      <c r="R25" s="386"/>
      <c r="S25" s="386"/>
      <c r="T25" s="386"/>
      <c r="U25" s="386"/>
      <c r="V25" s="387"/>
      <c r="W25" s="475"/>
      <c r="X25" s="412"/>
      <c r="Y25" s="413"/>
      <c r="Z25" s="388" t="s">
        <v>175</v>
      </c>
      <c r="AA25" s="389"/>
      <c r="AB25" s="389"/>
      <c r="AC25" s="389"/>
      <c r="AD25" s="389"/>
      <c r="AE25" s="389"/>
      <c r="AF25" s="389"/>
      <c r="AG25" s="390"/>
      <c r="AH25" s="385" t="s">
        <v>139</v>
      </c>
      <c r="AI25" s="386"/>
      <c r="AJ25" s="386"/>
      <c r="AK25" s="386"/>
      <c r="AL25" s="387"/>
      <c r="AM25" s="385" t="s">
        <v>139</v>
      </c>
      <c r="AN25" s="386"/>
      <c r="AO25" s="386"/>
      <c r="AP25" s="386"/>
      <c r="AQ25" s="386"/>
      <c r="AR25" s="387"/>
      <c r="AS25" s="385" t="s">
        <v>139</v>
      </c>
      <c r="AT25" s="386"/>
      <c r="AU25" s="386"/>
      <c r="AV25" s="386"/>
      <c r="AW25" s="386"/>
      <c r="AX25" s="445"/>
      <c r="AY25" s="458" t="s">
        <v>176</v>
      </c>
      <c r="AZ25" s="459"/>
      <c r="BA25" s="459"/>
      <c r="BB25" s="459"/>
      <c r="BC25" s="459"/>
      <c r="BD25" s="459"/>
      <c r="BE25" s="459"/>
      <c r="BF25" s="459"/>
      <c r="BG25" s="459"/>
      <c r="BH25" s="459"/>
      <c r="BI25" s="459"/>
      <c r="BJ25" s="459"/>
      <c r="BK25" s="459"/>
      <c r="BL25" s="459"/>
      <c r="BM25" s="460"/>
      <c r="BN25" s="461">
        <v>149925</v>
      </c>
      <c r="BO25" s="462"/>
      <c r="BP25" s="462"/>
      <c r="BQ25" s="462"/>
      <c r="BR25" s="462"/>
      <c r="BS25" s="462"/>
      <c r="BT25" s="462"/>
      <c r="BU25" s="463"/>
      <c r="BV25" s="461">
        <v>195513</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177</v>
      </c>
      <c r="F26" s="389"/>
      <c r="G26" s="389"/>
      <c r="H26" s="389"/>
      <c r="I26" s="389"/>
      <c r="J26" s="389"/>
      <c r="K26" s="390"/>
      <c r="L26" s="385">
        <v>1</v>
      </c>
      <c r="M26" s="386"/>
      <c r="N26" s="386"/>
      <c r="O26" s="386"/>
      <c r="P26" s="387"/>
      <c r="Q26" s="385">
        <v>5990</v>
      </c>
      <c r="R26" s="386"/>
      <c r="S26" s="386"/>
      <c r="T26" s="386"/>
      <c r="U26" s="386"/>
      <c r="V26" s="387"/>
      <c r="W26" s="475"/>
      <c r="X26" s="412"/>
      <c r="Y26" s="413"/>
      <c r="Z26" s="388" t="s">
        <v>178</v>
      </c>
      <c r="AA26" s="443"/>
      <c r="AB26" s="443"/>
      <c r="AC26" s="443"/>
      <c r="AD26" s="443"/>
      <c r="AE26" s="443"/>
      <c r="AF26" s="443"/>
      <c r="AG26" s="444"/>
      <c r="AH26" s="385">
        <v>6</v>
      </c>
      <c r="AI26" s="386"/>
      <c r="AJ26" s="386"/>
      <c r="AK26" s="386"/>
      <c r="AL26" s="387"/>
      <c r="AM26" s="385">
        <v>15906</v>
      </c>
      <c r="AN26" s="386"/>
      <c r="AO26" s="386"/>
      <c r="AP26" s="386"/>
      <c r="AQ26" s="386"/>
      <c r="AR26" s="387"/>
      <c r="AS26" s="385">
        <v>2651</v>
      </c>
      <c r="AT26" s="386"/>
      <c r="AU26" s="386"/>
      <c r="AV26" s="386"/>
      <c r="AW26" s="386"/>
      <c r="AX26" s="445"/>
      <c r="AY26" s="472" t="s">
        <v>179</v>
      </c>
      <c r="AZ26" s="392"/>
      <c r="BA26" s="392"/>
      <c r="BB26" s="392"/>
      <c r="BC26" s="392"/>
      <c r="BD26" s="392"/>
      <c r="BE26" s="392"/>
      <c r="BF26" s="392"/>
      <c r="BG26" s="392"/>
      <c r="BH26" s="392"/>
      <c r="BI26" s="392"/>
      <c r="BJ26" s="392"/>
      <c r="BK26" s="392"/>
      <c r="BL26" s="392"/>
      <c r="BM26" s="473"/>
      <c r="BN26" s="432" t="s">
        <v>139</v>
      </c>
      <c r="BO26" s="433"/>
      <c r="BP26" s="433"/>
      <c r="BQ26" s="433"/>
      <c r="BR26" s="433"/>
      <c r="BS26" s="433"/>
      <c r="BT26" s="433"/>
      <c r="BU26" s="434"/>
      <c r="BV26" s="432" t="s">
        <v>180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181</v>
      </c>
      <c r="F27" s="389"/>
      <c r="G27" s="389"/>
      <c r="H27" s="389"/>
      <c r="I27" s="389"/>
      <c r="J27" s="389"/>
      <c r="K27" s="390"/>
      <c r="L27" s="385">
        <v>1</v>
      </c>
      <c r="M27" s="386"/>
      <c r="N27" s="386"/>
      <c r="O27" s="386"/>
      <c r="P27" s="387"/>
      <c r="Q27" s="385">
        <v>3350</v>
      </c>
      <c r="R27" s="386"/>
      <c r="S27" s="386"/>
      <c r="T27" s="386"/>
      <c r="U27" s="386"/>
      <c r="V27" s="387"/>
      <c r="W27" s="475"/>
      <c r="X27" s="412"/>
      <c r="Y27" s="413"/>
      <c r="Z27" s="388" t="s">
        <v>182</v>
      </c>
      <c r="AA27" s="389"/>
      <c r="AB27" s="389"/>
      <c r="AC27" s="389"/>
      <c r="AD27" s="389"/>
      <c r="AE27" s="389"/>
      <c r="AF27" s="389"/>
      <c r="AG27" s="390"/>
      <c r="AH27" s="385" t="s">
        <v>139</v>
      </c>
      <c r="AI27" s="386"/>
      <c r="AJ27" s="386"/>
      <c r="AK27" s="386"/>
      <c r="AL27" s="387"/>
      <c r="AM27" s="385" t="s">
        <v>139</v>
      </c>
      <c r="AN27" s="386"/>
      <c r="AO27" s="386"/>
      <c r="AP27" s="386"/>
      <c r="AQ27" s="386"/>
      <c r="AR27" s="387"/>
      <c r="AS27" s="385" t="s">
        <v>180</v>
      </c>
      <c r="AT27" s="386"/>
      <c r="AU27" s="386"/>
      <c r="AV27" s="386"/>
      <c r="AW27" s="386"/>
      <c r="AX27" s="445"/>
      <c r="AY27" s="469" t="s">
        <v>183</v>
      </c>
      <c r="AZ27" s="470"/>
      <c r="BA27" s="470"/>
      <c r="BB27" s="470"/>
      <c r="BC27" s="470"/>
      <c r="BD27" s="470"/>
      <c r="BE27" s="470"/>
      <c r="BF27" s="470"/>
      <c r="BG27" s="470"/>
      <c r="BH27" s="470"/>
      <c r="BI27" s="470"/>
      <c r="BJ27" s="470"/>
      <c r="BK27" s="470"/>
      <c r="BL27" s="470"/>
      <c r="BM27" s="471"/>
      <c r="BN27" s="466">
        <v>131393</v>
      </c>
      <c r="BO27" s="467"/>
      <c r="BP27" s="467"/>
      <c r="BQ27" s="467"/>
      <c r="BR27" s="467"/>
      <c r="BS27" s="467"/>
      <c r="BT27" s="467"/>
      <c r="BU27" s="468"/>
      <c r="BV27" s="466">
        <v>131341</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184</v>
      </c>
      <c r="F28" s="389"/>
      <c r="G28" s="389"/>
      <c r="H28" s="389"/>
      <c r="I28" s="389"/>
      <c r="J28" s="389"/>
      <c r="K28" s="390"/>
      <c r="L28" s="385">
        <v>1</v>
      </c>
      <c r="M28" s="386"/>
      <c r="N28" s="386"/>
      <c r="O28" s="386"/>
      <c r="P28" s="387"/>
      <c r="Q28" s="385">
        <v>2490</v>
      </c>
      <c r="R28" s="386"/>
      <c r="S28" s="386"/>
      <c r="T28" s="386"/>
      <c r="U28" s="386"/>
      <c r="V28" s="387"/>
      <c r="W28" s="475"/>
      <c r="X28" s="412"/>
      <c r="Y28" s="413"/>
      <c r="Z28" s="388" t="s">
        <v>185</v>
      </c>
      <c r="AA28" s="389"/>
      <c r="AB28" s="389"/>
      <c r="AC28" s="389"/>
      <c r="AD28" s="389"/>
      <c r="AE28" s="389"/>
      <c r="AF28" s="389"/>
      <c r="AG28" s="390"/>
      <c r="AH28" s="385" t="s">
        <v>180</v>
      </c>
      <c r="AI28" s="386"/>
      <c r="AJ28" s="386"/>
      <c r="AK28" s="386"/>
      <c r="AL28" s="387"/>
      <c r="AM28" s="385" t="s">
        <v>180</v>
      </c>
      <c r="AN28" s="386"/>
      <c r="AO28" s="386"/>
      <c r="AP28" s="386"/>
      <c r="AQ28" s="386"/>
      <c r="AR28" s="387"/>
      <c r="AS28" s="385" t="s">
        <v>186</v>
      </c>
      <c r="AT28" s="386"/>
      <c r="AU28" s="386"/>
      <c r="AV28" s="386"/>
      <c r="AW28" s="386"/>
      <c r="AX28" s="445"/>
      <c r="AY28" s="449" t="s">
        <v>187</v>
      </c>
      <c r="AZ28" s="450"/>
      <c r="BA28" s="450"/>
      <c r="BB28" s="451"/>
      <c r="BC28" s="458" t="s">
        <v>50</v>
      </c>
      <c r="BD28" s="459"/>
      <c r="BE28" s="459"/>
      <c r="BF28" s="459"/>
      <c r="BG28" s="459"/>
      <c r="BH28" s="459"/>
      <c r="BI28" s="459"/>
      <c r="BJ28" s="459"/>
      <c r="BK28" s="459"/>
      <c r="BL28" s="459"/>
      <c r="BM28" s="460"/>
      <c r="BN28" s="461">
        <v>1190624</v>
      </c>
      <c r="BO28" s="462"/>
      <c r="BP28" s="462"/>
      <c r="BQ28" s="462"/>
      <c r="BR28" s="462"/>
      <c r="BS28" s="462"/>
      <c r="BT28" s="462"/>
      <c r="BU28" s="463"/>
      <c r="BV28" s="461">
        <v>1070179</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188</v>
      </c>
      <c r="F29" s="389"/>
      <c r="G29" s="389"/>
      <c r="H29" s="389"/>
      <c r="I29" s="389"/>
      <c r="J29" s="389"/>
      <c r="K29" s="390"/>
      <c r="L29" s="385">
        <v>10</v>
      </c>
      <c r="M29" s="386"/>
      <c r="N29" s="386"/>
      <c r="O29" s="386"/>
      <c r="P29" s="387"/>
      <c r="Q29" s="385">
        <v>2280</v>
      </c>
      <c r="R29" s="386"/>
      <c r="S29" s="386"/>
      <c r="T29" s="386"/>
      <c r="U29" s="386"/>
      <c r="V29" s="387"/>
      <c r="W29" s="476"/>
      <c r="X29" s="477"/>
      <c r="Y29" s="478"/>
      <c r="Z29" s="388" t="s">
        <v>189</v>
      </c>
      <c r="AA29" s="389"/>
      <c r="AB29" s="389"/>
      <c r="AC29" s="389"/>
      <c r="AD29" s="389"/>
      <c r="AE29" s="389"/>
      <c r="AF29" s="389"/>
      <c r="AG29" s="390"/>
      <c r="AH29" s="385">
        <v>137</v>
      </c>
      <c r="AI29" s="386"/>
      <c r="AJ29" s="386"/>
      <c r="AK29" s="386"/>
      <c r="AL29" s="387"/>
      <c r="AM29" s="385">
        <v>413603</v>
      </c>
      <c r="AN29" s="386"/>
      <c r="AO29" s="386"/>
      <c r="AP29" s="386"/>
      <c r="AQ29" s="386"/>
      <c r="AR29" s="387"/>
      <c r="AS29" s="385">
        <v>3019</v>
      </c>
      <c r="AT29" s="386"/>
      <c r="AU29" s="386"/>
      <c r="AV29" s="386"/>
      <c r="AW29" s="386"/>
      <c r="AX29" s="445"/>
      <c r="AY29" s="452"/>
      <c r="AZ29" s="453"/>
      <c r="BA29" s="453"/>
      <c r="BB29" s="454"/>
      <c r="BC29" s="446" t="s">
        <v>190</v>
      </c>
      <c r="BD29" s="447"/>
      <c r="BE29" s="447"/>
      <c r="BF29" s="447"/>
      <c r="BG29" s="447"/>
      <c r="BH29" s="447"/>
      <c r="BI29" s="447"/>
      <c r="BJ29" s="447"/>
      <c r="BK29" s="447"/>
      <c r="BL29" s="447"/>
      <c r="BM29" s="448"/>
      <c r="BN29" s="432">
        <v>248523</v>
      </c>
      <c r="BO29" s="433"/>
      <c r="BP29" s="433"/>
      <c r="BQ29" s="433"/>
      <c r="BR29" s="433"/>
      <c r="BS29" s="433"/>
      <c r="BT29" s="433"/>
      <c r="BU29" s="434"/>
      <c r="BV29" s="432">
        <v>106481</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191</v>
      </c>
      <c r="X30" s="400"/>
      <c r="Y30" s="400"/>
      <c r="Z30" s="400"/>
      <c r="AA30" s="400"/>
      <c r="AB30" s="400"/>
      <c r="AC30" s="400"/>
      <c r="AD30" s="400"/>
      <c r="AE30" s="400"/>
      <c r="AF30" s="400"/>
      <c r="AG30" s="401"/>
      <c r="AH30" s="402">
        <v>94</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2147592</v>
      </c>
      <c r="BO30" s="467"/>
      <c r="BP30" s="467"/>
      <c r="BQ30" s="467"/>
      <c r="BR30" s="467"/>
      <c r="BS30" s="467"/>
      <c r="BT30" s="467"/>
      <c r="BU30" s="468"/>
      <c r="BV30" s="466">
        <v>2018996</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192</v>
      </c>
      <c r="D32" s="391"/>
      <c r="E32" s="391"/>
      <c r="F32" s="391"/>
      <c r="G32" s="391"/>
      <c r="H32" s="391"/>
      <c r="I32" s="391"/>
      <c r="J32" s="391"/>
      <c r="K32" s="391"/>
      <c r="L32" s="391"/>
      <c r="M32" s="391"/>
      <c r="N32" s="391"/>
      <c r="O32" s="391"/>
      <c r="P32" s="391"/>
      <c r="Q32" s="391"/>
      <c r="R32" s="391"/>
      <c r="S32" s="391"/>
      <c r="U32" s="392" t="s">
        <v>193</v>
      </c>
      <c r="V32" s="392"/>
      <c r="W32" s="392"/>
      <c r="X32" s="392"/>
      <c r="Y32" s="392"/>
      <c r="Z32" s="392"/>
      <c r="AA32" s="392"/>
      <c r="AB32" s="392"/>
      <c r="AC32" s="392"/>
      <c r="AD32" s="392"/>
      <c r="AE32" s="392"/>
      <c r="AF32" s="392"/>
      <c r="AG32" s="392"/>
      <c r="AH32" s="392"/>
      <c r="AI32" s="392"/>
      <c r="AJ32" s="392"/>
      <c r="AK32" s="392"/>
      <c r="AM32" s="392" t="s">
        <v>194</v>
      </c>
      <c r="AN32" s="392"/>
      <c r="AO32" s="392"/>
      <c r="AP32" s="392"/>
      <c r="AQ32" s="392"/>
      <c r="AR32" s="392"/>
      <c r="AS32" s="392"/>
      <c r="AT32" s="392"/>
      <c r="AU32" s="392"/>
      <c r="AV32" s="392"/>
      <c r="AW32" s="392"/>
      <c r="AX32" s="392"/>
      <c r="AY32" s="392"/>
      <c r="AZ32" s="392"/>
      <c r="BA32" s="392"/>
      <c r="BB32" s="392"/>
      <c r="BC32" s="392"/>
      <c r="BE32" s="392" t="s">
        <v>195</v>
      </c>
      <c r="BF32" s="392"/>
      <c r="BG32" s="392"/>
      <c r="BH32" s="392"/>
      <c r="BI32" s="392"/>
      <c r="BJ32" s="392"/>
      <c r="BK32" s="392"/>
      <c r="BL32" s="392"/>
      <c r="BM32" s="392"/>
      <c r="BN32" s="392"/>
      <c r="BO32" s="392"/>
      <c r="BP32" s="392"/>
      <c r="BQ32" s="392"/>
      <c r="BR32" s="392"/>
      <c r="BS32" s="392"/>
      <c r="BT32" s="392"/>
      <c r="BU32" s="392"/>
      <c r="BW32" s="392" t="s">
        <v>196</v>
      </c>
      <c r="BX32" s="392"/>
      <c r="BY32" s="392"/>
      <c r="BZ32" s="392"/>
      <c r="CA32" s="392"/>
      <c r="CB32" s="392"/>
      <c r="CC32" s="392"/>
      <c r="CD32" s="392"/>
      <c r="CE32" s="392"/>
      <c r="CF32" s="392"/>
      <c r="CG32" s="392"/>
      <c r="CH32" s="392"/>
      <c r="CI32" s="392"/>
      <c r="CJ32" s="392"/>
      <c r="CK32" s="392"/>
      <c r="CL32" s="392"/>
      <c r="CM32" s="392"/>
      <c r="CO32" s="392" t="s">
        <v>197</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198</v>
      </c>
      <c r="D33" s="384"/>
      <c r="E33" s="383" t="s">
        <v>199</v>
      </c>
      <c r="F33" s="383"/>
      <c r="G33" s="383"/>
      <c r="H33" s="383"/>
      <c r="I33" s="383"/>
      <c r="J33" s="383"/>
      <c r="K33" s="383"/>
      <c r="L33" s="383"/>
      <c r="M33" s="383"/>
      <c r="N33" s="383"/>
      <c r="O33" s="383"/>
      <c r="P33" s="383"/>
      <c r="Q33" s="383"/>
      <c r="R33" s="383"/>
      <c r="S33" s="383"/>
      <c r="T33" s="200"/>
      <c r="U33" s="384" t="s">
        <v>200</v>
      </c>
      <c r="V33" s="384"/>
      <c r="W33" s="383" t="s">
        <v>199</v>
      </c>
      <c r="X33" s="383"/>
      <c r="Y33" s="383"/>
      <c r="Z33" s="383"/>
      <c r="AA33" s="383"/>
      <c r="AB33" s="383"/>
      <c r="AC33" s="383"/>
      <c r="AD33" s="383"/>
      <c r="AE33" s="383"/>
      <c r="AF33" s="383"/>
      <c r="AG33" s="383"/>
      <c r="AH33" s="383"/>
      <c r="AI33" s="383"/>
      <c r="AJ33" s="383"/>
      <c r="AK33" s="383"/>
      <c r="AL33" s="200"/>
      <c r="AM33" s="384" t="s">
        <v>201</v>
      </c>
      <c r="AN33" s="384"/>
      <c r="AO33" s="383" t="s">
        <v>199</v>
      </c>
      <c r="AP33" s="383"/>
      <c r="AQ33" s="383"/>
      <c r="AR33" s="383"/>
      <c r="AS33" s="383"/>
      <c r="AT33" s="383"/>
      <c r="AU33" s="383"/>
      <c r="AV33" s="383"/>
      <c r="AW33" s="383"/>
      <c r="AX33" s="383"/>
      <c r="AY33" s="383"/>
      <c r="AZ33" s="383"/>
      <c r="BA33" s="383"/>
      <c r="BB33" s="383"/>
      <c r="BC33" s="383"/>
      <c r="BD33" s="201"/>
      <c r="BE33" s="383" t="s">
        <v>202</v>
      </c>
      <c r="BF33" s="383"/>
      <c r="BG33" s="383" t="s">
        <v>203</v>
      </c>
      <c r="BH33" s="383"/>
      <c r="BI33" s="383"/>
      <c r="BJ33" s="383"/>
      <c r="BK33" s="383"/>
      <c r="BL33" s="383"/>
      <c r="BM33" s="383"/>
      <c r="BN33" s="383"/>
      <c r="BO33" s="383"/>
      <c r="BP33" s="383"/>
      <c r="BQ33" s="383"/>
      <c r="BR33" s="383"/>
      <c r="BS33" s="383"/>
      <c r="BT33" s="383"/>
      <c r="BU33" s="383"/>
      <c r="BV33" s="201"/>
      <c r="BW33" s="384" t="s">
        <v>202</v>
      </c>
      <c r="BX33" s="384"/>
      <c r="BY33" s="383" t="s">
        <v>204</v>
      </c>
      <c r="BZ33" s="383"/>
      <c r="CA33" s="383"/>
      <c r="CB33" s="383"/>
      <c r="CC33" s="383"/>
      <c r="CD33" s="383"/>
      <c r="CE33" s="383"/>
      <c r="CF33" s="383"/>
      <c r="CG33" s="383"/>
      <c r="CH33" s="383"/>
      <c r="CI33" s="383"/>
      <c r="CJ33" s="383"/>
      <c r="CK33" s="383"/>
      <c r="CL33" s="383"/>
      <c r="CM33" s="383"/>
      <c r="CN33" s="200"/>
      <c r="CO33" s="384" t="s">
        <v>205</v>
      </c>
      <c r="CP33" s="384"/>
      <c r="CQ33" s="383" t="s">
        <v>206</v>
      </c>
      <c r="CR33" s="383"/>
      <c r="CS33" s="383"/>
      <c r="CT33" s="383"/>
      <c r="CU33" s="383"/>
      <c r="CV33" s="383"/>
      <c r="CW33" s="383"/>
      <c r="CX33" s="383"/>
      <c r="CY33" s="383"/>
      <c r="CZ33" s="383"/>
      <c r="DA33" s="383"/>
      <c r="DB33" s="383"/>
      <c r="DC33" s="383"/>
      <c r="DD33" s="383"/>
      <c r="DE33" s="383"/>
      <c r="DF33" s="200"/>
      <c r="DG33" s="382" t="s">
        <v>207</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IF('各会計、関係団体の財政状況及び健全化判断比率'!B33="","",'各会計、関係団体の財政状況及び健全化判断比率'!B33)</f>
        <v>公共下水道事業特別会計</v>
      </c>
      <c r="BH34" s="381"/>
      <c r="BI34" s="381"/>
      <c r="BJ34" s="381"/>
      <c r="BK34" s="381"/>
      <c r="BL34" s="381"/>
      <c r="BM34" s="381"/>
      <c r="BN34" s="381"/>
      <c r="BO34" s="381"/>
      <c r="BP34" s="381"/>
      <c r="BQ34" s="381"/>
      <c r="BR34" s="381"/>
      <c r="BS34" s="381"/>
      <c r="BT34" s="381"/>
      <c r="BU34" s="381"/>
      <c r="BV34" s="175"/>
      <c r="BW34" s="380">
        <f>IF(BY34="","",MAX(C34:D43,U34:V43,AM34:AN43,BE34:BF43)+1)</f>
        <v>10</v>
      </c>
      <c r="BX34" s="380"/>
      <c r="BY34" s="381" t="str">
        <f>IF('各会計、関係団体の財政状況及び健全化判断比率'!B68="","",'各会計、関係団体の財政状況及び健全化判断比率'!B68)</f>
        <v>鳥取県町村総合事務組合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岩美町振興公社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代替バス運送事業特別会計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病院事業会計</v>
      </c>
      <c r="AP35" s="381"/>
      <c r="AQ35" s="381"/>
      <c r="AR35" s="381"/>
      <c r="AS35" s="381"/>
      <c r="AT35" s="381"/>
      <c r="AU35" s="381"/>
      <c r="AV35" s="381"/>
      <c r="AW35" s="381"/>
      <c r="AX35" s="381"/>
      <c r="AY35" s="381"/>
      <c r="AZ35" s="381"/>
      <c r="BA35" s="381"/>
      <c r="BB35" s="381"/>
      <c r="BC35" s="381"/>
      <c r="BD35" s="175"/>
      <c r="BE35" s="380">
        <f t="shared" ref="BE35:BE43" si="1">IF(BG35="","",BE34+1)</f>
        <v>9</v>
      </c>
      <c r="BF35" s="380"/>
      <c r="BG35" s="381" t="str">
        <f>IF('各会計、関係団体の財政状況及び健全化判断比率'!B34="","",'各会計、関係団体の財政状況及び健全化判断比率'!B34)</f>
        <v>集落排水処理事業特別会計</v>
      </c>
      <c r="BH35" s="381"/>
      <c r="BI35" s="381"/>
      <c r="BJ35" s="381"/>
      <c r="BK35" s="381"/>
      <c r="BL35" s="381"/>
      <c r="BM35" s="381"/>
      <c r="BN35" s="381"/>
      <c r="BO35" s="381"/>
      <c r="BP35" s="381"/>
      <c r="BQ35" s="381"/>
      <c r="BR35" s="381"/>
      <c r="BS35" s="381"/>
      <c r="BT35" s="381"/>
      <c r="BU35" s="381"/>
      <c r="BV35" s="175"/>
      <c r="BW35" s="380">
        <f t="shared" ref="BW35:BW43" si="2">IF(BY35="","",BW34+1)</f>
        <v>11</v>
      </c>
      <c r="BX35" s="380"/>
      <c r="BY35" s="381" t="str">
        <f>IF('各会計、関係団体の財政状況及び健全化判断比率'!B69="","",'各会計、関係団体の財政状況及び健全化判断比率'!B69)</f>
        <v>鳥取県東部広域行政管理組合（一般会計）</v>
      </c>
      <c r="BZ35" s="381"/>
      <c r="CA35" s="381"/>
      <c r="CB35" s="381"/>
      <c r="CC35" s="381"/>
      <c r="CD35" s="381"/>
      <c r="CE35" s="381"/>
      <c r="CF35" s="381"/>
      <c r="CG35" s="381"/>
      <c r="CH35" s="381"/>
      <c r="CI35" s="381"/>
      <c r="CJ35" s="381"/>
      <c r="CK35" s="381"/>
      <c r="CL35" s="381"/>
      <c r="CM35" s="381"/>
      <c r="CN35" s="175"/>
      <c r="CO35" s="380">
        <f t="shared" ref="CO35:CO43" si="3">IF(CQ35="","",CO34+1)</f>
        <v>16</v>
      </c>
      <c r="CP35" s="380"/>
      <c r="CQ35" s="381" t="str">
        <f>IF('各会計、関係団体の財政状況及び健全化判断比率'!BS8="","",'各会計、関係団体の財政状況及び健全化判断比率'!BS8)</f>
        <v>いわみ道の駅</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12</v>
      </c>
      <c r="BX36" s="380"/>
      <c r="BY36" s="381" t="str">
        <f>IF('各会計、関係団体の財政状況及び健全化判断比率'!B70="","",'各会計、関係団体の財政状況及び健全化判断比率'!B70)</f>
        <v>鳥取県東部広域行政管理組合（事業会計）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13</v>
      </c>
      <c r="BX37" s="380"/>
      <c r="BY37" s="381" t="str">
        <f>IF('各会計、関係団体の財政状況及び健全化判断比率'!B71="","",'各会計、関係団体の財政状況及び健全化判断比率'!B71)</f>
        <v>鳥取県後期高齢者医療広域連合（一般会計）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14</v>
      </c>
      <c r="BX38" s="380"/>
      <c r="BY38" s="381" t="str">
        <f>IF('各会計、関係団体の財政状況及び健全化判断比率'!B72="","",'各会計、関係団体の財政状況及び健全化判断比率'!B72)</f>
        <v>鳥取県後期高齢者医療広域連合（事業会計）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208</v>
      </c>
      <c r="E46" s="377" t="s">
        <v>209</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210</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211</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212</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213</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214</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215</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216</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yGGXzGD2c+28/YppYxQMrSj53abRJ4LY9odI1qQaC2SsH7aF0UHphQJW6VVnDUfXXlc3tdU5xwSBx/QNeI8I0g==" saltValue="/VJap5ZIR3IZ5J66KsKJN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70" t="s">
        <v>567</v>
      </c>
      <c r="D34" s="1170"/>
      <c r="E34" s="1171"/>
      <c r="F34" s="32">
        <v>26.54</v>
      </c>
      <c r="G34" s="33">
        <v>26.82</v>
      </c>
      <c r="H34" s="33">
        <v>26.18</v>
      </c>
      <c r="I34" s="33">
        <v>25.53</v>
      </c>
      <c r="J34" s="34">
        <v>24.26</v>
      </c>
      <c r="K34" s="22"/>
      <c r="L34" s="22"/>
      <c r="M34" s="22"/>
      <c r="N34" s="22"/>
      <c r="O34" s="22"/>
      <c r="P34" s="22"/>
    </row>
    <row r="35" spans="1:16" ht="39" customHeight="1" x14ac:dyDescent="0.2">
      <c r="A35" s="22"/>
      <c r="B35" s="35"/>
      <c r="C35" s="1166" t="s">
        <v>568</v>
      </c>
      <c r="D35" s="1166"/>
      <c r="E35" s="1167"/>
      <c r="F35" s="36">
        <v>6.69</v>
      </c>
      <c r="G35" s="37">
        <v>6.65</v>
      </c>
      <c r="H35" s="37">
        <v>6.66</v>
      </c>
      <c r="I35" s="37">
        <v>6.3</v>
      </c>
      <c r="J35" s="38">
        <v>7.1</v>
      </c>
      <c r="K35" s="22"/>
      <c r="L35" s="22"/>
      <c r="M35" s="22"/>
      <c r="N35" s="22"/>
      <c r="O35" s="22"/>
      <c r="P35" s="22"/>
    </row>
    <row r="36" spans="1:16" ht="39" customHeight="1" x14ac:dyDescent="0.2">
      <c r="A36" s="22"/>
      <c r="B36" s="35"/>
      <c r="C36" s="1166" t="s">
        <v>569</v>
      </c>
      <c r="D36" s="1166"/>
      <c r="E36" s="1167"/>
      <c r="F36" s="36">
        <v>2.1800000000000002</v>
      </c>
      <c r="G36" s="37">
        <v>2.82</v>
      </c>
      <c r="H36" s="37">
        <v>3</v>
      </c>
      <c r="I36" s="37">
        <v>3.32</v>
      </c>
      <c r="J36" s="38">
        <v>2.82</v>
      </c>
      <c r="K36" s="22"/>
      <c r="L36" s="22"/>
      <c r="M36" s="22"/>
      <c r="N36" s="22"/>
      <c r="O36" s="22"/>
      <c r="P36" s="22"/>
    </row>
    <row r="37" spans="1:16" ht="39" customHeight="1" x14ac:dyDescent="0.2">
      <c r="A37" s="22"/>
      <c r="B37" s="35"/>
      <c r="C37" s="1166" t="s">
        <v>570</v>
      </c>
      <c r="D37" s="1166"/>
      <c r="E37" s="1167"/>
      <c r="F37" s="36">
        <v>0.74</v>
      </c>
      <c r="G37" s="37">
        <v>1.33</v>
      </c>
      <c r="H37" s="37">
        <v>1.24</v>
      </c>
      <c r="I37" s="37">
        <v>1.69</v>
      </c>
      <c r="J37" s="38">
        <v>1.31</v>
      </c>
      <c r="K37" s="22"/>
      <c r="L37" s="22"/>
      <c r="M37" s="22"/>
      <c r="N37" s="22"/>
      <c r="O37" s="22"/>
      <c r="P37" s="22"/>
    </row>
    <row r="38" spans="1:16" ht="39" customHeight="1" x14ac:dyDescent="0.2">
      <c r="A38" s="22"/>
      <c r="B38" s="35"/>
      <c r="C38" s="1166" t="s">
        <v>571</v>
      </c>
      <c r="D38" s="1166"/>
      <c r="E38" s="1167"/>
      <c r="F38" s="36">
        <v>0.62</v>
      </c>
      <c r="G38" s="37">
        <v>0.75</v>
      </c>
      <c r="H38" s="37">
        <v>0.54</v>
      </c>
      <c r="I38" s="37">
        <v>0.59</v>
      </c>
      <c r="J38" s="38">
        <v>0.43</v>
      </c>
      <c r="K38" s="22"/>
      <c r="L38" s="22"/>
      <c r="M38" s="22"/>
      <c r="N38" s="22"/>
      <c r="O38" s="22"/>
      <c r="P38" s="22"/>
    </row>
    <row r="39" spans="1:16" ht="39" customHeight="1" x14ac:dyDescent="0.2">
      <c r="A39" s="22"/>
      <c r="B39" s="35"/>
      <c r="C39" s="1166" t="s">
        <v>572</v>
      </c>
      <c r="D39" s="1166"/>
      <c r="E39" s="1167"/>
      <c r="F39" s="36">
        <v>0</v>
      </c>
      <c r="G39" s="37">
        <v>0</v>
      </c>
      <c r="H39" s="37">
        <v>0</v>
      </c>
      <c r="I39" s="37">
        <v>0.01</v>
      </c>
      <c r="J39" s="38">
        <v>0</v>
      </c>
      <c r="K39" s="22"/>
      <c r="L39" s="22"/>
      <c r="M39" s="22"/>
      <c r="N39" s="22"/>
      <c r="O39" s="22"/>
      <c r="P39" s="22"/>
    </row>
    <row r="40" spans="1:16" ht="39" customHeight="1" x14ac:dyDescent="0.2">
      <c r="A40" s="22"/>
      <c r="B40" s="35"/>
      <c r="C40" s="1166" t="s">
        <v>573</v>
      </c>
      <c r="D40" s="1166"/>
      <c r="E40" s="1167"/>
      <c r="F40" s="36">
        <v>0</v>
      </c>
      <c r="G40" s="37">
        <v>0</v>
      </c>
      <c r="H40" s="37">
        <v>0</v>
      </c>
      <c r="I40" s="37">
        <v>0</v>
      </c>
      <c r="J40" s="38">
        <v>0</v>
      </c>
      <c r="K40" s="22"/>
      <c r="L40" s="22"/>
      <c r="M40" s="22"/>
      <c r="N40" s="22"/>
      <c r="O40" s="22"/>
      <c r="P40" s="22"/>
    </row>
    <row r="41" spans="1:16" ht="39" customHeight="1" x14ac:dyDescent="0.2">
      <c r="A41" s="22"/>
      <c r="B41" s="35"/>
      <c r="C41" s="1166" t="s">
        <v>574</v>
      </c>
      <c r="D41" s="1166"/>
      <c r="E41" s="1167"/>
      <c r="F41" s="36">
        <v>0</v>
      </c>
      <c r="G41" s="37">
        <v>0</v>
      </c>
      <c r="H41" s="37">
        <v>0</v>
      </c>
      <c r="I41" s="37">
        <v>0</v>
      </c>
      <c r="J41" s="38">
        <v>0</v>
      </c>
      <c r="K41" s="22"/>
      <c r="L41" s="22"/>
      <c r="M41" s="22"/>
      <c r="N41" s="22"/>
      <c r="O41" s="22"/>
      <c r="P41" s="22"/>
    </row>
    <row r="42" spans="1:16" ht="39" customHeight="1" x14ac:dyDescent="0.2">
      <c r="A42" s="22"/>
      <c r="B42" s="39"/>
      <c r="C42" s="1166" t="s">
        <v>575</v>
      </c>
      <c r="D42" s="1166"/>
      <c r="E42" s="1167"/>
      <c r="F42" s="36" t="s">
        <v>518</v>
      </c>
      <c r="G42" s="37" t="s">
        <v>518</v>
      </c>
      <c r="H42" s="37" t="s">
        <v>518</v>
      </c>
      <c r="I42" s="37" t="s">
        <v>518</v>
      </c>
      <c r="J42" s="38" t="s">
        <v>518</v>
      </c>
      <c r="K42" s="22"/>
      <c r="L42" s="22"/>
      <c r="M42" s="22"/>
      <c r="N42" s="22"/>
      <c r="O42" s="22"/>
      <c r="P42" s="22"/>
    </row>
    <row r="43" spans="1:16" ht="39" customHeight="1" thickBot="1" x14ac:dyDescent="0.25">
      <c r="A43" s="22"/>
      <c r="B43" s="40"/>
      <c r="C43" s="1168" t="s">
        <v>576</v>
      </c>
      <c r="D43" s="1168"/>
      <c r="E43" s="1169"/>
      <c r="F43" s="41">
        <v>0</v>
      </c>
      <c r="G43" s="42">
        <v>0</v>
      </c>
      <c r="H43" s="42">
        <v>0</v>
      </c>
      <c r="I43" s="42">
        <v>0</v>
      </c>
      <c r="J43" s="43">
        <v>0</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g0puMMWGXqkTeWNnMG0QvHsYETM7Na2Ybor613pRKuuyU1Q0GSs5H28o8PM9GY2IHr9Nmm5lr1I2CaoKdEFvQ==" saltValue="vm3wP6Rhi87p+oti0+vQ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560</v>
      </c>
      <c r="L44" s="54" t="s">
        <v>561</v>
      </c>
      <c r="M44" s="54" t="s">
        <v>562</v>
      </c>
      <c r="N44" s="54" t="s">
        <v>563</v>
      </c>
      <c r="O44" s="55" t="s">
        <v>564</v>
      </c>
      <c r="P44" s="46"/>
      <c r="Q44" s="46"/>
      <c r="R44" s="46"/>
      <c r="S44" s="46"/>
      <c r="T44" s="46"/>
      <c r="U44" s="46"/>
    </row>
    <row r="45" spans="1:21" ht="30.75" customHeight="1" x14ac:dyDescent="0.2">
      <c r="A45" s="46"/>
      <c r="B45" s="1195" t="s">
        <v>11</v>
      </c>
      <c r="C45" s="1196"/>
      <c r="D45" s="56"/>
      <c r="E45" s="1201" t="s">
        <v>12</v>
      </c>
      <c r="F45" s="1201"/>
      <c r="G45" s="1201"/>
      <c r="H45" s="1201"/>
      <c r="I45" s="1201"/>
      <c r="J45" s="1202"/>
      <c r="K45" s="57">
        <v>729</v>
      </c>
      <c r="L45" s="58">
        <v>747</v>
      </c>
      <c r="M45" s="58">
        <v>673</v>
      </c>
      <c r="N45" s="58">
        <v>681</v>
      </c>
      <c r="O45" s="59">
        <v>717</v>
      </c>
      <c r="P45" s="46"/>
      <c r="Q45" s="46"/>
      <c r="R45" s="46"/>
      <c r="S45" s="46"/>
      <c r="T45" s="46"/>
      <c r="U45" s="46"/>
    </row>
    <row r="46" spans="1:21" ht="30.75" customHeight="1" x14ac:dyDescent="0.2">
      <c r="A46" s="46"/>
      <c r="B46" s="1197"/>
      <c r="C46" s="1198"/>
      <c r="D46" s="60"/>
      <c r="E46" s="1174" t="s">
        <v>13</v>
      </c>
      <c r="F46" s="1174"/>
      <c r="G46" s="1174"/>
      <c r="H46" s="1174"/>
      <c r="I46" s="1174"/>
      <c r="J46" s="1175"/>
      <c r="K46" s="61" t="s">
        <v>518</v>
      </c>
      <c r="L46" s="62" t="s">
        <v>518</v>
      </c>
      <c r="M46" s="62" t="s">
        <v>518</v>
      </c>
      <c r="N46" s="62" t="s">
        <v>518</v>
      </c>
      <c r="O46" s="63" t="s">
        <v>518</v>
      </c>
      <c r="P46" s="46"/>
      <c r="Q46" s="46"/>
      <c r="R46" s="46"/>
      <c r="S46" s="46"/>
      <c r="T46" s="46"/>
      <c r="U46" s="46"/>
    </row>
    <row r="47" spans="1:21" ht="30.75" customHeight="1" x14ac:dyDescent="0.2">
      <c r="A47" s="46"/>
      <c r="B47" s="1197"/>
      <c r="C47" s="1198"/>
      <c r="D47" s="60"/>
      <c r="E47" s="1174" t="s">
        <v>14</v>
      </c>
      <c r="F47" s="1174"/>
      <c r="G47" s="1174"/>
      <c r="H47" s="1174"/>
      <c r="I47" s="1174"/>
      <c r="J47" s="1175"/>
      <c r="K47" s="61" t="s">
        <v>518</v>
      </c>
      <c r="L47" s="62" t="s">
        <v>518</v>
      </c>
      <c r="M47" s="62" t="s">
        <v>518</v>
      </c>
      <c r="N47" s="62" t="s">
        <v>518</v>
      </c>
      <c r="O47" s="63" t="s">
        <v>518</v>
      </c>
      <c r="P47" s="46"/>
      <c r="Q47" s="46"/>
      <c r="R47" s="46"/>
      <c r="S47" s="46"/>
      <c r="T47" s="46"/>
      <c r="U47" s="46"/>
    </row>
    <row r="48" spans="1:21" ht="30.75" customHeight="1" x14ac:dyDescent="0.2">
      <c r="A48" s="46"/>
      <c r="B48" s="1197"/>
      <c r="C48" s="1198"/>
      <c r="D48" s="60"/>
      <c r="E48" s="1174" t="s">
        <v>15</v>
      </c>
      <c r="F48" s="1174"/>
      <c r="G48" s="1174"/>
      <c r="H48" s="1174"/>
      <c r="I48" s="1174"/>
      <c r="J48" s="1175"/>
      <c r="K48" s="61">
        <v>438</v>
      </c>
      <c r="L48" s="62">
        <v>442</v>
      </c>
      <c r="M48" s="62">
        <v>372</v>
      </c>
      <c r="N48" s="62">
        <v>367</v>
      </c>
      <c r="O48" s="63">
        <v>337</v>
      </c>
      <c r="P48" s="46"/>
      <c r="Q48" s="46"/>
      <c r="R48" s="46"/>
      <c r="S48" s="46"/>
      <c r="T48" s="46"/>
      <c r="U48" s="46"/>
    </row>
    <row r="49" spans="1:21" ht="30.75" customHeight="1" x14ac:dyDescent="0.2">
      <c r="A49" s="46"/>
      <c r="B49" s="1197"/>
      <c r="C49" s="1198"/>
      <c r="D49" s="60"/>
      <c r="E49" s="1174" t="s">
        <v>16</v>
      </c>
      <c r="F49" s="1174"/>
      <c r="G49" s="1174"/>
      <c r="H49" s="1174"/>
      <c r="I49" s="1174"/>
      <c r="J49" s="1175"/>
      <c r="K49" s="61">
        <v>12</v>
      </c>
      <c r="L49" s="62">
        <v>11</v>
      </c>
      <c r="M49" s="62">
        <v>11</v>
      </c>
      <c r="N49" s="62">
        <v>12</v>
      </c>
      <c r="O49" s="63">
        <v>18</v>
      </c>
      <c r="P49" s="46"/>
      <c r="Q49" s="46"/>
      <c r="R49" s="46"/>
      <c r="S49" s="46"/>
      <c r="T49" s="46"/>
      <c r="U49" s="46"/>
    </row>
    <row r="50" spans="1:21" ht="30.75" customHeight="1" x14ac:dyDescent="0.2">
      <c r="A50" s="46"/>
      <c r="B50" s="1197"/>
      <c r="C50" s="1198"/>
      <c r="D50" s="60"/>
      <c r="E50" s="1174" t="s">
        <v>17</v>
      </c>
      <c r="F50" s="1174"/>
      <c r="G50" s="1174"/>
      <c r="H50" s="1174"/>
      <c r="I50" s="1174"/>
      <c r="J50" s="1175"/>
      <c r="K50" s="61" t="s">
        <v>518</v>
      </c>
      <c r="L50" s="62" t="s">
        <v>518</v>
      </c>
      <c r="M50" s="62" t="s">
        <v>518</v>
      </c>
      <c r="N50" s="62" t="s">
        <v>518</v>
      </c>
      <c r="O50" s="63" t="s">
        <v>518</v>
      </c>
      <c r="P50" s="46"/>
      <c r="Q50" s="46"/>
      <c r="R50" s="46"/>
      <c r="S50" s="46"/>
      <c r="T50" s="46"/>
      <c r="U50" s="46"/>
    </row>
    <row r="51" spans="1:21" ht="30.75" customHeight="1" x14ac:dyDescent="0.2">
      <c r="A51" s="46"/>
      <c r="B51" s="1199"/>
      <c r="C51" s="1200"/>
      <c r="D51" s="64"/>
      <c r="E51" s="1174" t="s">
        <v>18</v>
      </c>
      <c r="F51" s="1174"/>
      <c r="G51" s="1174"/>
      <c r="H51" s="1174"/>
      <c r="I51" s="1174"/>
      <c r="J51" s="1175"/>
      <c r="K51" s="61">
        <v>0</v>
      </c>
      <c r="L51" s="62">
        <v>0</v>
      </c>
      <c r="M51" s="62">
        <v>0</v>
      </c>
      <c r="N51" s="62">
        <v>0</v>
      </c>
      <c r="O51" s="63">
        <v>0</v>
      </c>
      <c r="P51" s="46"/>
      <c r="Q51" s="46"/>
      <c r="R51" s="46"/>
      <c r="S51" s="46"/>
      <c r="T51" s="46"/>
      <c r="U51" s="46"/>
    </row>
    <row r="52" spans="1:21" ht="30.75" customHeight="1" x14ac:dyDescent="0.2">
      <c r="A52" s="46"/>
      <c r="B52" s="1172" t="s">
        <v>19</v>
      </c>
      <c r="C52" s="1173"/>
      <c r="D52" s="64"/>
      <c r="E52" s="1174" t="s">
        <v>20</v>
      </c>
      <c r="F52" s="1174"/>
      <c r="G52" s="1174"/>
      <c r="H52" s="1174"/>
      <c r="I52" s="1174"/>
      <c r="J52" s="1175"/>
      <c r="K52" s="61">
        <v>766</v>
      </c>
      <c r="L52" s="62">
        <v>773</v>
      </c>
      <c r="M52" s="62">
        <v>722</v>
      </c>
      <c r="N52" s="62">
        <v>706</v>
      </c>
      <c r="O52" s="63">
        <v>739</v>
      </c>
      <c r="P52" s="46"/>
      <c r="Q52" s="46"/>
      <c r="R52" s="46"/>
      <c r="S52" s="46"/>
      <c r="T52" s="46"/>
      <c r="U52" s="46"/>
    </row>
    <row r="53" spans="1:21" ht="30.75" customHeight="1" thickBot="1" x14ac:dyDescent="0.25">
      <c r="A53" s="46"/>
      <c r="B53" s="1176" t="s">
        <v>21</v>
      </c>
      <c r="C53" s="1177"/>
      <c r="D53" s="65"/>
      <c r="E53" s="1178" t="s">
        <v>22</v>
      </c>
      <c r="F53" s="1178"/>
      <c r="G53" s="1178"/>
      <c r="H53" s="1178"/>
      <c r="I53" s="1178"/>
      <c r="J53" s="1179"/>
      <c r="K53" s="66">
        <v>413</v>
      </c>
      <c r="L53" s="67">
        <v>427</v>
      </c>
      <c r="M53" s="67">
        <v>334</v>
      </c>
      <c r="N53" s="67">
        <v>354</v>
      </c>
      <c r="O53" s="68">
        <v>333</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577</v>
      </c>
      <c r="P56" s="46"/>
      <c r="Q56" s="46"/>
      <c r="R56" s="46"/>
      <c r="S56" s="46"/>
      <c r="T56" s="46"/>
      <c r="U56" s="46"/>
    </row>
    <row r="57" spans="1:21" ht="31.5" customHeight="1" thickBot="1" x14ac:dyDescent="0.25">
      <c r="A57" s="46"/>
      <c r="B57" s="74"/>
      <c r="C57" s="75"/>
      <c r="D57" s="75"/>
      <c r="E57" s="76"/>
      <c r="F57" s="76"/>
      <c r="G57" s="76"/>
      <c r="H57" s="76"/>
      <c r="I57" s="76"/>
      <c r="J57" s="77" t="s">
        <v>2</v>
      </c>
      <c r="K57" s="78" t="s">
        <v>578</v>
      </c>
      <c r="L57" s="79" t="s">
        <v>579</v>
      </c>
      <c r="M57" s="79" t="s">
        <v>580</v>
      </c>
      <c r="N57" s="79" t="s">
        <v>581</v>
      </c>
      <c r="O57" s="80" t="s">
        <v>582</v>
      </c>
      <c r="P57" s="46"/>
      <c r="Q57" s="46"/>
      <c r="R57" s="46"/>
      <c r="S57" s="46"/>
      <c r="T57" s="46"/>
      <c r="U57" s="46"/>
    </row>
    <row r="58" spans="1:21" ht="31.5" customHeight="1" x14ac:dyDescent="0.2">
      <c r="B58" s="1180" t="s">
        <v>26</v>
      </c>
      <c r="C58" s="1181"/>
      <c r="D58" s="1186" t="s">
        <v>27</v>
      </c>
      <c r="E58" s="1187"/>
      <c r="F58" s="1187"/>
      <c r="G58" s="1187"/>
      <c r="H58" s="1187"/>
      <c r="I58" s="1187"/>
      <c r="J58" s="1188"/>
      <c r="K58" s="81"/>
      <c r="L58" s="82"/>
      <c r="M58" s="82"/>
      <c r="N58" s="82"/>
      <c r="O58" s="83"/>
    </row>
    <row r="59" spans="1:21" ht="31.5" customHeight="1" x14ac:dyDescent="0.2">
      <c r="B59" s="1182"/>
      <c r="C59" s="1183"/>
      <c r="D59" s="1189" t="s">
        <v>28</v>
      </c>
      <c r="E59" s="1190"/>
      <c r="F59" s="1190"/>
      <c r="G59" s="1190"/>
      <c r="H59" s="1190"/>
      <c r="I59" s="1190"/>
      <c r="J59" s="1191"/>
      <c r="K59" s="84"/>
      <c r="L59" s="85"/>
      <c r="M59" s="85"/>
      <c r="N59" s="85"/>
      <c r="O59" s="86"/>
    </row>
    <row r="60" spans="1:21" ht="31.5" customHeight="1" thickBot="1" x14ac:dyDescent="0.25">
      <c r="B60" s="1184"/>
      <c r="C60" s="1185"/>
      <c r="D60" s="1192" t="s">
        <v>29</v>
      </c>
      <c r="E60" s="1193"/>
      <c r="F60" s="1193"/>
      <c r="G60" s="1193"/>
      <c r="H60" s="1193"/>
      <c r="I60" s="1193"/>
      <c r="J60" s="1194"/>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0afs0o3ae8RJhU9NhEfVvshggVTNbFEbdbr4dDXM6ZAkVEShD9kwv/wU6rPexaIQKXk9HtySSoY5OFN3I2sGw==" saltValue="ey6r7Bn7xjHReO1P3e7gV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560</v>
      </c>
      <c r="J40" s="101" t="s">
        <v>561</v>
      </c>
      <c r="K40" s="101" t="s">
        <v>562</v>
      </c>
      <c r="L40" s="101" t="s">
        <v>563</v>
      </c>
      <c r="M40" s="102" t="s">
        <v>564</v>
      </c>
    </row>
    <row r="41" spans="2:13" ht="27.75" customHeight="1" x14ac:dyDescent="0.2">
      <c r="B41" s="1215" t="s">
        <v>32</v>
      </c>
      <c r="C41" s="1216"/>
      <c r="D41" s="103"/>
      <c r="E41" s="1217" t="s">
        <v>33</v>
      </c>
      <c r="F41" s="1217"/>
      <c r="G41" s="1217"/>
      <c r="H41" s="1218"/>
      <c r="I41" s="342">
        <v>7180</v>
      </c>
      <c r="J41" s="343">
        <v>7424</v>
      </c>
      <c r="K41" s="343">
        <v>7361</v>
      </c>
      <c r="L41" s="343">
        <v>7415</v>
      </c>
      <c r="M41" s="344">
        <v>7075</v>
      </c>
    </row>
    <row r="42" spans="2:13" ht="27.75" customHeight="1" x14ac:dyDescent="0.2">
      <c r="B42" s="1205"/>
      <c r="C42" s="1206"/>
      <c r="D42" s="104"/>
      <c r="E42" s="1209" t="s">
        <v>34</v>
      </c>
      <c r="F42" s="1209"/>
      <c r="G42" s="1209"/>
      <c r="H42" s="1210"/>
      <c r="I42" s="345" t="s">
        <v>518</v>
      </c>
      <c r="J42" s="346" t="s">
        <v>518</v>
      </c>
      <c r="K42" s="346" t="s">
        <v>518</v>
      </c>
      <c r="L42" s="346" t="s">
        <v>518</v>
      </c>
      <c r="M42" s="347" t="s">
        <v>518</v>
      </c>
    </row>
    <row r="43" spans="2:13" ht="27.75" customHeight="1" x14ac:dyDescent="0.2">
      <c r="B43" s="1205"/>
      <c r="C43" s="1206"/>
      <c r="D43" s="104"/>
      <c r="E43" s="1209" t="s">
        <v>35</v>
      </c>
      <c r="F43" s="1209"/>
      <c r="G43" s="1209"/>
      <c r="H43" s="1210"/>
      <c r="I43" s="345">
        <v>5393</v>
      </c>
      <c r="J43" s="346">
        <v>5073</v>
      </c>
      <c r="K43" s="346">
        <v>4616</v>
      </c>
      <c r="L43" s="346">
        <v>4487</v>
      </c>
      <c r="M43" s="347">
        <v>4429</v>
      </c>
    </row>
    <row r="44" spans="2:13" ht="27.75" customHeight="1" x14ac:dyDescent="0.2">
      <c r="B44" s="1205"/>
      <c r="C44" s="1206"/>
      <c r="D44" s="104"/>
      <c r="E44" s="1209" t="s">
        <v>36</v>
      </c>
      <c r="F44" s="1209"/>
      <c r="G44" s="1209"/>
      <c r="H44" s="1210"/>
      <c r="I44" s="345">
        <v>113</v>
      </c>
      <c r="J44" s="346">
        <v>130</v>
      </c>
      <c r="K44" s="346">
        <v>126</v>
      </c>
      <c r="L44" s="346">
        <v>125</v>
      </c>
      <c r="M44" s="347">
        <v>129</v>
      </c>
    </row>
    <row r="45" spans="2:13" ht="27.75" customHeight="1" x14ac:dyDescent="0.2">
      <c r="B45" s="1205"/>
      <c r="C45" s="1206"/>
      <c r="D45" s="104"/>
      <c r="E45" s="1209" t="s">
        <v>37</v>
      </c>
      <c r="F45" s="1209"/>
      <c r="G45" s="1209"/>
      <c r="H45" s="1210"/>
      <c r="I45" s="345">
        <v>449</v>
      </c>
      <c r="J45" s="346">
        <v>381</v>
      </c>
      <c r="K45" s="346">
        <v>445</v>
      </c>
      <c r="L45" s="346">
        <v>470</v>
      </c>
      <c r="M45" s="347">
        <v>428</v>
      </c>
    </row>
    <row r="46" spans="2:13" ht="27.75" customHeight="1" x14ac:dyDescent="0.2">
      <c r="B46" s="1205"/>
      <c r="C46" s="1206"/>
      <c r="D46" s="105"/>
      <c r="E46" s="1209" t="s">
        <v>38</v>
      </c>
      <c r="F46" s="1209"/>
      <c r="G46" s="1209"/>
      <c r="H46" s="1210"/>
      <c r="I46" s="345" t="s">
        <v>518</v>
      </c>
      <c r="J46" s="346" t="s">
        <v>518</v>
      </c>
      <c r="K46" s="346" t="s">
        <v>518</v>
      </c>
      <c r="L46" s="346" t="s">
        <v>518</v>
      </c>
      <c r="M46" s="347" t="s">
        <v>518</v>
      </c>
    </row>
    <row r="47" spans="2:13" ht="27.75" customHeight="1" x14ac:dyDescent="0.2">
      <c r="B47" s="1205"/>
      <c r="C47" s="1206"/>
      <c r="D47" s="106"/>
      <c r="E47" s="1219" t="s">
        <v>39</v>
      </c>
      <c r="F47" s="1220"/>
      <c r="G47" s="1220"/>
      <c r="H47" s="1221"/>
      <c r="I47" s="345" t="s">
        <v>518</v>
      </c>
      <c r="J47" s="346" t="s">
        <v>518</v>
      </c>
      <c r="K47" s="346" t="s">
        <v>518</v>
      </c>
      <c r="L47" s="346" t="s">
        <v>518</v>
      </c>
      <c r="M47" s="347" t="s">
        <v>518</v>
      </c>
    </row>
    <row r="48" spans="2:13" ht="27.75" customHeight="1" x14ac:dyDescent="0.2">
      <c r="B48" s="1205"/>
      <c r="C48" s="1206"/>
      <c r="D48" s="104"/>
      <c r="E48" s="1209" t="s">
        <v>40</v>
      </c>
      <c r="F48" s="1209"/>
      <c r="G48" s="1209"/>
      <c r="H48" s="1210"/>
      <c r="I48" s="345" t="s">
        <v>518</v>
      </c>
      <c r="J48" s="346" t="s">
        <v>518</v>
      </c>
      <c r="K48" s="346" t="s">
        <v>518</v>
      </c>
      <c r="L48" s="346" t="s">
        <v>518</v>
      </c>
      <c r="M48" s="347" t="s">
        <v>518</v>
      </c>
    </row>
    <row r="49" spans="2:13" ht="27.75" customHeight="1" x14ac:dyDescent="0.2">
      <c r="B49" s="1207"/>
      <c r="C49" s="1208"/>
      <c r="D49" s="104"/>
      <c r="E49" s="1209" t="s">
        <v>41</v>
      </c>
      <c r="F49" s="1209"/>
      <c r="G49" s="1209"/>
      <c r="H49" s="1210"/>
      <c r="I49" s="345" t="s">
        <v>518</v>
      </c>
      <c r="J49" s="346" t="s">
        <v>518</v>
      </c>
      <c r="K49" s="346" t="s">
        <v>518</v>
      </c>
      <c r="L49" s="346" t="s">
        <v>518</v>
      </c>
      <c r="M49" s="347" t="s">
        <v>518</v>
      </c>
    </row>
    <row r="50" spans="2:13" ht="27.75" customHeight="1" x14ac:dyDescent="0.2">
      <c r="B50" s="1203" t="s">
        <v>42</v>
      </c>
      <c r="C50" s="1204"/>
      <c r="D50" s="107"/>
      <c r="E50" s="1209" t="s">
        <v>43</v>
      </c>
      <c r="F50" s="1209"/>
      <c r="G50" s="1209"/>
      <c r="H50" s="1210"/>
      <c r="I50" s="345">
        <v>3000</v>
      </c>
      <c r="J50" s="346">
        <v>2862</v>
      </c>
      <c r="K50" s="346">
        <v>3226</v>
      </c>
      <c r="L50" s="346">
        <v>3719</v>
      </c>
      <c r="M50" s="347">
        <v>4188</v>
      </c>
    </row>
    <row r="51" spans="2:13" ht="27.75" customHeight="1" x14ac:dyDescent="0.2">
      <c r="B51" s="1205"/>
      <c r="C51" s="1206"/>
      <c r="D51" s="104"/>
      <c r="E51" s="1209" t="s">
        <v>44</v>
      </c>
      <c r="F51" s="1209"/>
      <c r="G51" s="1209"/>
      <c r="H51" s="1210"/>
      <c r="I51" s="345">
        <v>100</v>
      </c>
      <c r="J51" s="346">
        <v>88</v>
      </c>
      <c r="K51" s="346">
        <v>81</v>
      </c>
      <c r="L51" s="346">
        <v>62</v>
      </c>
      <c r="M51" s="347">
        <v>53</v>
      </c>
    </row>
    <row r="52" spans="2:13" ht="27.75" customHeight="1" x14ac:dyDescent="0.2">
      <c r="B52" s="1207"/>
      <c r="C52" s="1208"/>
      <c r="D52" s="104"/>
      <c r="E52" s="1209" t="s">
        <v>45</v>
      </c>
      <c r="F52" s="1209"/>
      <c r="G52" s="1209"/>
      <c r="H52" s="1210"/>
      <c r="I52" s="345">
        <v>8599</v>
      </c>
      <c r="J52" s="346">
        <v>8655</v>
      </c>
      <c r="K52" s="346">
        <v>8201</v>
      </c>
      <c r="L52" s="346">
        <v>8439</v>
      </c>
      <c r="M52" s="347">
        <v>8136</v>
      </c>
    </row>
    <row r="53" spans="2:13" ht="27.75" customHeight="1" thickBot="1" x14ac:dyDescent="0.25">
      <c r="B53" s="1211" t="s">
        <v>46</v>
      </c>
      <c r="C53" s="1212"/>
      <c r="D53" s="108"/>
      <c r="E53" s="1213" t="s">
        <v>47</v>
      </c>
      <c r="F53" s="1213"/>
      <c r="G53" s="1213"/>
      <c r="H53" s="1214"/>
      <c r="I53" s="348">
        <v>1436</v>
      </c>
      <c r="J53" s="349">
        <v>1403</v>
      </c>
      <c r="K53" s="349">
        <v>1041</v>
      </c>
      <c r="L53" s="349">
        <v>278</v>
      </c>
      <c r="M53" s="350">
        <v>-316</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BHanD5Kx1oDeQlqWSeJGC+VmegxLjtHcoMEG/2qT6T1+MbbvBiEW5ooL9395NXjLsOgd4PYetHpReTGP8iAbEg==" saltValue="5cjb0j60zMbnmsv5RKS1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562</v>
      </c>
      <c r="G54" s="117" t="s">
        <v>563</v>
      </c>
      <c r="H54" s="118" t="s">
        <v>564</v>
      </c>
    </row>
    <row r="55" spans="2:8" ht="52.5" customHeight="1" x14ac:dyDescent="0.2">
      <c r="B55" s="119"/>
      <c r="C55" s="1230" t="s">
        <v>50</v>
      </c>
      <c r="D55" s="1230"/>
      <c r="E55" s="1231"/>
      <c r="F55" s="120">
        <v>794</v>
      </c>
      <c r="G55" s="120">
        <v>1070</v>
      </c>
      <c r="H55" s="121">
        <v>1191</v>
      </c>
    </row>
    <row r="56" spans="2:8" ht="52.5" customHeight="1" x14ac:dyDescent="0.2">
      <c r="B56" s="122"/>
      <c r="C56" s="1232" t="s">
        <v>51</v>
      </c>
      <c r="D56" s="1232"/>
      <c r="E56" s="1233"/>
      <c r="F56" s="123">
        <v>107</v>
      </c>
      <c r="G56" s="123">
        <v>106</v>
      </c>
      <c r="H56" s="124">
        <v>249</v>
      </c>
    </row>
    <row r="57" spans="2:8" ht="53.25" customHeight="1" x14ac:dyDescent="0.2">
      <c r="B57" s="122"/>
      <c r="C57" s="1234" t="s">
        <v>52</v>
      </c>
      <c r="D57" s="1234"/>
      <c r="E57" s="1235"/>
      <c r="F57" s="125">
        <v>1787</v>
      </c>
      <c r="G57" s="125">
        <v>2019</v>
      </c>
      <c r="H57" s="126">
        <v>2148</v>
      </c>
    </row>
    <row r="58" spans="2:8" ht="45.75" customHeight="1" x14ac:dyDescent="0.2">
      <c r="B58" s="127"/>
      <c r="C58" s="1222" t="s">
        <v>583</v>
      </c>
      <c r="D58" s="1223"/>
      <c r="E58" s="1224"/>
      <c r="F58" s="128">
        <v>762</v>
      </c>
      <c r="G58" s="128">
        <v>889</v>
      </c>
      <c r="H58" s="129">
        <v>959</v>
      </c>
    </row>
    <row r="59" spans="2:8" ht="45.75" customHeight="1" x14ac:dyDescent="0.2">
      <c r="B59" s="127"/>
      <c r="C59" s="1222" t="s">
        <v>584</v>
      </c>
      <c r="D59" s="1223"/>
      <c r="E59" s="1224"/>
      <c r="F59" s="128">
        <v>684</v>
      </c>
      <c r="G59" s="128">
        <v>755</v>
      </c>
      <c r="H59" s="129">
        <v>814</v>
      </c>
    </row>
    <row r="60" spans="2:8" ht="45.75" customHeight="1" x14ac:dyDescent="0.2">
      <c r="B60" s="127"/>
      <c r="C60" s="1222" t="s">
        <v>585</v>
      </c>
      <c r="D60" s="1223"/>
      <c r="E60" s="1224"/>
      <c r="F60" s="128">
        <v>155</v>
      </c>
      <c r="G60" s="128">
        <v>154</v>
      </c>
      <c r="H60" s="129">
        <v>153</v>
      </c>
    </row>
    <row r="61" spans="2:8" ht="45.75" customHeight="1" x14ac:dyDescent="0.2">
      <c r="B61" s="127"/>
      <c r="C61" s="1222" t="s">
        <v>586</v>
      </c>
      <c r="D61" s="1223"/>
      <c r="E61" s="1224"/>
      <c r="F61" s="128">
        <v>53</v>
      </c>
      <c r="G61" s="128">
        <v>88</v>
      </c>
      <c r="H61" s="129">
        <v>88</v>
      </c>
    </row>
    <row r="62" spans="2:8" ht="45.75" customHeight="1" thickBot="1" x14ac:dyDescent="0.25">
      <c r="B62" s="130"/>
      <c r="C62" s="1225" t="s">
        <v>587</v>
      </c>
      <c r="D62" s="1226"/>
      <c r="E62" s="1227"/>
      <c r="F62" s="131">
        <v>50</v>
      </c>
      <c r="G62" s="131">
        <v>50</v>
      </c>
      <c r="H62" s="132">
        <v>50</v>
      </c>
    </row>
    <row r="63" spans="2:8" ht="52.5" customHeight="1" thickBot="1" x14ac:dyDescent="0.25">
      <c r="B63" s="133"/>
      <c r="C63" s="1228" t="s">
        <v>53</v>
      </c>
      <c r="D63" s="1228"/>
      <c r="E63" s="1229"/>
      <c r="F63" s="134">
        <v>2689</v>
      </c>
      <c r="G63" s="134">
        <v>3196</v>
      </c>
      <c r="H63" s="135">
        <v>3587</v>
      </c>
    </row>
    <row r="64" spans="2:8" ht="13.2" x14ac:dyDescent="0.2"/>
  </sheetData>
  <sheetProtection algorithmName="SHA-512" hashValue="oq0MNvS16FmH6ZireHRi9y8KDCmUriGYLPYZHLJUQH5jjMmmGrT95ZtGy6XrV1APPvEJal5qF+/w3onfrwuLow==" saltValue="+0rz69D6qxMATmK56Yz/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75C68-0D7F-4493-8E4A-2656A2B92D96}">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596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3" t="s">
        <v>604</v>
      </c>
      <c r="AO43" s="1244"/>
      <c r="AP43" s="1244"/>
      <c r="AQ43" s="1244"/>
      <c r="AR43" s="1244"/>
      <c r="AS43" s="1244"/>
      <c r="AT43" s="1244"/>
      <c r="AU43" s="1244"/>
      <c r="AV43" s="1244"/>
      <c r="AW43" s="1244"/>
      <c r="AX43" s="1244"/>
      <c r="AY43" s="1244"/>
      <c r="AZ43" s="1244"/>
      <c r="BA43" s="1244"/>
      <c r="BB43" s="1244"/>
      <c r="BC43" s="1244"/>
      <c r="BD43" s="1244"/>
      <c r="BE43" s="1244"/>
      <c r="BF43" s="1244"/>
      <c r="BG43" s="1244"/>
      <c r="BH43" s="1244"/>
      <c r="BI43" s="1244"/>
      <c r="BJ43" s="1244"/>
      <c r="BK43" s="1244"/>
      <c r="BL43" s="1244"/>
      <c r="BM43" s="1244"/>
      <c r="BN43" s="1244"/>
      <c r="BO43" s="1244"/>
      <c r="BP43" s="1244"/>
      <c r="BQ43" s="1244"/>
      <c r="BR43" s="1244"/>
      <c r="BS43" s="1244"/>
      <c r="BT43" s="1244"/>
      <c r="BU43" s="1244"/>
      <c r="BV43" s="1244"/>
      <c r="BW43" s="1244"/>
      <c r="BX43" s="1244"/>
      <c r="BY43" s="1244"/>
      <c r="BZ43" s="1244"/>
      <c r="CA43" s="1244"/>
      <c r="CB43" s="1244"/>
      <c r="CC43" s="1244"/>
      <c r="CD43" s="1244"/>
      <c r="CE43" s="1244"/>
      <c r="CF43" s="1244"/>
      <c r="CG43" s="1244"/>
      <c r="CH43" s="1244"/>
      <c r="CI43" s="1244"/>
      <c r="CJ43" s="1244"/>
      <c r="CK43" s="1244"/>
      <c r="CL43" s="1244"/>
      <c r="CM43" s="1244"/>
      <c r="CN43" s="1244"/>
      <c r="CO43" s="1244"/>
      <c r="CP43" s="1244"/>
      <c r="CQ43" s="1244"/>
      <c r="CR43" s="1244"/>
      <c r="CS43" s="1244"/>
      <c r="CT43" s="1244"/>
      <c r="CU43" s="1244"/>
      <c r="CV43" s="1244"/>
      <c r="CW43" s="1244"/>
      <c r="CX43" s="1244"/>
      <c r="CY43" s="1244"/>
      <c r="CZ43" s="1244"/>
      <c r="DA43" s="1244"/>
      <c r="DB43" s="1244"/>
      <c r="DC43" s="1245"/>
    </row>
    <row r="44" spans="2:109" ht="13.2" x14ac:dyDescent="0.2">
      <c r="B44" s="259"/>
      <c r="AN44" s="1246"/>
      <c r="AO44" s="1247"/>
      <c r="AP44" s="1247"/>
      <c r="AQ44" s="1247"/>
      <c r="AR44" s="1247"/>
      <c r="AS44" s="1247"/>
      <c r="AT44" s="1247"/>
      <c r="AU44" s="1247"/>
      <c r="AV44" s="1247"/>
      <c r="AW44" s="1247"/>
      <c r="AX44" s="1247"/>
      <c r="AY44" s="1247"/>
      <c r="AZ44" s="1247"/>
      <c r="BA44" s="1247"/>
      <c r="BB44" s="1247"/>
      <c r="BC44" s="1247"/>
      <c r="BD44" s="1247"/>
      <c r="BE44" s="1247"/>
      <c r="BF44" s="1247"/>
      <c r="BG44" s="1247"/>
      <c r="BH44" s="1247"/>
      <c r="BI44" s="1247"/>
      <c r="BJ44" s="1247"/>
      <c r="BK44" s="1247"/>
      <c r="BL44" s="1247"/>
      <c r="BM44" s="1247"/>
      <c r="BN44" s="1247"/>
      <c r="BO44" s="1247"/>
      <c r="BP44" s="1247"/>
      <c r="BQ44" s="1247"/>
      <c r="BR44" s="1247"/>
      <c r="BS44" s="1247"/>
      <c r="BT44" s="1247"/>
      <c r="BU44" s="1247"/>
      <c r="BV44" s="1247"/>
      <c r="BW44" s="1247"/>
      <c r="BX44" s="1247"/>
      <c r="BY44" s="1247"/>
      <c r="BZ44" s="1247"/>
      <c r="CA44" s="1247"/>
      <c r="CB44" s="1247"/>
      <c r="CC44" s="1247"/>
      <c r="CD44" s="1247"/>
      <c r="CE44" s="1247"/>
      <c r="CF44" s="1247"/>
      <c r="CG44" s="1247"/>
      <c r="CH44" s="1247"/>
      <c r="CI44" s="1247"/>
      <c r="CJ44" s="1247"/>
      <c r="CK44" s="1247"/>
      <c r="CL44" s="1247"/>
      <c r="CM44" s="1247"/>
      <c r="CN44" s="1247"/>
      <c r="CO44" s="1247"/>
      <c r="CP44" s="1247"/>
      <c r="CQ44" s="1247"/>
      <c r="CR44" s="1247"/>
      <c r="CS44" s="1247"/>
      <c r="CT44" s="1247"/>
      <c r="CU44" s="1247"/>
      <c r="CV44" s="1247"/>
      <c r="CW44" s="1247"/>
      <c r="CX44" s="1247"/>
      <c r="CY44" s="1247"/>
      <c r="CZ44" s="1247"/>
      <c r="DA44" s="1247"/>
      <c r="DB44" s="1247"/>
      <c r="DC44" s="1248"/>
    </row>
    <row r="45" spans="2:109" ht="13.2" x14ac:dyDescent="0.2">
      <c r="B45" s="259"/>
      <c r="AN45" s="1246"/>
      <c r="AO45" s="1247"/>
      <c r="AP45" s="1247"/>
      <c r="AQ45" s="1247"/>
      <c r="AR45" s="1247"/>
      <c r="AS45" s="1247"/>
      <c r="AT45" s="1247"/>
      <c r="AU45" s="1247"/>
      <c r="AV45" s="1247"/>
      <c r="AW45" s="1247"/>
      <c r="AX45" s="1247"/>
      <c r="AY45" s="1247"/>
      <c r="AZ45" s="1247"/>
      <c r="BA45" s="1247"/>
      <c r="BB45" s="1247"/>
      <c r="BC45" s="1247"/>
      <c r="BD45" s="1247"/>
      <c r="BE45" s="1247"/>
      <c r="BF45" s="1247"/>
      <c r="BG45" s="1247"/>
      <c r="BH45" s="1247"/>
      <c r="BI45" s="1247"/>
      <c r="BJ45" s="1247"/>
      <c r="BK45" s="1247"/>
      <c r="BL45" s="1247"/>
      <c r="BM45" s="1247"/>
      <c r="BN45" s="1247"/>
      <c r="BO45" s="1247"/>
      <c r="BP45" s="1247"/>
      <c r="BQ45" s="1247"/>
      <c r="BR45" s="1247"/>
      <c r="BS45" s="1247"/>
      <c r="BT45" s="1247"/>
      <c r="BU45" s="1247"/>
      <c r="BV45" s="1247"/>
      <c r="BW45" s="1247"/>
      <c r="BX45" s="1247"/>
      <c r="BY45" s="1247"/>
      <c r="BZ45" s="1247"/>
      <c r="CA45" s="1247"/>
      <c r="CB45" s="1247"/>
      <c r="CC45" s="1247"/>
      <c r="CD45" s="1247"/>
      <c r="CE45" s="1247"/>
      <c r="CF45" s="1247"/>
      <c r="CG45" s="1247"/>
      <c r="CH45" s="1247"/>
      <c r="CI45" s="1247"/>
      <c r="CJ45" s="1247"/>
      <c r="CK45" s="1247"/>
      <c r="CL45" s="1247"/>
      <c r="CM45" s="1247"/>
      <c r="CN45" s="1247"/>
      <c r="CO45" s="1247"/>
      <c r="CP45" s="1247"/>
      <c r="CQ45" s="1247"/>
      <c r="CR45" s="1247"/>
      <c r="CS45" s="1247"/>
      <c r="CT45" s="1247"/>
      <c r="CU45" s="1247"/>
      <c r="CV45" s="1247"/>
      <c r="CW45" s="1247"/>
      <c r="CX45" s="1247"/>
      <c r="CY45" s="1247"/>
      <c r="CZ45" s="1247"/>
      <c r="DA45" s="1247"/>
      <c r="DB45" s="1247"/>
      <c r="DC45" s="1248"/>
    </row>
    <row r="46" spans="2:109" ht="13.2" x14ac:dyDescent="0.2">
      <c r="B46" s="259"/>
      <c r="AN46" s="1246"/>
      <c r="AO46" s="1247"/>
      <c r="AP46" s="1247"/>
      <c r="AQ46" s="1247"/>
      <c r="AR46" s="1247"/>
      <c r="AS46" s="1247"/>
      <c r="AT46" s="1247"/>
      <c r="AU46" s="1247"/>
      <c r="AV46" s="1247"/>
      <c r="AW46" s="1247"/>
      <c r="AX46" s="1247"/>
      <c r="AY46" s="1247"/>
      <c r="AZ46" s="1247"/>
      <c r="BA46" s="1247"/>
      <c r="BB46" s="1247"/>
      <c r="BC46" s="1247"/>
      <c r="BD46" s="1247"/>
      <c r="BE46" s="1247"/>
      <c r="BF46" s="1247"/>
      <c r="BG46" s="1247"/>
      <c r="BH46" s="1247"/>
      <c r="BI46" s="1247"/>
      <c r="BJ46" s="1247"/>
      <c r="BK46" s="1247"/>
      <c r="BL46" s="1247"/>
      <c r="BM46" s="1247"/>
      <c r="BN46" s="1247"/>
      <c r="BO46" s="1247"/>
      <c r="BP46" s="1247"/>
      <c r="BQ46" s="1247"/>
      <c r="BR46" s="1247"/>
      <c r="BS46" s="1247"/>
      <c r="BT46" s="1247"/>
      <c r="BU46" s="1247"/>
      <c r="BV46" s="1247"/>
      <c r="BW46" s="1247"/>
      <c r="BX46" s="1247"/>
      <c r="BY46" s="1247"/>
      <c r="BZ46" s="1247"/>
      <c r="CA46" s="1247"/>
      <c r="CB46" s="1247"/>
      <c r="CC46" s="1247"/>
      <c r="CD46" s="1247"/>
      <c r="CE46" s="1247"/>
      <c r="CF46" s="1247"/>
      <c r="CG46" s="1247"/>
      <c r="CH46" s="1247"/>
      <c r="CI46" s="1247"/>
      <c r="CJ46" s="1247"/>
      <c r="CK46" s="1247"/>
      <c r="CL46" s="1247"/>
      <c r="CM46" s="1247"/>
      <c r="CN46" s="1247"/>
      <c r="CO46" s="1247"/>
      <c r="CP46" s="1247"/>
      <c r="CQ46" s="1247"/>
      <c r="CR46" s="1247"/>
      <c r="CS46" s="1247"/>
      <c r="CT46" s="1247"/>
      <c r="CU46" s="1247"/>
      <c r="CV46" s="1247"/>
      <c r="CW46" s="1247"/>
      <c r="CX46" s="1247"/>
      <c r="CY46" s="1247"/>
      <c r="CZ46" s="1247"/>
      <c r="DA46" s="1247"/>
      <c r="DB46" s="1247"/>
      <c r="DC46" s="1248"/>
    </row>
    <row r="47" spans="2:109" ht="13.2" x14ac:dyDescent="0.2">
      <c r="B47" s="259"/>
      <c r="AN47" s="1249"/>
      <c r="AO47" s="1250"/>
      <c r="AP47" s="1250"/>
      <c r="AQ47" s="1250"/>
      <c r="AR47" s="1250"/>
      <c r="AS47" s="1250"/>
      <c r="AT47" s="1250"/>
      <c r="AU47" s="1250"/>
      <c r="AV47" s="1250"/>
      <c r="AW47" s="1250"/>
      <c r="AX47" s="1250"/>
      <c r="AY47" s="1250"/>
      <c r="AZ47" s="1250"/>
      <c r="BA47" s="1250"/>
      <c r="BB47" s="1250"/>
      <c r="BC47" s="1250"/>
      <c r="BD47" s="1250"/>
      <c r="BE47" s="1250"/>
      <c r="BF47" s="1250"/>
      <c r="BG47" s="1250"/>
      <c r="BH47" s="1250"/>
      <c r="BI47" s="1250"/>
      <c r="BJ47" s="1250"/>
      <c r="BK47" s="1250"/>
      <c r="BL47" s="1250"/>
      <c r="BM47" s="1250"/>
      <c r="BN47" s="1250"/>
      <c r="BO47" s="1250"/>
      <c r="BP47" s="1250"/>
      <c r="BQ47" s="1250"/>
      <c r="BR47" s="1250"/>
      <c r="BS47" s="1250"/>
      <c r="BT47" s="1250"/>
      <c r="BU47" s="1250"/>
      <c r="BV47" s="1250"/>
      <c r="BW47" s="1250"/>
      <c r="BX47" s="1250"/>
      <c r="BY47" s="1250"/>
      <c r="BZ47" s="1250"/>
      <c r="CA47" s="1250"/>
      <c r="CB47" s="1250"/>
      <c r="CC47" s="1250"/>
      <c r="CD47" s="1250"/>
      <c r="CE47" s="1250"/>
      <c r="CF47" s="1250"/>
      <c r="CG47" s="1250"/>
      <c r="CH47" s="1250"/>
      <c r="CI47" s="1250"/>
      <c r="CJ47" s="1250"/>
      <c r="CK47" s="1250"/>
      <c r="CL47" s="1250"/>
      <c r="CM47" s="1250"/>
      <c r="CN47" s="1250"/>
      <c r="CO47" s="1250"/>
      <c r="CP47" s="1250"/>
      <c r="CQ47" s="1250"/>
      <c r="CR47" s="1250"/>
      <c r="CS47" s="1250"/>
      <c r="CT47" s="1250"/>
      <c r="CU47" s="1250"/>
      <c r="CV47" s="1250"/>
      <c r="CW47" s="1250"/>
      <c r="CX47" s="1250"/>
      <c r="CY47" s="1250"/>
      <c r="CZ47" s="1250"/>
      <c r="DA47" s="1250"/>
      <c r="DB47" s="1250"/>
      <c r="DC47" s="1251"/>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597</v>
      </c>
    </row>
    <row r="50" spans="1:109" ht="13.2" x14ac:dyDescent="0.2">
      <c r="B50" s="259"/>
      <c r="G50" s="1236"/>
      <c r="H50" s="1236"/>
      <c r="I50" s="1236"/>
      <c r="J50" s="1236"/>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40" t="s">
        <v>560</v>
      </c>
      <c r="BQ50" s="1240"/>
      <c r="BR50" s="1240"/>
      <c r="BS50" s="1240"/>
      <c r="BT50" s="1240"/>
      <c r="BU50" s="1240"/>
      <c r="BV50" s="1240"/>
      <c r="BW50" s="1240"/>
      <c r="BX50" s="1240" t="s">
        <v>561</v>
      </c>
      <c r="BY50" s="1240"/>
      <c r="BZ50" s="1240"/>
      <c r="CA50" s="1240"/>
      <c r="CB50" s="1240"/>
      <c r="CC50" s="1240"/>
      <c r="CD50" s="1240"/>
      <c r="CE50" s="1240"/>
      <c r="CF50" s="1240" t="s">
        <v>562</v>
      </c>
      <c r="CG50" s="1240"/>
      <c r="CH50" s="1240"/>
      <c r="CI50" s="1240"/>
      <c r="CJ50" s="1240"/>
      <c r="CK50" s="1240"/>
      <c r="CL50" s="1240"/>
      <c r="CM50" s="1240"/>
      <c r="CN50" s="1240" t="s">
        <v>563</v>
      </c>
      <c r="CO50" s="1240"/>
      <c r="CP50" s="1240"/>
      <c r="CQ50" s="1240"/>
      <c r="CR50" s="1240"/>
      <c r="CS50" s="1240"/>
      <c r="CT50" s="1240"/>
      <c r="CU50" s="1240"/>
      <c r="CV50" s="1240" t="s">
        <v>564</v>
      </c>
      <c r="CW50" s="1240"/>
      <c r="CX50" s="1240"/>
      <c r="CY50" s="1240"/>
      <c r="CZ50" s="1240"/>
      <c r="DA50" s="1240"/>
      <c r="DB50" s="1240"/>
      <c r="DC50" s="1240"/>
    </row>
    <row r="51" spans="1:109" ht="13.5" customHeight="1" x14ac:dyDescent="0.2">
      <c r="B51" s="259"/>
      <c r="G51" s="1253"/>
      <c r="H51" s="1253"/>
      <c r="I51" s="1254"/>
      <c r="J51" s="1254"/>
      <c r="K51" s="1252"/>
      <c r="L51" s="1252"/>
      <c r="M51" s="1252"/>
      <c r="N51" s="1252"/>
      <c r="AM51" s="359"/>
      <c r="AN51" s="1242" t="s">
        <v>598</v>
      </c>
      <c r="AO51" s="1242"/>
      <c r="AP51" s="1242"/>
      <c r="AQ51" s="1242"/>
      <c r="AR51" s="1242"/>
      <c r="AS51" s="1242"/>
      <c r="AT51" s="1242"/>
      <c r="AU51" s="1242"/>
      <c r="AV51" s="1242"/>
      <c r="AW51" s="1242"/>
      <c r="AX51" s="1242"/>
      <c r="AY51" s="1242"/>
      <c r="AZ51" s="1242"/>
      <c r="BA51" s="1242"/>
      <c r="BB51" s="1242" t="s">
        <v>599</v>
      </c>
      <c r="BC51" s="1242"/>
      <c r="BD51" s="1242"/>
      <c r="BE51" s="1242"/>
      <c r="BF51" s="1242"/>
      <c r="BG51" s="1242"/>
      <c r="BH51" s="1242"/>
      <c r="BI51" s="1242"/>
      <c r="BJ51" s="1242"/>
      <c r="BK51" s="1242"/>
      <c r="BL51" s="1242"/>
      <c r="BM51" s="1242"/>
      <c r="BN51" s="1242"/>
      <c r="BO51" s="1242"/>
      <c r="BP51" s="1241">
        <v>41.3</v>
      </c>
      <c r="BQ51" s="1241"/>
      <c r="BR51" s="1241"/>
      <c r="BS51" s="1241"/>
      <c r="BT51" s="1241"/>
      <c r="BU51" s="1241"/>
      <c r="BV51" s="1241"/>
      <c r="BW51" s="1241"/>
      <c r="BX51" s="1241">
        <v>40.5</v>
      </c>
      <c r="BY51" s="1241"/>
      <c r="BZ51" s="1241"/>
      <c r="CA51" s="1241"/>
      <c r="CB51" s="1241"/>
      <c r="CC51" s="1241"/>
      <c r="CD51" s="1241"/>
      <c r="CE51" s="1241"/>
      <c r="CF51" s="1241">
        <v>28.2</v>
      </c>
      <c r="CG51" s="1241"/>
      <c r="CH51" s="1241"/>
      <c r="CI51" s="1241"/>
      <c r="CJ51" s="1241"/>
      <c r="CK51" s="1241"/>
      <c r="CL51" s="1241"/>
      <c r="CM51" s="1241"/>
      <c r="CN51" s="1241">
        <v>7</v>
      </c>
      <c r="CO51" s="1241"/>
      <c r="CP51" s="1241"/>
      <c r="CQ51" s="1241"/>
      <c r="CR51" s="1241"/>
      <c r="CS51" s="1241"/>
      <c r="CT51" s="1241"/>
      <c r="CU51" s="1241"/>
      <c r="CV51" s="1241"/>
      <c r="CW51" s="1241"/>
      <c r="CX51" s="1241"/>
      <c r="CY51" s="1241"/>
      <c r="CZ51" s="1241"/>
      <c r="DA51" s="1241"/>
      <c r="DB51" s="1241"/>
      <c r="DC51" s="1241"/>
    </row>
    <row r="52" spans="1:109" ht="13.2" x14ac:dyDescent="0.2">
      <c r="B52" s="259"/>
      <c r="G52" s="1253"/>
      <c r="H52" s="1253"/>
      <c r="I52" s="1254"/>
      <c r="J52" s="1254"/>
      <c r="K52" s="1252"/>
      <c r="L52" s="1252"/>
      <c r="M52" s="1252"/>
      <c r="N52" s="1252"/>
      <c r="AM52" s="359"/>
      <c r="AN52" s="1242"/>
      <c r="AO52" s="1242"/>
      <c r="AP52" s="1242"/>
      <c r="AQ52" s="1242"/>
      <c r="AR52" s="1242"/>
      <c r="AS52" s="1242"/>
      <c r="AT52" s="1242"/>
      <c r="AU52" s="1242"/>
      <c r="AV52" s="1242"/>
      <c r="AW52" s="1242"/>
      <c r="AX52" s="1242"/>
      <c r="AY52" s="1242"/>
      <c r="AZ52" s="1242"/>
      <c r="BA52" s="1242"/>
      <c r="BB52" s="1242"/>
      <c r="BC52" s="1242"/>
      <c r="BD52" s="1242"/>
      <c r="BE52" s="1242"/>
      <c r="BF52" s="1242"/>
      <c r="BG52" s="1242"/>
      <c r="BH52" s="1242"/>
      <c r="BI52" s="1242"/>
      <c r="BJ52" s="1242"/>
      <c r="BK52" s="1242"/>
      <c r="BL52" s="1242"/>
      <c r="BM52" s="1242"/>
      <c r="BN52" s="1242"/>
      <c r="BO52" s="1242"/>
      <c r="BP52" s="1241"/>
      <c r="BQ52" s="1241"/>
      <c r="BR52" s="1241"/>
      <c r="BS52" s="1241"/>
      <c r="BT52" s="1241"/>
      <c r="BU52" s="1241"/>
      <c r="BV52" s="1241"/>
      <c r="BW52" s="1241"/>
      <c r="BX52" s="1241"/>
      <c r="BY52" s="1241"/>
      <c r="BZ52" s="1241"/>
      <c r="CA52" s="1241"/>
      <c r="CB52" s="1241"/>
      <c r="CC52" s="1241"/>
      <c r="CD52" s="1241"/>
      <c r="CE52" s="1241"/>
      <c r="CF52" s="1241"/>
      <c r="CG52" s="1241"/>
      <c r="CH52" s="1241"/>
      <c r="CI52" s="1241"/>
      <c r="CJ52" s="1241"/>
      <c r="CK52" s="1241"/>
      <c r="CL52" s="1241"/>
      <c r="CM52" s="1241"/>
      <c r="CN52" s="1241"/>
      <c r="CO52" s="1241"/>
      <c r="CP52" s="1241"/>
      <c r="CQ52" s="1241"/>
      <c r="CR52" s="1241"/>
      <c r="CS52" s="1241"/>
      <c r="CT52" s="1241"/>
      <c r="CU52" s="1241"/>
      <c r="CV52" s="1241"/>
      <c r="CW52" s="1241"/>
      <c r="CX52" s="1241"/>
      <c r="CY52" s="1241"/>
      <c r="CZ52" s="1241"/>
      <c r="DA52" s="1241"/>
      <c r="DB52" s="1241"/>
      <c r="DC52" s="1241"/>
    </row>
    <row r="53" spans="1:109" ht="13.2" x14ac:dyDescent="0.2">
      <c r="A53" s="358"/>
      <c r="B53" s="259"/>
      <c r="G53" s="1253"/>
      <c r="H53" s="1253"/>
      <c r="I53" s="1236"/>
      <c r="J53" s="1236"/>
      <c r="K53" s="1252"/>
      <c r="L53" s="1252"/>
      <c r="M53" s="1252"/>
      <c r="N53" s="1252"/>
      <c r="AM53" s="359"/>
      <c r="AN53" s="1242"/>
      <c r="AO53" s="1242"/>
      <c r="AP53" s="1242"/>
      <c r="AQ53" s="1242"/>
      <c r="AR53" s="1242"/>
      <c r="AS53" s="1242"/>
      <c r="AT53" s="1242"/>
      <c r="AU53" s="1242"/>
      <c r="AV53" s="1242"/>
      <c r="AW53" s="1242"/>
      <c r="AX53" s="1242"/>
      <c r="AY53" s="1242"/>
      <c r="AZ53" s="1242"/>
      <c r="BA53" s="1242"/>
      <c r="BB53" s="1242" t="s">
        <v>600</v>
      </c>
      <c r="BC53" s="1242"/>
      <c r="BD53" s="1242"/>
      <c r="BE53" s="1242"/>
      <c r="BF53" s="1242"/>
      <c r="BG53" s="1242"/>
      <c r="BH53" s="1242"/>
      <c r="BI53" s="1242"/>
      <c r="BJ53" s="1242"/>
      <c r="BK53" s="1242"/>
      <c r="BL53" s="1242"/>
      <c r="BM53" s="1242"/>
      <c r="BN53" s="1242"/>
      <c r="BO53" s="1242"/>
      <c r="BP53" s="1241">
        <v>62.6</v>
      </c>
      <c r="BQ53" s="1241"/>
      <c r="BR53" s="1241"/>
      <c r="BS53" s="1241"/>
      <c r="BT53" s="1241"/>
      <c r="BU53" s="1241"/>
      <c r="BV53" s="1241"/>
      <c r="BW53" s="1241"/>
      <c r="BX53" s="1241">
        <v>61.6</v>
      </c>
      <c r="BY53" s="1241"/>
      <c r="BZ53" s="1241"/>
      <c r="CA53" s="1241"/>
      <c r="CB53" s="1241"/>
      <c r="CC53" s="1241"/>
      <c r="CD53" s="1241"/>
      <c r="CE53" s="1241"/>
      <c r="CF53" s="1241">
        <v>59.7</v>
      </c>
      <c r="CG53" s="1241"/>
      <c r="CH53" s="1241"/>
      <c r="CI53" s="1241"/>
      <c r="CJ53" s="1241"/>
      <c r="CK53" s="1241"/>
      <c r="CL53" s="1241"/>
      <c r="CM53" s="1241"/>
      <c r="CN53" s="1241">
        <v>63.8</v>
      </c>
      <c r="CO53" s="1241"/>
      <c r="CP53" s="1241"/>
      <c r="CQ53" s="1241"/>
      <c r="CR53" s="1241"/>
      <c r="CS53" s="1241"/>
      <c r="CT53" s="1241"/>
      <c r="CU53" s="1241"/>
      <c r="CV53" s="1241">
        <v>54.2</v>
      </c>
      <c r="CW53" s="1241"/>
      <c r="CX53" s="1241"/>
      <c r="CY53" s="1241"/>
      <c r="CZ53" s="1241"/>
      <c r="DA53" s="1241"/>
      <c r="DB53" s="1241"/>
      <c r="DC53" s="1241"/>
    </row>
    <row r="54" spans="1:109" ht="13.2" x14ac:dyDescent="0.2">
      <c r="A54" s="358"/>
      <c r="B54" s="259"/>
      <c r="G54" s="1253"/>
      <c r="H54" s="1253"/>
      <c r="I54" s="1236"/>
      <c r="J54" s="1236"/>
      <c r="K54" s="1252"/>
      <c r="L54" s="1252"/>
      <c r="M54" s="1252"/>
      <c r="N54" s="1252"/>
      <c r="AM54" s="359"/>
      <c r="AN54" s="1242"/>
      <c r="AO54" s="1242"/>
      <c r="AP54" s="1242"/>
      <c r="AQ54" s="1242"/>
      <c r="AR54" s="1242"/>
      <c r="AS54" s="1242"/>
      <c r="AT54" s="1242"/>
      <c r="AU54" s="1242"/>
      <c r="AV54" s="1242"/>
      <c r="AW54" s="1242"/>
      <c r="AX54" s="1242"/>
      <c r="AY54" s="1242"/>
      <c r="AZ54" s="1242"/>
      <c r="BA54" s="1242"/>
      <c r="BB54" s="1242"/>
      <c r="BC54" s="1242"/>
      <c r="BD54" s="1242"/>
      <c r="BE54" s="1242"/>
      <c r="BF54" s="1242"/>
      <c r="BG54" s="1242"/>
      <c r="BH54" s="1242"/>
      <c r="BI54" s="1242"/>
      <c r="BJ54" s="1242"/>
      <c r="BK54" s="1242"/>
      <c r="BL54" s="1242"/>
      <c r="BM54" s="1242"/>
      <c r="BN54" s="1242"/>
      <c r="BO54" s="1242"/>
      <c r="BP54" s="1241"/>
      <c r="BQ54" s="1241"/>
      <c r="BR54" s="1241"/>
      <c r="BS54" s="1241"/>
      <c r="BT54" s="1241"/>
      <c r="BU54" s="1241"/>
      <c r="BV54" s="1241"/>
      <c r="BW54" s="1241"/>
      <c r="BX54" s="1241"/>
      <c r="BY54" s="1241"/>
      <c r="BZ54" s="1241"/>
      <c r="CA54" s="1241"/>
      <c r="CB54" s="1241"/>
      <c r="CC54" s="1241"/>
      <c r="CD54" s="1241"/>
      <c r="CE54" s="1241"/>
      <c r="CF54" s="1241"/>
      <c r="CG54" s="1241"/>
      <c r="CH54" s="1241"/>
      <c r="CI54" s="1241"/>
      <c r="CJ54" s="1241"/>
      <c r="CK54" s="1241"/>
      <c r="CL54" s="1241"/>
      <c r="CM54" s="1241"/>
      <c r="CN54" s="1241"/>
      <c r="CO54" s="1241"/>
      <c r="CP54" s="1241"/>
      <c r="CQ54" s="1241"/>
      <c r="CR54" s="1241"/>
      <c r="CS54" s="1241"/>
      <c r="CT54" s="1241"/>
      <c r="CU54" s="1241"/>
      <c r="CV54" s="1241"/>
      <c r="CW54" s="1241"/>
      <c r="CX54" s="1241"/>
      <c r="CY54" s="1241"/>
      <c r="CZ54" s="1241"/>
      <c r="DA54" s="1241"/>
      <c r="DB54" s="1241"/>
      <c r="DC54" s="1241"/>
    </row>
    <row r="55" spans="1:109" ht="13.2" x14ac:dyDescent="0.2">
      <c r="A55" s="358"/>
      <c r="B55" s="259"/>
      <c r="G55" s="1236"/>
      <c r="H55" s="1236"/>
      <c r="I55" s="1236"/>
      <c r="J55" s="1236"/>
      <c r="K55" s="1252"/>
      <c r="L55" s="1252"/>
      <c r="M55" s="1252"/>
      <c r="N55" s="1252"/>
      <c r="AN55" s="1240" t="s">
        <v>601</v>
      </c>
      <c r="AO55" s="1240"/>
      <c r="AP55" s="1240"/>
      <c r="AQ55" s="1240"/>
      <c r="AR55" s="1240"/>
      <c r="AS55" s="1240"/>
      <c r="AT55" s="1240"/>
      <c r="AU55" s="1240"/>
      <c r="AV55" s="1240"/>
      <c r="AW55" s="1240"/>
      <c r="AX55" s="1240"/>
      <c r="AY55" s="1240"/>
      <c r="AZ55" s="1240"/>
      <c r="BA55" s="1240"/>
      <c r="BB55" s="1242" t="s">
        <v>599</v>
      </c>
      <c r="BC55" s="1242"/>
      <c r="BD55" s="1242"/>
      <c r="BE55" s="1242"/>
      <c r="BF55" s="1242"/>
      <c r="BG55" s="1242"/>
      <c r="BH55" s="1242"/>
      <c r="BI55" s="1242"/>
      <c r="BJ55" s="1242"/>
      <c r="BK55" s="1242"/>
      <c r="BL55" s="1242"/>
      <c r="BM55" s="1242"/>
      <c r="BN55" s="1242"/>
      <c r="BO55" s="1242"/>
      <c r="BP55" s="1241">
        <v>0</v>
      </c>
      <c r="BQ55" s="1241"/>
      <c r="BR55" s="1241"/>
      <c r="BS55" s="1241"/>
      <c r="BT55" s="1241"/>
      <c r="BU55" s="1241"/>
      <c r="BV55" s="1241"/>
      <c r="BW55" s="1241"/>
      <c r="BX55" s="1241">
        <v>3.1</v>
      </c>
      <c r="BY55" s="1241"/>
      <c r="BZ55" s="1241"/>
      <c r="CA55" s="1241"/>
      <c r="CB55" s="1241"/>
      <c r="CC55" s="1241"/>
      <c r="CD55" s="1241"/>
      <c r="CE55" s="1241"/>
      <c r="CF55" s="1241">
        <v>13.7</v>
      </c>
      <c r="CG55" s="1241"/>
      <c r="CH55" s="1241"/>
      <c r="CI55" s="1241"/>
      <c r="CJ55" s="1241"/>
      <c r="CK55" s="1241"/>
      <c r="CL55" s="1241"/>
      <c r="CM55" s="1241"/>
      <c r="CN55" s="1241">
        <v>6.9</v>
      </c>
      <c r="CO55" s="1241"/>
      <c r="CP55" s="1241"/>
      <c r="CQ55" s="1241"/>
      <c r="CR55" s="1241"/>
      <c r="CS55" s="1241"/>
      <c r="CT55" s="1241"/>
      <c r="CU55" s="1241"/>
      <c r="CV55" s="1241">
        <v>0</v>
      </c>
      <c r="CW55" s="1241"/>
      <c r="CX55" s="1241"/>
      <c r="CY55" s="1241"/>
      <c r="CZ55" s="1241"/>
      <c r="DA55" s="1241"/>
      <c r="DB55" s="1241"/>
      <c r="DC55" s="1241"/>
    </row>
    <row r="56" spans="1:109" ht="13.2" x14ac:dyDescent="0.2">
      <c r="A56" s="358"/>
      <c r="B56" s="259"/>
      <c r="G56" s="1236"/>
      <c r="H56" s="1236"/>
      <c r="I56" s="1236"/>
      <c r="J56" s="1236"/>
      <c r="K56" s="1252"/>
      <c r="L56" s="1252"/>
      <c r="M56" s="1252"/>
      <c r="N56" s="1252"/>
      <c r="AN56" s="1240"/>
      <c r="AO56" s="1240"/>
      <c r="AP56" s="1240"/>
      <c r="AQ56" s="1240"/>
      <c r="AR56" s="1240"/>
      <c r="AS56" s="1240"/>
      <c r="AT56" s="1240"/>
      <c r="AU56" s="1240"/>
      <c r="AV56" s="1240"/>
      <c r="AW56" s="1240"/>
      <c r="AX56" s="1240"/>
      <c r="AY56" s="1240"/>
      <c r="AZ56" s="1240"/>
      <c r="BA56" s="1240"/>
      <c r="BB56" s="1242"/>
      <c r="BC56" s="1242"/>
      <c r="BD56" s="1242"/>
      <c r="BE56" s="1242"/>
      <c r="BF56" s="1242"/>
      <c r="BG56" s="1242"/>
      <c r="BH56" s="1242"/>
      <c r="BI56" s="1242"/>
      <c r="BJ56" s="1242"/>
      <c r="BK56" s="1242"/>
      <c r="BL56" s="1242"/>
      <c r="BM56" s="1242"/>
      <c r="BN56" s="1242"/>
      <c r="BO56" s="1242"/>
      <c r="BP56" s="1241"/>
      <c r="BQ56" s="1241"/>
      <c r="BR56" s="1241"/>
      <c r="BS56" s="1241"/>
      <c r="BT56" s="1241"/>
      <c r="BU56" s="1241"/>
      <c r="BV56" s="1241"/>
      <c r="BW56" s="1241"/>
      <c r="BX56" s="1241"/>
      <c r="BY56" s="1241"/>
      <c r="BZ56" s="1241"/>
      <c r="CA56" s="1241"/>
      <c r="CB56" s="1241"/>
      <c r="CC56" s="1241"/>
      <c r="CD56" s="1241"/>
      <c r="CE56" s="1241"/>
      <c r="CF56" s="1241"/>
      <c r="CG56" s="1241"/>
      <c r="CH56" s="1241"/>
      <c r="CI56" s="1241"/>
      <c r="CJ56" s="1241"/>
      <c r="CK56" s="1241"/>
      <c r="CL56" s="1241"/>
      <c r="CM56" s="1241"/>
      <c r="CN56" s="1241"/>
      <c r="CO56" s="1241"/>
      <c r="CP56" s="1241"/>
      <c r="CQ56" s="1241"/>
      <c r="CR56" s="1241"/>
      <c r="CS56" s="1241"/>
      <c r="CT56" s="1241"/>
      <c r="CU56" s="1241"/>
      <c r="CV56" s="1241"/>
      <c r="CW56" s="1241"/>
      <c r="CX56" s="1241"/>
      <c r="CY56" s="1241"/>
      <c r="CZ56" s="1241"/>
      <c r="DA56" s="1241"/>
      <c r="DB56" s="1241"/>
      <c r="DC56" s="1241"/>
    </row>
    <row r="57" spans="1:109" s="358" customFormat="1" ht="13.2" x14ac:dyDescent="0.2">
      <c r="B57" s="362"/>
      <c r="G57" s="1236"/>
      <c r="H57" s="1236"/>
      <c r="I57" s="1255"/>
      <c r="J57" s="1255"/>
      <c r="K57" s="1252"/>
      <c r="L57" s="1252"/>
      <c r="M57" s="1252"/>
      <c r="N57" s="1252"/>
      <c r="AM57" s="255"/>
      <c r="AN57" s="1240"/>
      <c r="AO57" s="1240"/>
      <c r="AP57" s="1240"/>
      <c r="AQ57" s="1240"/>
      <c r="AR57" s="1240"/>
      <c r="AS57" s="1240"/>
      <c r="AT57" s="1240"/>
      <c r="AU57" s="1240"/>
      <c r="AV57" s="1240"/>
      <c r="AW57" s="1240"/>
      <c r="AX57" s="1240"/>
      <c r="AY57" s="1240"/>
      <c r="AZ57" s="1240"/>
      <c r="BA57" s="1240"/>
      <c r="BB57" s="1242" t="s">
        <v>600</v>
      </c>
      <c r="BC57" s="1242"/>
      <c r="BD57" s="1242"/>
      <c r="BE57" s="1242"/>
      <c r="BF57" s="1242"/>
      <c r="BG57" s="1242"/>
      <c r="BH57" s="1242"/>
      <c r="BI57" s="1242"/>
      <c r="BJ57" s="1242"/>
      <c r="BK57" s="1242"/>
      <c r="BL57" s="1242"/>
      <c r="BM57" s="1242"/>
      <c r="BN57" s="1242"/>
      <c r="BO57" s="1242"/>
      <c r="BP57" s="1241">
        <v>60</v>
      </c>
      <c r="BQ57" s="1241"/>
      <c r="BR57" s="1241"/>
      <c r="BS57" s="1241"/>
      <c r="BT57" s="1241"/>
      <c r="BU57" s="1241"/>
      <c r="BV57" s="1241"/>
      <c r="BW57" s="1241"/>
      <c r="BX57" s="1241">
        <v>61.2</v>
      </c>
      <c r="BY57" s="1241"/>
      <c r="BZ57" s="1241"/>
      <c r="CA57" s="1241"/>
      <c r="CB57" s="1241"/>
      <c r="CC57" s="1241"/>
      <c r="CD57" s="1241"/>
      <c r="CE57" s="1241"/>
      <c r="CF57" s="1241">
        <v>62</v>
      </c>
      <c r="CG57" s="1241"/>
      <c r="CH57" s="1241"/>
      <c r="CI57" s="1241"/>
      <c r="CJ57" s="1241"/>
      <c r="CK57" s="1241"/>
      <c r="CL57" s="1241"/>
      <c r="CM57" s="1241"/>
      <c r="CN57" s="1241">
        <v>62.9</v>
      </c>
      <c r="CO57" s="1241"/>
      <c r="CP57" s="1241"/>
      <c r="CQ57" s="1241"/>
      <c r="CR57" s="1241"/>
      <c r="CS57" s="1241"/>
      <c r="CT57" s="1241"/>
      <c r="CU57" s="1241"/>
      <c r="CV57" s="1241">
        <v>62.8</v>
      </c>
      <c r="CW57" s="1241"/>
      <c r="CX57" s="1241"/>
      <c r="CY57" s="1241"/>
      <c r="CZ57" s="1241"/>
      <c r="DA57" s="1241"/>
      <c r="DB57" s="1241"/>
      <c r="DC57" s="1241"/>
      <c r="DD57" s="363"/>
      <c r="DE57" s="362"/>
    </row>
    <row r="58" spans="1:109" s="358" customFormat="1" ht="13.2" x14ac:dyDescent="0.2">
      <c r="A58" s="255"/>
      <c r="B58" s="362"/>
      <c r="G58" s="1236"/>
      <c r="H58" s="1236"/>
      <c r="I58" s="1255"/>
      <c r="J58" s="1255"/>
      <c r="K58" s="1252"/>
      <c r="L58" s="1252"/>
      <c r="M58" s="1252"/>
      <c r="N58" s="1252"/>
      <c r="AM58" s="255"/>
      <c r="AN58" s="1240"/>
      <c r="AO58" s="1240"/>
      <c r="AP58" s="1240"/>
      <c r="AQ58" s="1240"/>
      <c r="AR58" s="1240"/>
      <c r="AS58" s="1240"/>
      <c r="AT58" s="1240"/>
      <c r="AU58" s="1240"/>
      <c r="AV58" s="1240"/>
      <c r="AW58" s="1240"/>
      <c r="AX58" s="1240"/>
      <c r="AY58" s="1240"/>
      <c r="AZ58" s="1240"/>
      <c r="BA58" s="1240"/>
      <c r="BB58" s="1242"/>
      <c r="BC58" s="1242"/>
      <c r="BD58" s="1242"/>
      <c r="BE58" s="1242"/>
      <c r="BF58" s="1242"/>
      <c r="BG58" s="1242"/>
      <c r="BH58" s="1242"/>
      <c r="BI58" s="1242"/>
      <c r="BJ58" s="1242"/>
      <c r="BK58" s="1242"/>
      <c r="BL58" s="1242"/>
      <c r="BM58" s="1242"/>
      <c r="BN58" s="1242"/>
      <c r="BO58" s="1242"/>
      <c r="BP58" s="1241"/>
      <c r="BQ58" s="1241"/>
      <c r="BR58" s="1241"/>
      <c r="BS58" s="1241"/>
      <c r="BT58" s="1241"/>
      <c r="BU58" s="1241"/>
      <c r="BV58" s="1241"/>
      <c r="BW58" s="1241"/>
      <c r="BX58" s="1241"/>
      <c r="BY58" s="1241"/>
      <c r="BZ58" s="1241"/>
      <c r="CA58" s="1241"/>
      <c r="CB58" s="1241"/>
      <c r="CC58" s="1241"/>
      <c r="CD58" s="1241"/>
      <c r="CE58" s="1241"/>
      <c r="CF58" s="1241"/>
      <c r="CG58" s="1241"/>
      <c r="CH58" s="1241"/>
      <c r="CI58" s="1241"/>
      <c r="CJ58" s="1241"/>
      <c r="CK58" s="1241"/>
      <c r="CL58" s="1241"/>
      <c r="CM58" s="1241"/>
      <c r="CN58" s="1241"/>
      <c r="CO58" s="1241"/>
      <c r="CP58" s="1241"/>
      <c r="CQ58" s="1241"/>
      <c r="CR58" s="1241"/>
      <c r="CS58" s="1241"/>
      <c r="CT58" s="1241"/>
      <c r="CU58" s="1241"/>
      <c r="CV58" s="1241"/>
      <c r="CW58" s="1241"/>
      <c r="CX58" s="1241"/>
      <c r="CY58" s="1241"/>
      <c r="CZ58" s="1241"/>
      <c r="DA58" s="1241"/>
      <c r="DB58" s="1241"/>
      <c r="DC58" s="1241"/>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602</v>
      </c>
    </row>
    <row r="64" spans="1:109" ht="13.2" x14ac:dyDescent="0.2">
      <c r="B64" s="259"/>
      <c r="G64" s="357"/>
      <c r="I64" s="369"/>
      <c r="J64" s="369"/>
      <c r="K64" s="369"/>
      <c r="L64" s="369"/>
      <c r="M64" s="369"/>
      <c r="N64" s="370"/>
      <c r="AM64" s="357"/>
      <c r="AN64" s="357" t="s">
        <v>596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3" t="s">
        <v>605</v>
      </c>
      <c r="AO65" s="1244"/>
      <c r="AP65" s="1244"/>
      <c r="AQ65" s="1244"/>
      <c r="AR65" s="1244"/>
      <c r="AS65" s="1244"/>
      <c r="AT65" s="1244"/>
      <c r="AU65" s="1244"/>
      <c r="AV65" s="1244"/>
      <c r="AW65" s="1244"/>
      <c r="AX65" s="1244"/>
      <c r="AY65" s="1244"/>
      <c r="AZ65" s="1244"/>
      <c r="BA65" s="1244"/>
      <c r="BB65" s="1244"/>
      <c r="BC65" s="1244"/>
      <c r="BD65" s="1244"/>
      <c r="BE65" s="1244"/>
      <c r="BF65" s="1244"/>
      <c r="BG65" s="1244"/>
      <c r="BH65" s="1244"/>
      <c r="BI65" s="1244"/>
      <c r="BJ65" s="1244"/>
      <c r="BK65" s="1244"/>
      <c r="BL65" s="1244"/>
      <c r="BM65" s="1244"/>
      <c r="BN65" s="1244"/>
      <c r="BO65" s="1244"/>
      <c r="BP65" s="1244"/>
      <c r="BQ65" s="1244"/>
      <c r="BR65" s="1244"/>
      <c r="BS65" s="1244"/>
      <c r="BT65" s="1244"/>
      <c r="BU65" s="1244"/>
      <c r="BV65" s="1244"/>
      <c r="BW65" s="1244"/>
      <c r="BX65" s="1244"/>
      <c r="BY65" s="1244"/>
      <c r="BZ65" s="1244"/>
      <c r="CA65" s="1244"/>
      <c r="CB65" s="1244"/>
      <c r="CC65" s="1244"/>
      <c r="CD65" s="1244"/>
      <c r="CE65" s="1244"/>
      <c r="CF65" s="1244"/>
      <c r="CG65" s="1244"/>
      <c r="CH65" s="1244"/>
      <c r="CI65" s="1244"/>
      <c r="CJ65" s="1244"/>
      <c r="CK65" s="1244"/>
      <c r="CL65" s="1244"/>
      <c r="CM65" s="1244"/>
      <c r="CN65" s="1244"/>
      <c r="CO65" s="1244"/>
      <c r="CP65" s="1244"/>
      <c r="CQ65" s="1244"/>
      <c r="CR65" s="1244"/>
      <c r="CS65" s="1244"/>
      <c r="CT65" s="1244"/>
      <c r="CU65" s="1244"/>
      <c r="CV65" s="1244"/>
      <c r="CW65" s="1244"/>
      <c r="CX65" s="1244"/>
      <c r="CY65" s="1244"/>
      <c r="CZ65" s="1244"/>
      <c r="DA65" s="1244"/>
      <c r="DB65" s="1244"/>
      <c r="DC65" s="1245"/>
    </row>
    <row r="66" spans="2:107" ht="13.2" x14ac:dyDescent="0.2">
      <c r="B66" s="259"/>
      <c r="AN66" s="1246"/>
      <c r="AO66" s="1247"/>
      <c r="AP66" s="1247"/>
      <c r="AQ66" s="1247"/>
      <c r="AR66" s="1247"/>
      <c r="AS66" s="1247"/>
      <c r="AT66" s="1247"/>
      <c r="AU66" s="1247"/>
      <c r="AV66" s="1247"/>
      <c r="AW66" s="1247"/>
      <c r="AX66" s="1247"/>
      <c r="AY66" s="1247"/>
      <c r="AZ66" s="1247"/>
      <c r="BA66" s="1247"/>
      <c r="BB66" s="1247"/>
      <c r="BC66" s="1247"/>
      <c r="BD66" s="1247"/>
      <c r="BE66" s="1247"/>
      <c r="BF66" s="1247"/>
      <c r="BG66" s="1247"/>
      <c r="BH66" s="1247"/>
      <c r="BI66" s="1247"/>
      <c r="BJ66" s="1247"/>
      <c r="BK66" s="1247"/>
      <c r="BL66" s="1247"/>
      <c r="BM66" s="1247"/>
      <c r="BN66" s="1247"/>
      <c r="BO66" s="1247"/>
      <c r="BP66" s="1247"/>
      <c r="BQ66" s="1247"/>
      <c r="BR66" s="1247"/>
      <c r="BS66" s="1247"/>
      <c r="BT66" s="1247"/>
      <c r="BU66" s="1247"/>
      <c r="BV66" s="1247"/>
      <c r="BW66" s="1247"/>
      <c r="BX66" s="1247"/>
      <c r="BY66" s="1247"/>
      <c r="BZ66" s="1247"/>
      <c r="CA66" s="1247"/>
      <c r="CB66" s="1247"/>
      <c r="CC66" s="1247"/>
      <c r="CD66" s="1247"/>
      <c r="CE66" s="1247"/>
      <c r="CF66" s="1247"/>
      <c r="CG66" s="1247"/>
      <c r="CH66" s="1247"/>
      <c r="CI66" s="1247"/>
      <c r="CJ66" s="1247"/>
      <c r="CK66" s="1247"/>
      <c r="CL66" s="1247"/>
      <c r="CM66" s="1247"/>
      <c r="CN66" s="1247"/>
      <c r="CO66" s="1247"/>
      <c r="CP66" s="1247"/>
      <c r="CQ66" s="1247"/>
      <c r="CR66" s="1247"/>
      <c r="CS66" s="1247"/>
      <c r="CT66" s="1247"/>
      <c r="CU66" s="1247"/>
      <c r="CV66" s="1247"/>
      <c r="CW66" s="1247"/>
      <c r="CX66" s="1247"/>
      <c r="CY66" s="1247"/>
      <c r="CZ66" s="1247"/>
      <c r="DA66" s="1247"/>
      <c r="DB66" s="1247"/>
      <c r="DC66" s="1248"/>
    </row>
    <row r="67" spans="2:107" ht="13.2" x14ac:dyDescent="0.2">
      <c r="B67" s="259"/>
      <c r="AN67" s="1246"/>
      <c r="AO67" s="1247"/>
      <c r="AP67" s="1247"/>
      <c r="AQ67" s="1247"/>
      <c r="AR67" s="1247"/>
      <c r="AS67" s="1247"/>
      <c r="AT67" s="1247"/>
      <c r="AU67" s="1247"/>
      <c r="AV67" s="1247"/>
      <c r="AW67" s="1247"/>
      <c r="AX67" s="1247"/>
      <c r="AY67" s="1247"/>
      <c r="AZ67" s="1247"/>
      <c r="BA67" s="1247"/>
      <c r="BB67" s="1247"/>
      <c r="BC67" s="1247"/>
      <c r="BD67" s="1247"/>
      <c r="BE67" s="1247"/>
      <c r="BF67" s="1247"/>
      <c r="BG67" s="1247"/>
      <c r="BH67" s="1247"/>
      <c r="BI67" s="1247"/>
      <c r="BJ67" s="1247"/>
      <c r="BK67" s="1247"/>
      <c r="BL67" s="1247"/>
      <c r="BM67" s="1247"/>
      <c r="BN67" s="1247"/>
      <c r="BO67" s="1247"/>
      <c r="BP67" s="1247"/>
      <c r="BQ67" s="1247"/>
      <c r="BR67" s="1247"/>
      <c r="BS67" s="1247"/>
      <c r="BT67" s="1247"/>
      <c r="BU67" s="1247"/>
      <c r="BV67" s="1247"/>
      <c r="BW67" s="1247"/>
      <c r="BX67" s="1247"/>
      <c r="BY67" s="1247"/>
      <c r="BZ67" s="1247"/>
      <c r="CA67" s="1247"/>
      <c r="CB67" s="1247"/>
      <c r="CC67" s="1247"/>
      <c r="CD67" s="1247"/>
      <c r="CE67" s="1247"/>
      <c r="CF67" s="1247"/>
      <c r="CG67" s="1247"/>
      <c r="CH67" s="1247"/>
      <c r="CI67" s="1247"/>
      <c r="CJ67" s="1247"/>
      <c r="CK67" s="1247"/>
      <c r="CL67" s="1247"/>
      <c r="CM67" s="1247"/>
      <c r="CN67" s="1247"/>
      <c r="CO67" s="1247"/>
      <c r="CP67" s="1247"/>
      <c r="CQ67" s="1247"/>
      <c r="CR67" s="1247"/>
      <c r="CS67" s="1247"/>
      <c r="CT67" s="1247"/>
      <c r="CU67" s="1247"/>
      <c r="CV67" s="1247"/>
      <c r="CW67" s="1247"/>
      <c r="CX67" s="1247"/>
      <c r="CY67" s="1247"/>
      <c r="CZ67" s="1247"/>
      <c r="DA67" s="1247"/>
      <c r="DB67" s="1247"/>
      <c r="DC67" s="1248"/>
    </row>
    <row r="68" spans="2:107" ht="13.2" x14ac:dyDescent="0.2">
      <c r="B68" s="259"/>
      <c r="AN68" s="1246"/>
      <c r="AO68" s="1247"/>
      <c r="AP68" s="1247"/>
      <c r="AQ68" s="1247"/>
      <c r="AR68" s="1247"/>
      <c r="AS68" s="1247"/>
      <c r="AT68" s="1247"/>
      <c r="AU68" s="1247"/>
      <c r="AV68" s="1247"/>
      <c r="AW68" s="1247"/>
      <c r="AX68" s="1247"/>
      <c r="AY68" s="1247"/>
      <c r="AZ68" s="1247"/>
      <c r="BA68" s="1247"/>
      <c r="BB68" s="1247"/>
      <c r="BC68" s="1247"/>
      <c r="BD68" s="1247"/>
      <c r="BE68" s="1247"/>
      <c r="BF68" s="1247"/>
      <c r="BG68" s="1247"/>
      <c r="BH68" s="1247"/>
      <c r="BI68" s="1247"/>
      <c r="BJ68" s="1247"/>
      <c r="BK68" s="1247"/>
      <c r="BL68" s="1247"/>
      <c r="BM68" s="1247"/>
      <c r="BN68" s="1247"/>
      <c r="BO68" s="1247"/>
      <c r="BP68" s="1247"/>
      <c r="BQ68" s="1247"/>
      <c r="BR68" s="1247"/>
      <c r="BS68" s="1247"/>
      <c r="BT68" s="1247"/>
      <c r="BU68" s="1247"/>
      <c r="BV68" s="1247"/>
      <c r="BW68" s="1247"/>
      <c r="BX68" s="1247"/>
      <c r="BY68" s="1247"/>
      <c r="BZ68" s="1247"/>
      <c r="CA68" s="1247"/>
      <c r="CB68" s="1247"/>
      <c r="CC68" s="1247"/>
      <c r="CD68" s="1247"/>
      <c r="CE68" s="1247"/>
      <c r="CF68" s="1247"/>
      <c r="CG68" s="1247"/>
      <c r="CH68" s="1247"/>
      <c r="CI68" s="1247"/>
      <c r="CJ68" s="1247"/>
      <c r="CK68" s="1247"/>
      <c r="CL68" s="1247"/>
      <c r="CM68" s="1247"/>
      <c r="CN68" s="1247"/>
      <c r="CO68" s="1247"/>
      <c r="CP68" s="1247"/>
      <c r="CQ68" s="1247"/>
      <c r="CR68" s="1247"/>
      <c r="CS68" s="1247"/>
      <c r="CT68" s="1247"/>
      <c r="CU68" s="1247"/>
      <c r="CV68" s="1247"/>
      <c r="CW68" s="1247"/>
      <c r="CX68" s="1247"/>
      <c r="CY68" s="1247"/>
      <c r="CZ68" s="1247"/>
      <c r="DA68" s="1247"/>
      <c r="DB68" s="1247"/>
      <c r="DC68" s="1248"/>
    </row>
    <row r="69" spans="2:107" ht="13.2" x14ac:dyDescent="0.2">
      <c r="B69" s="259"/>
      <c r="AN69" s="1249"/>
      <c r="AO69" s="1250"/>
      <c r="AP69" s="1250"/>
      <c r="AQ69" s="1250"/>
      <c r="AR69" s="1250"/>
      <c r="AS69" s="1250"/>
      <c r="AT69" s="1250"/>
      <c r="AU69" s="1250"/>
      <c r="AV69" s="1250"/>
      <c r="AW69" s="1250"/>
      <c r="AX69" s="1250"/>
      <c r="AY69" s="1250"/>
      <c r="AZ69" s="1250"/>
      <c r="BA69" s="1250"/>
      <c r="BB69" s="1250"/>
      <c r="BC69" s="1250"/>
      <c r="BD69" s="1250"/>
      <c r="BE69" s="1250"/>
      <c r="BF69" s="1250"/>
      <c r="BG69" s="1250"/>
      <c r="BH69" s="1250"/>
      <c r="BI69" s="1250"/>
      <c r="BJ69" s="1250"/>
      <c r="BK69" s="1250"/>
      <c r="BL69" s="1250"/>
      <c r="BM69" s="1250"/>
      <c r="BN69" s="1250"/>
      <c r="BO69" s="1250"/>
      <c r="BP69" s="1250"/>
      <c r="BQ69" s="1250"/>
      <c r="BR69" s="1250"/>
      <c r="BS69" s="1250"/>
      <c r="BT69" s="1250"/>
      <c r="BU69" s="1250"/>
      <c r="BV69" s="1250"/>
      <c r="BW69" s="1250"/>
      <c r="BX69" s="1250"/>
      <c r="BY69" s="1250"/>
      <c r="BZ69" s="1250"/>
      <c r="CA69" s="1250"/>
      <c r="CB69" s="1250"/>
      <c r="CC69" s="1250"/>
      <c r="CD69" s="1250"/>
      <c r="CE69" s="1250"/>
      <c r="CF69" s="1250"/>
      <c r="CG69" s="1250"/>
      <c r="CH69" s="1250"/>
      <c r="CI69" s="1250"/>
      <c r="CJ69" s="1250"/>
      <c r="CK69" s="1250"/>
      <c r="CL69" s="1250"/>
      <c r="CM69" s="1250"/>
      <c r="CN69" s="1250"/>
      <c r="CO69" s="1250"/>
      <c r="CP69" s="1250"/>
      <c r="CQ69" s="1250"/>
      <c r="CR69" s="1250"/>
      <c r="CS69" s="1250"/>
      <c r="CT69" s="1250"/>
      <c r="CU69" s="1250"/>
      <c r="CV69" s="1250"/>
      <c r="CW69" s="1250"/>
      <c r="CX69" s="1250"/>
      <c r="CY69" s="1250"/>
      <c r="CZ69" s="1250"/>
      <c r="DA69" s="1250"/>
      <c r="DB69" s="1250"/>
      <c r="DC69" s="1251"/>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597</v>
      </c>
    </row>
    <row r="72" spans="2:107" ht="13.2" x14ac:dyDescent="0.2">
      <c r="B72" s="259"/>
      <c r="G72" s="1236"/>
      <c r="H72" s="1236"/>
      <c r="I72" s="1236"/>
      <c r="J72" s="1236"/>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40" t="s">
        <v>560</v>
      </c>
      <c r="BQ72" s="1240"/>
      <c r="BR72" s="1240"/>
      <c r="BS72" s="1240"/>
      <c r="BT72" s="1240"/>
      <c r="BU72" s="1240"/>
      <c r="BV72" s="1240"/>
      <c r="BW72" s="1240"/>
      <c r="BX72" s="1240" t="s">
        <v>561</v>
      </c>
      <c r="BY72" s="1240"/>
      <c r="BZ72" s="1240"/>
      <c r="CA72" s="1240"/>
      <c r="CB72" s="1240"/>
      <c r="CC72" s="1240"/>
      <c r="CD72" s="1240"/>
      <c r="CE72" s="1240"/>
      <c r="CF72" s="1240" t="s">
        <v>562</v>
      </c>
      <c r="CG72" s="1240"/>
      <c r="CH72" s="1240"/>
      <c r="CI72" s="1240"/>
      <c r="CJ72" s="1240"/>
      <c r="CK72" s="1240"/>
      <c r="CL72" s="1240"/>
      <c r="CM72" s="1240"/>
      <c r="CN72" s="1240" t="s">
        <v>563</v>
      </c>
      <c r="CO72" s="1240"/>
      <c r="CP72" s="1240"/>
      <c r="CQ72" s="1240"/>
      <c r="CR72" s="1240"/>
      <c r="CS72" s="1240"/>
      <c r="CT72" s="1240"/>
      <c r="CU72" s="1240"/>
      <c r="CV72" s="1240" t="s">
        <v>564</v>
      </c>
      <c r="CW72" s="1240"/>
      <c r="CX72" s="1240"/>
      <c r="CY72" s="1240"/>
      <c r="CZ72" s="1240"/>
      <c r="DA72" s="1240"/>
      <c r="DB72" s="1240"/>
      <c r="DC72" s="1240"/>
    </row>
    <row r="73" spans="2:107" ht="13.2" x14ac:dyDescent="0.2">
      <c r="B73" s="259"/>
      <c r="G73" s="1253"/>
      <c r="H73" s="1253"/>
      <c r="I73" s="1253"/>
      <c r="J73" s="1253"/>
      <c r="K73" s="1256"/>
      <c r="L73" s="1256"/>
      <c r="M73" s="1256"/>
      <c r="N73" s="1256"/>
      <c r="AM73" s="359"/>
      <c r="AN73" s="1242" t="s">
        <v>598</v>
      </c>
      <c r="AO73" s="1242"/>
      <c r="AP73" s="1242"/>
      <c r="AQ73" s="1242"/>
      <c r="AR73" s="1242"/>
      <c r="AS73" s="1242"/>
      <c r="AT73" s="1242"/>
      <c r="AU73" s="1242"/>
      <c r="AV73" s="1242"/>
      <c r="AW73" s="1242"/>
      <c r="AX73" s="1242"/>
      <c r="AY73" s="1242"/>
      <c r="AZ73" s="1242"/>
      <c r="BA73" s="1242"/>
      <c r="BB73" s="1242" t="s">
        <v>599</v>
      </c>
      <c r="BC73" s="1242"/>
      <c r="BD73" s="1242"/>
      <c r="BE73" s="1242"/>
      <c r="BF73" s="1242"/>
      <c r="BG73" s="1242"/>
      <c r="BH73" s="1242"/>
      <c r="BI73" s="1242"/>
      <c r="BJ73" s="1242"/>
      <c r="BK73" s="1242"/>
      <c r="BL73" s="1242"/>
      <c r="BM73" s="1242"/>
      <c r="BN73" s="1242"/>
      <c r="BO73" s="1242"/>
      <c r="BP73" s="1241">
        <v>41.3</v>
      </c>
      <c r="BQ73" s="1241"/>
      <c r="BR73" s="1241"/>
      <c r="BS73" s="1241"/>
      <c r="BT73" s="1241"/>
      <c r="BU73" s="1241"/>
      <c r="BV73" s="1241"/>
      <c r="BW73" s="1241"/>
      <c r="BX73" s="1241">
        <v>40.5</v>
      </c>
      <c r="BY73" s="1241"/>
      <c r="BZ73" s="1241"/>
      <c r="CA73" s="1241"/>
      <c r="CB73" s="1241"/>
      <c r="CC73" s="1241"/>
      <c r="CD73" s="1241"/>
      <c r="CE73" s="1241"/>
      <c r="CF73" s="1241">
        <v>28.2</v>
      </c>
      <c r="CG73" s="1241"/>
      <c r="CH73" s="1241"/>
      <c r="CI73" s="1241"/>
      <c r="CJ73" s="1241"/>
      <c r="CK73" s="1241"/>
      <c r="CL73" s="1241"/>
      <c r="CM73" s="1241"/>
      <c r="CN73" s="1241">
        <v>7</v>
      </c>
      <c r="CO73" s="1241"/>
      <c r="CP73" s="1241"/>
      <c r="CQ73" s="1241"/>
      <c r="CR73" s="1241"/>
      <c r="CS73" s="1241"/>
      <c r="CT73" s="1241"/>
      <c r="CU73" s="1241"/>
      <c r="CV73" s="1241"/>
      <c r="CW73" s="1241"/>
      <c r="CX73" s="1241"/>
      <c r="CY73" s="1241"/>
      <c r="CZ73" s="1241"/>
      <c r="DA73" s="1241"/>
      <c r="DB73" s="1241"/>
      <c r="DC73" s="1241"/>
    </row>
    <row r="74" spans="2:107" ht="13.2" x14ac:dyDescent="0.2">
      <c r="B74" s="259"/>
      <c r="G74" s="1253"/>
      <c r="H74" s="1253"/>
      <c r="I74" s="1253"/>
      <c r="J74" s="1253"/>
      <c r="K74" s="1256"/>
      <c r="L74" s="1256"/>
      <c r="M74" s="1256"/>
      <c r="N74" s="1256"/>
      <c r="AM74" s="359"/>
      <c r="AN74" s="1242"/>
      <c r="AO74" s="1242"/>
      <c r="AP74" s="1242"/>
      <c r="AQ74" s="1242"/>
      <c r="AR74" s="1242"/>
      <c r="AS74" s="1242"/>
      <c r="AT74" s="1242"/>
      <c r="AU74" s="1242"/>
      <c r="AV74" s="1242"/>
      <c r="AW74" s="1242"/>
      <c r="AX74" s="1242"/>
      <c r="AY74" s="1242"/>
      <c r="AZ74" s="1242"/>
      <c r="BA74" s="1242"/>
      <c r="BB74" s="1242"/>
      <c r="BC74" s="1242"/>
      <c r="BD74" s="1242"/>
      <c r="BE74" s="1242"/>
      <c r="BF74" s="1242"/>
      <c r="BG74" s="1242"/>
      <c r="BH74" s="1242"/>
      <c r="BI74" s="1242"/>
      <c r="BJ74" s="1242"/>
      <c r="BK74" s="1242"/>
      <c r="BL74" s="1242"/>
      <c r="BM74" s="1242"/>
      <c r="BN74" s="1242"/>
      <c r="BO74" s="1242"/>
      <c r="BP74" s="1241"/>
      <c r="BQ74" s="1241"/>
      <c r="BR74" s="1241"/>
      <c r="BS74" s="1241"/>
      <c r="BT74" s="1241"/>
      <c r="BU74" s="1241"/>
      <c r="BV74" s="1241"/>
      <c r="BW74" s="1241"/>
      <c r="BX74" s="1241"/>
      <c r="BY74" s="1241"/>
      <c r="BZ74" s="1241"/>
      <c r="CA74" s="1241"/>
      <c r="CB74" s="1241"/>
      <c r="CC74" s="1241"/>
      <c r="CD74" s="1241"/>
      <c r="CE74" s="1241"/>
      <c r="CF74" s="1241"/>
      <c r="CG74" s="1241"/>
      <c r="CH74" s="1241"/>
      <c r="CI74" s="1241"/>
      <c r="CJ74" s="1241"/>
      <c r="CK74" s="1241"/>
      <c r="CL74" s="1241"/>
      <c r="CM74" s="1241"/>
      <c r="CN74" s="1241"/>
      <c r="CO74" s="1241"/>
      <c r="CP74" s="1241"/>
      <c r="CQ74" s="1241"/>
      <c r="CR74" s="1241"/>
      <c r="CS74" s="1241"/>
      <c r="CT74" s="1241"/>
      <c r="CU74" s="1241"/>
      <c r="CV74" s="1241"/>
      <c r="CW74" s="1241"/>
      <c r="CX74" s="1241"/>
      <c r="CY74" s="1241"/>
      <c r="CZ74" s="1241"/>
      <c r="DA74" s="1241"/>
      <c r="DB74" s="1241"/>
      <c r="DC74" s="1241"/>
    </row>
    <row r="75" spans="2:107" ht="13.2" x14ac:dyDescent="0.2">
      <c r="B75" s="259"/>
      <c r="G75" s="1253"/>
      <c r="H75" s="1253"/>
      <c r="I75" s="1236"/>
      <c r="J75" s="1236"/>
      <c r="K75" s="1252"/>
      <c r="L75" s="1252"/>
      <c r="M75" s="1252"/>
      <c r="N75" s="1252"/>
      <c r="AM75" s="359"/>
      <c r="AN75" s="1242"/>
      <c r="AO75" s="1242"/>
      <c r="AP75" s="1242"/>
      <c r="AQ75" s="1242"/>
      <c r="AR75" s="1242"/>
      <c r="AS75" s="1242"/>
      <c r="AT75" s="1242"/>
      <c r="AU75" s="1242"/>
      <c r="AV75" s="1242"/>
      <c r="AW75" s="1242"/>
      <c r="AX75" s="1242"/>
      <c r="AY75" s="1242"/>
      <c r="AZ75" s="1242"/>
      <c r="BA75" s="1242"/>
      <c r="BB75" s="1242" t="s">
        <v>603</v>
      </c>
      <c r="BC75" s="1242"/>
      <c r="BD75" s="1242"/>
      <c r="BE75" s="1242"/>
      <c r="BF75" s="1242"/>
      <c r="BG75" s="1242"/>
      <c r="BH75" s="1242"/>
      <c r="BI75" s="1242"/>
      <c r="BJ75" s="1242"/>
      <c r="BK75" s="1242"/>
      <c r="BL75" s="1242"/>
      <c r="BM75" s="1242"/>
      <c r="BN75" s="1242"/>
      <c r="BO75" s="1242"/>
      <c r="BP75" s="1241">
        <v>12.7</v>
      </c>
      <c r="BQ75" s="1241"/>
      <c r="BR75" s="1241"/>
      <c r="BS75" s="1241"/>
      <c r="BT75" s="1241"/>
      <c r="BU75" s="1241"/>
      <c r="BV75" s="1241"/>
      <c r="BW75" s="1241"/>
      <c r="BX75" s="1241">
        <v>12.1</v>
      </c>
      <c r="BY75" s="1241"/>
      <c r="BZ75" s="1241"/>
      <c r="CA75" s="1241"/>
      <c r="CB75" s="1241"/>
      <c r="CC75" s="1241"/>
      <c r="CD75" s="1241"/>
      <c r="CE75" s="1241"/>
      <c r="CF75" s="1241">
        <v>11.1</v>
      </c>
      <c r="CG75" s="1241"/>
      <c r="CH75" s="1241"/>
      <c r="CI75" s="1241"/>
      <c r="CJ75" s="1241"/>
      <c r="CK75" s="1241"/>
      <c r="CL75" s="1241"/>
      <c r="CM75" s="1241"/>
      <c r="CN75" s="1241">
        <v>10.1</v>
      </c>
      <c r="CO75" s="1241"/>
      <c r="CP75" s="1241"/>
      <c r="CQ75" s="1241"/>
      <c r="CR75" s="1241"/>
      <c r="CS75" s="1241"/>
      <c r="CT75" s="1241"/>
      <c r="CU75" s="1241"/>
      <c r="CV75" s="1241">
        <v>8.9</v>
      </c>
      <c r="CW75" s="1241"/>
      <c r="CX75" s="1241"/>
      <c r="CY75" s="1241"/>
      <c r="CZ75" s="1241"/>
      <c r="DA75" s="1241"/>
      <c r="DB75" s="1241"/>
      <c r="DC75" s="1241"/>
    </row>
    <row r="76" spans="2:107" ht="13.2" x14ac:dyDescent="0.2">
      <c r="B76" s="259"/>
      <c r="G76" s="1253"/>
      <c r="H76" s="1253"/>
      <c r="I76" s="1236"/>
      <c r="J76" s="1236"/>
      <c r="K76" s="1252"/>
      <c r="L76" s="1252"/>
      <c r="M76" s="1252"/>
      <c r="N76" s="1252"/>
      <c r="AM76" s="359"/>
      <c r="AN76" s="1242"/>
      <c r="AO76" s="1242"/>
      <c r="AP76" s="1242"/>
      <c r="AQ76" s="1242"/>
      <c r="AR76" s="1242"/>
      <c r="AS76" s="1242"/>
      <c r="AT76" s="1242"/>
      <c r="AU76" s="1242"/>
      <c r="AV76" s="1242"/>
      <c r="AW76" s="1242"/>
      <c r="AX76" s="1242"/>
      <c r="AY76" s="1242"/>
      <c r="AZ76" s="1242"/>
      <c r="BA76" s="1242"/>
      <c r="BB76" s="1242"/>
      <c r="BC76" s="1242"/>
      <c r="BD76" s="1242"/>
      <c r="BE76" s="1242"/>
      <c r="BF76" s="1242"/>
      <c r="BG76" s="1242"/>
      <c r="BH76" s="1242"/>
      <c r="BI76" s="1242"/>
      <c r="BJ76" s="1242"/>
      <c r="BK76" s="1242"/>
      <c r="BL76" s="1242"/>
      <c r="BM76" s="1242"/>
      <c r="BN76" s="1242"/>
      <c r="BO76" s="1242"/>
      <c r="BP76" s="1241"/>
      <c r="BQ76" s="1241"/>
      <c r="BR76" s="1241"/>
      <c r="BS76" s="1241"/>
      <c r="BT76" s="1241"/>
      <c r="BU76" s="1241"/>
      <c r="BV76" s="1241"/>
      <c r="BW76" s="1241"/>
      <c r="BX76" s="1241"/>
      <c r="BY76" s="1241"/>
      <c r="BZ76" s="1241"/>
      <c r="CA76" s="1241"/>
      <c r="CB76" s="1241"/>
      <c r="CC76" s="1241"/>
      <c r="CD76" s="1241"/>
      <c r="CE76" s="1241"/>
      <c r="CF76" s="1241"/>
      <c r="CG76" s="1241"/>
      <c r="CH76" s="1241"/>
      <c r="CI76" s="1241"/>
      <c r="CJ76" s="1241"/>
      <c r="CK76" s="1241"/>
      <c r="CL76" s="1241"/>
      <c r="CM76" s="1241"/>
      <c r="CN76" s="1241"/>
      <c r="CO76" s="1241"/>
      <c r="CP76" s="1241"/>
      <c r="CQ76" s="1241"/>
      <c r="CR76" s="1241"/>
      <c r="CS76" s="1241"/>
      <c r="CT76" s="1241"/>
      <c r="CU76" s="1241"/>
      <c r="CV76" s="1241"/>
      <c r="CW76" s="1241"/>
      <c r="CX76" s="1241"/>
      <c r="CY76" s="1241"/>
      <c r="CZ76" s="1241"/>
      <c r="DA76" s="1241"/>
      <c r="DB76" s="1241"/>
      <c r="DC76" s="1241"/>
    </row>
    <row r="77" spans="2:107" ht="13.2" x14ac:dyDescent="0.2">
      <c r="B77" s="259"/>
      <c r="G77" s="1236"/>
      <c r="H77" s="1236"/>
      <c r="I77" s="1236"/>
      <c r="J77" s="1236"/>
      <c r="K77" s="1256"/>
      <c r="L77" s="1256"/>
      <c r="M77" s="1256"/>
      <c r="N77" s="1256"/>
      <c r="AN77" s="1240" t="s">
        <v>601</v>
      </c>
      <c r="AO77" s="1240"/>
      <c r="AP77" s="1240"/>
      <c r="AQ77" s="1240"/>
      <c r="AR77" s="1240"/>
      <c r="AS77" s="1240"/>
      <c r="AT77" s="1240"/>
      <c r="AU77" s="1240"/>
      <c r="AV77" s="1240"/>
      <c r="AW77" s="1240"/>
      <c r="AX77" s="1240"/>
      <c r="AY77" s="1240"/>
      <c r="AZ77" s="1240"/>
      <c r="BA77" s="1240"/>
      <c r="BB77" s="1242" t="s">
        <v>599</v>
      </c>
      <c r="BC77" s="1242"/>
      <c r="BD77" s="1242"/>
      <c r="BE77" s="1242"/>
      <c r="BF77" s="1242"/>
      <c r="BG77" s="1242"/>
      <c r="BH77" s="1242"/>
      <c r="BI77" s="1242"/>
      <c r="BJ77" s="1242"/>
      <c r="BK77" s="1242"/>
      <c r="BL77" s="1242"/>
      <c r="BM77" s="1242"/>
      <c r="BN77" s="1242"/>
      <c r="BO77" s="1242"/>
      <c r="BP77" s="1241">
        <v>0</v>
      </c>
      <c r="BQ77" s="1241"/>
      <c r="BR77" s="1241"/>
      <c r="BS77" s="1241"/>
      <c r="BT77" s="1241"/>
      <c r="BU77" s="1241"/>
      <c r="BV77" s="1241"/>
      <c r="BW77" s="1241"/>
      <c r="BX77" s="1241">
        <v>3.1</v>
      </c>
      <c r="BY77" s="1241"/>
      <c r="BZ77" s="1241"/>
      <c r="CA77" s="1241"/>
      <c r="CB77" s="1241"/>
      <c r="CC77" s="1241"/>
      <c r="CD77" s="1241"/>
      <c r="CE77" s="1241"/>
      <c r="CF77" s="1241">
        <v>13.7</v>
      </c>
      <c r="CG77" s="1241"/>
      <c r="CH77" s="1241"/>
      <c r="CI77" s="1241"/>
      <c r="CJ77" s="1241"/>
      <c r="CK77" s="1241"/>
      <c r="CL77" s="1241"/>
      <c r="CM77" s="1241"/>
      <c r="CN77" s="1241">
        <v>6.9</v>
      </c>
      <c r="CO77" s="1241"/>
      <c r="CP77" s="1241"/>
      <c r="CQ77" s="1241"/>
      <c r="CR77" s="1241"/>
      <c r="CS77" s="1241"/>
      <c r="CT77" s="1241"/>
      <c r="CU77" s="1241"/>
      <c r="CV77" s="1241">
        <v>0</v>
      </c>
      <c r="CW77" s="1241"/>
      <c r="CX77" s="1241"/>
      <c r="CY77" s="1241"/>
      <c r="CZ77" s="1241"/>
      <c r="DA77" s="1241"/>
      <c r="DB77" s="1241"/>
      <c r="DC77" s="1241"/>
    </row>
    <row r="78" spans="2:107" ht="13.2" x14ac:dyDescent="0.2">
      <c r="B78" s="259"/>
      <c r="G78" s="1236"/>
      <c r="H78" s="1236"/>
      <c r="I78" s="1236"/>
      <c r="J78" s="1236"/>
      <c r="K78" s="1256"/>
      <c r="L78" s="1256"/>
      <c r="M78" s="1256"/>
      <c r="N78" s="1256"/>
      <c r="AN78" s="1240"/>
      <c r="AO78" s="1240"/>
      <c r="AP78" s="1240"/>
      <c r="AQ78" s="1240"/>
      <c r="AR78" s="1240"/>
      <c r="AS78" s="1240"/>
      <c r="AT78" s="1240"/>
      <c r="AU78" s="1240"/>
      <c r="AV78" s="1240"/>
      <c r="AW78" s="1240"/>
      <c r="AX78" s="1240"/>
      <c r="AY78" s="1240"/>
      <c r="AZ78" s="1240"/>
      <c r="BA78" s="1240"/>
      <c r="BB78" s="1242"/>
      <c r="BC78" s="1242"/>
      <c r="BD78" s="1242"/>
      <c r="BE78" s="1242"/>
      <c r="BF78" s="1242"/>
      <c r="BG78" s="1242"/>
      <c r="BH78" s="1242"/>
      <c r="BI78" s="1242"/>
      <c r="BJ78" s="1242"/>
      <c r="BK78" s="1242"/>
      <c r="BL78" s="1242"/>
      <c r="BM78" s="1242"/>
      <c r="BN78" s="1242"/>
      <c r="BO78" s="1242"/>
      <c r="BP78" s="1241"/>
      <c r="BQ78" s="1241"/>
      <c r="BR78" s="1241"/>
      <c r="BS78" s="1241"/>
      <c r="BT78" s="1241"/>
      <c r="BU78" s="1241"/>
      <c r="BV78" s="1241"/>
      <c r="BW78" s="1241"/>
      <c r="BX78" s="1241"/>
      <c r="BY78" s="1241"/>
      <c r="BZ78" s="1241"/>
      <c r="CA78" s="1241"/>
      <c r="CB78" s="1241"/>
      <c r="CC78" s="1241"/>
      <c r="CD78" s="1241"/>
      <c r="CE78" s="1241"/>
      <c r="CF78" s="1241"/>
      <c r="CG78" s="1241"/>
      <c r="CH78" s="1241"/>
      <c r="CI78" s="1241"/>
      <c r="CJ78" s="1241"/>
      <c r="CK78" s="1241"/>
      <c r="CL78" s="1241"/>
      <c r="CM78" s="1241"/>
      <c r="CN78" s="1241"/>
      <c r="CO78" s="1241"/>
      <c r="CP78" s="1241"/>
      <c r="CQ78" s="1241"/>
      <c r="CR78" s="1241"/>
      <c r="CS78" s="1241"/>
      <c r="CT78" s="1241"/>
      <c r="CU78" s="1241"/>
      <c r="CV78" s="1241"/>
      <c r="CW78" s="1241"/>
      <c r="CX78" s="1241"/>
      <c r="CY78" s="1241"/>
      <c r="CZ78" s="1241"/>
      <c r="DA78" s="1241"/>
      <c r="DB78" s="1241"/>
      <c r="DC78" s="1241"/>
    </row>
    <row r="79" spans="2:107" ht="13.2" x14ac:dyDescent="0.2">
      <c r="B79" s="259"/>
      <c r="G79" s="1236"/>
      <c r="H79" s="1236"/>
      <c r="I79" s="1255"/>
      <c r="J79" s="1255"/>
      <c r="K79" s="1257"/>
      <c r="L79" s="1257"/>
      <c r="M79" s="1257"/>
      <c r="N79" s="1257"/>
      <c r="AN79" s="1240"/>
      <c r="AO79" s="1240"/>
      <c r="AP79" s="1240"/>
      <c r="AQ79" s="1240"/>
      <c r="AR79" s="1240"/>
      <c r="AS79" s="1240"/>
      <c r="AT79" s="1240"/>
      <c r="AU79" s="1240"/>
      <c r="AV79" s="1240"/>
      <c r="AW79" s="1240"/>
      <c r="AX79" s="1240"/>
      <c r="AY79" s="1240"/>
      <c r="AZ79" s="1240"/>
      <c r="BA79" s="1240"/>
      <c r="BB79" s="1242" t="s">
        <v>603</v>
      </c>
      <c r="BC79" s="1242"/>
      <c r="BD79" s="1242"/>
      <c r="BE79" s="1242"/>
      <c r="BF79" s="1242"/>
      <c r="BG79" s="1242"/>
      <c r="BH79" s="1242"/>
      <c r="BI79" s="1242"/>
      <c r="BJ79" s="1242"/>
      <c r="BK79" s="1242"/>
      <c r="BL79" s="1242"/>
      <c r="BM79" s="1242"/>
      <c r="BN79" s="1242"/>
      <c r="BO79" s="1242"/>
      <c r="BP79" s="1241">
        <v>7.8</v>
      </c>
      <c r="BQ79" s="1241"/>
      <c r="BR79" s="1241"/>
      <c r="BS79" s="1241"/>
      <c r="BT79" s="1241"/>
      <c r="BU79" s="1241"/>
      <c r="BV79" s="1241"/>
      <c r="BW79" s="1241"/>
      <c r="BX79" s="1241">
        <v>7.9</v>
      </c>
      <c r="BY79" s="1241"/>
      <c r="BZ79" s="1241"/>
      <c r="CA79" s="1241"/>
      <c r="CB79" s="1241"/>
      <c r="CC79" s="1241"/>
      <c r="CD79" s="1241"/>
      <c r="CE79" s="1241"/>
      <c r="CF79" s="1241">
        <v>7.9</v>
      </c>
      <c r="CG79" s="1241"/>
      <c r="CH79" s="1241"/>
      <c r="CI79" s="1241"/>
      <c r="CJ79" s="1241"/>
      <c r="CK79" s="1241"/>
      <c r="CL79" s="1241"/>
      <c r="CM79" s="1241"/>
      <c r="CN79" s="1241">
        <v>8</v>
      </c>
      <c r="CO79" s="1241"/>
      <c r="CP79" s="1241"/>
      <c r="CQ79" s="1241"/>
      <c r="CR79" s="1241"/>
      <c r="CS79" s="1241"/>
      <c r="CT79" s="1241"/>
      <c r="CU79" s="1241"/>
      <c r="CV79" s="1241">
        <v>8</v>
      </c>
      <c r="CW79" s="1241"/>
      <c r="CX79" s="1241"/>
      <c r="CY79" s="1241"/>
      <c r="CZ79" s="1241"/>
      <c r="DA79" s="1241"/>
      <c r="DB79" s="1241"/>
      <c r="DC79" s="1241"/>
    </row>
    <row r="80" spans="2:107" ht="13.2" x14ac:dyDescent="0.2">
      <c r="B80" s="259"/>
      <c r="G80" s="1236"/>
      <c r="H80" s="1236"/>
      <c r="I80" s="1255"/>
      <c r="J80" s="1255"/>
      <c r="K80" s="1257"/>
      <c r="L80" s="1257"/>
      <c r="M80" s="1257"/>
      <c r="N80" s="1257"/>
      <c r="AN80" s="1240"/>
      <c r="AO80" s="1240"/>
      <c r="AP80" s="1240"/>
      <c r="AQ80" s="1240"/>
      <c r="AR80" s="1240"/>
      <c r="AS80" s="1240"/>
      <c r="AT80" s="1240"/>
      <c r="AU80" s="1240"/>
      <c r="AV80" s="1240"/>
      <c r="AW80" s="1240"/>
      <c r="AX80" s="1240"/>
      <c r="AY80" s="1240"/>
      <c r="AZ80" s="1240"/>
      <c r="BA80" s="1240"/>
      <c r="BB80" s="1242"/>
      <c r="BC80" s="1242"/>
      <c r="BD80" s="1242"/>
      <c r="BE80" s="1242"/>
      <c r="BF80" s="1242"/>
      <c r="BG80" s="1242"/>
      <c r="BH80" s="1242"/>
      <c r="BI80" s="1242"/>
      <c r="BJ80" s="1242"/>
      <c r="BK80" s="1242"/>
      <c r="BL80" s="1242"/>
      <c r="BM80" s="1242"/>
      <c r="BN80" s="1242"/>
      <c r="BO80" s="1242"/>
      <c r="BP80" s="1241"/>
      <c r="BQ80" s="1241"/>
      <c r="BR80" s="1241"/>
      <c r="BS80" s="1241"/>
      <c r="BT80" s="1241"/>
      <c r="BU80" s="1241"/>
      <c r="BV80" s="1241"/>
      <c r="BW80" s="1241"/>
      <c r="BX80" s="1241"/>
      <c r="BY80" s="1241"/>
      <c r="BZ80" s="1241"/>
      <c r="CA80" s="1241"/>
      <c r="CB80" s="1241"/>
      <c r="CC80" s="1241"/>
      <c r="CD80" s="1241"/>
      <c r="CE80" s="1241"/>
      <c r="CF80" s="1241"/>
      <c r="CG80" s="1241"/>
      <c r="CH80" s="1241"/>
      <c r="CI80" s="1241"/>
      <c r="CJ80" s="1241"/>
      <c r="CK80" s="1241"/>
      <c r="CL80" s="1241"/>
      <c r="CM80" s="1241"/>
      <c r="CN80" s="1241"/>
      <c r="CO80" s="1241"/>
      <c r="CP80" s="1241"/>
      <c r="CQ80" s="1241"/>
      <c r="CR80" s="1241"/>
      <c r="CS80" s="1241"/>
      <c r="CT80" s="1241"/>
      <c r="CU80" s="1241"/>
      <c r="CV80" s="1241"/>
      <c r="CW80" s="1241"/>
      <c r="CX80" s="1241"/>
      <c r="CY80" s="1241"/>
      <c r="CZ80" s="1241"/>
      <c r="DA80" s="1241"/>
      <c r="DB80" s="1241"/>
      <c r="DC80" s="1241"/>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8yNxBn8o8iodh0DwdQnbIKMRf7ScsDsvXMUtUqWQsDWYRY3547VGxXjBmfHHuy6x7vv7cE1LYruZCMrm3GvGQ==" saltValue="Wo5ufN4rmHuSncbgNhrP/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3BAD2-DD55-4B3F-85F8-2124C85A7FC5}">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507</v>
      </c>
    </row>
  </sheetData>
  <sheetProtection algorithmName="SHA-512" hashValue="kfRUgkgHIwzElQE5wJJjJMufpDBMbs3ILwthFTmRjz+1Jbn+VCz6j3l4HciG7EVm8afbQP8VfsvrbLaYlONEyA==" saltValue="VGEGujTINPVi9wOWyARLi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BEA18-A49F-4B32-AF5B-E75A9DB38B3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507</v>
      </c>
    </row>
  </sheetData>
  <sheetProtection algorithmName="SHA-512" hashValue="kTsSPJ1ci5Nu8eSj9lRXX2eKqPH+8FBM+2yIl+NdB19gF3vnBDQPp+XqdjS4ahRownt2e5teY978t1d/dViuwQ==" saltValue="8oNs1RJP7YRzrsjft7li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557</v>
      </c>
      <c r="G2" s="149"/>
      <c r="H2" s="150"/>
    </row>
    <row r="3" spans="1:8" x14ac:dyDescent="0.2">
      <c r="A3" s="146" t="s">
        <v>550</v>
      </c>
      <c r="B3" s="151"/>
      <c r="C3" s="152"/>
      <c r="D3" s="153">
        <v>69834</v>
      </c>
      <c r="E3" s="154"/>
      <c r="F3" s="155">
        <v>88328</v>
      </c>
      <c r="G3" s="156"/>
      <c r="H3" s="157"/>
    </row>
    <row r="4" spans="1:8" x14ac:dyDescent="0.2">
      <c r="A4" s="158"/>
      <c r="B4" s="159"/>
      <c r="C4" s="160"/>
      <c r="D4" s="161">
        <v>55475</v>
      </c>
      <c r="E4" s="162"/>
      <c r="F4" s="163">
        <v>49013</v>
      </c>
      <c r="G4" s="164"/>
      <c r="H4" s="165"/>
    </row>
    <row r="5" spans="1:8" x14ac:dyDescent="0.2">
      <c r="A5" s="146" t="s">
        <v>552</v>
      </c>
      <c r="B5" s="151"/>
      <c r="C5" s="152"/>
      <c r="D5" s="153">
        <v>99686</v>
      </c>
      <c r="E5" s="154"/>
      <c r="F5" s="155">
        <v>103390</v>
      </c>
      <c r="G5" s="156"/>
      <c r="H5" s="157"/>
    </row>
    <row r="6" spans="1:8" x14ac:dyDescent="0.2">
      <c r="A6" s="158"/>
      <c r="B6" s="159"/>
      <c r="C6" s="160"/>
      <c r="D6" s="161">
        <v>80466</v>
      </c>
      <c r="E6" s="162"/>
      <c r="F6" s="163">
        <v>51269</v>
      </c>
      <c r="G6" s="164"/>
      <c r="H6" s="165"/>
    </row>
    <row r="7" spans="1:8" x14ac:dyDescent="0.2">
      <c r="A7" s="146" t="s">
        <v>553</v>
      </c>
      <c r="B7" s="151"/>
      <c r="C7" s="152"/>
      <c r="D7" s="153">
        <v>43963</v>
      </c>
      <c r="E7" s="154"/>
      <c r="F7" s="155">
        <v>117234</v>
      </c>
      <c r="G7" s="156"/>
      <c r="H7" s="157"/>
    </row>
    <row r="8" spans="1:8" x14ac:dyDescent="0.2">
      <c r="A8" s="158"/>
      <c r="B8" s="159"/>
      <c r="C8" s="160"/>
      <c r="D8" s="161">
        <v>28859</v>
      </c>
      <c r="E8" s="162"/>
      <c r="F8" s="163">
        <v>59796</v>
      </c>
      <c r="G8" s="164"/>
      <c r="H8" s="165"/>
    </row>
    <row r="9" spans="1:8" x14ac:dyDescent="0.2">
      <c r="A9" s="146" t="s">
        <v>554</v>
      </c>
      <c r="B9" s="151"/>
      <c r="C9" s="152"/>
      <c r="D9" s="153">
        <v>49048</v>
      </c>
      <c r="E9" s="154"/>
      <c r="F9" s="155">
        <v>97758</v>
      </c>
      <c r="G9" s="156"/>
      <c r="H9" s="157"/>
    </row>
    <row r="10" spans="1:8" x14ac:dyDescent="0.2">
      <c r="A10" s="158"/>
      <c r="B10" s="159"/>
      <c r="C10" s="160"/>
      <c r="D10" s="161">
        <v>23902</v>
      </c>
      <c r="E10" s="162"/>
      <c r="F10" s="163">
        <v>45946</v>
      </c>
      <c r="G10" s="164"/>
      <c r="H10" s="165"/>
    </row>
    <row r="11" spans="1:8" x14ac:dyDescent="0.2">
      <c r="A11" s="146" t="s">
        <v>555</v>
      </c>
      <c r="B11" s="151"/>
      <c r="C11" s="152"/>
      <c r="D11" s="153">
        <v>32059</v>
      </c>
      <c r="E11" s="154"/>
      <c r="F11" s="155">
        <v>91338</v>
      </c>
      <c r="G11" s="156"/>
      <c r="H11" s="157"/>
    </row>
    <row r="12" spans="1:8" x14ac:dyDescent="0.2">
      <c r="A12" s="158"/>
      <c r="B12" s="159"/>
      <c r="C12" s="166"/>
      <c r="D12" s="161">
        <v>14737</v>
      </c>
      <c r="E12" s="162"/>
      <c r="F12" s="163">
        <v>43989</v>
      </c>
      <c r="G12" s="164"/>
      <c r="H12" s="165"/>
    </row>
    <row r="13" spans="1:8" x14ac:dyDescent="0.2">
      <c r="A13" s="146"/>
      <c r="B13" s="151"/>
      <c r="C13" s="152"/>
      <c r="D13" s="153">
        <v>58918</v>
      </c>
      <c r="E13" s="154"/>
      <c r="F13" s="155">
        <v>99610</v>
      </c>
      <c r="G13" s="167"/>
      <c r="H13" s="157"/>
    </row>
    <row r="14" spans="1:8" x14ac:dyDescent="0.2">
      <c r="A14" s="158"/>
      <c r="B14" s="159"/>
      <c r="C14" s="160"/>
      <c r="D14" s="161">
        <v>40688</v>
      </c>
      <c r="E14" s="162"/>
      <c r="F14" s="163">
        <v>50003</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2.1800000000000002</v>
      </c>
      <c r="C19" s="168">
        <f>ROUND(VALUE(SUBSTITUTE(実質収支比率等に係る経年分析!G$48,"▲","-")),2)</f>
        <v>2.82</v>
      </c>
      <c r="D19" s="168">
        <f>ROUND(VALUE(SUBSTITUTE(実質収支比率等に係る経年分析!H$48,"▲","-")),2)</f>
        <v>3</v>
      </c>
      <c r="E19" s="168">
        <f>ROUND(VALUE(SUBSTITUTE(実質収支比率等に係る経年分析!I$48,"▲","-")),2)</f>
        <v>3.33</v>
      </c>
      <c r="F19" s="168">
        <f>ROUND(VALUE(SUBSTITUTE(実質収支比率等に係る経年分析!J$48,"▲","-")),2)</f>
        <v>2.82</v>
      </c>
    </row>
    <row r="20" spans="1:11" x14ac:dyDescent="0.2">
      <c r="A20" s="168" t="s">
        <v>57</v>
      </c>
      <c r="B20" s="168">
        <f>ROUND(VALUE(SUBSTITUTE(実質収支比率等に係る経年分析!F$47,"▲","-")),2)</f>
        <v>17.09</v>
      </c>
      <c r="C20" s="168">
        <f>ROUND(VALUE(SUBSTITUTE(実質収支比率等に係る経年分析!G$47,"▲","-")),2)</f>
        <v>16.510000000000002</v>
      </c>
      <c r="D20" s="168">
        <f>ROUND(VALUE(SUBSTITUTE(実質収支比率等に係る経年分析!H$47,"▲","-")),2)</f>
        <v>18.11</v>
      </c>
      <c r="E20" s="168">
        <f>ROUND(VALUE(SUBSTITUTE(実質収支比率等に係る経年分析!I$47,"▲","-")),2)</f>
        <v>22.98</v>
      </c>
      <c r="F20" s="168">
        <f>ROUND(VALUE(SUBSTITUTE(実質収支比率等に係る経年分析!J$47,"▲","-")),2)</f>
        <v>26.17</v>
      </c>
    </row>
    <row r="21" spans="1:11" x14ac:dyDescent="0.2">
      <c r="A21" s="168" t="s">
        <v>58</v>
      </c>
      <c r="B21" s="168">
        <f>IF(ISNUMBER(VALUE(SUBSTITUTE(実質収支比率等に係る経年分析!F$49,"▲","-"))),ROUND(VALUE(SUBSTITUTE(実質収支比率等に係る経年分析!F$49,"▲","-")),2),NA())</f>
        <v>-0.19</v>
      </c>
      <c r="C21" s="168">
        <f>IF(ISNUMBER(VALUE(SUBSTITUTE(実質収支比率等に係る経年分析!G$49,"▲","-"))),ROUND(VALUE(SUBSTITUTE(実質収支比率等に係る経年分析!G$49,"▲","-")),2),NA())</f>
        <v>-1.06</v>
      </c>
      <c r="D21" s="168">
        <f>IF(ISNUMBER(VALUE(SUBSTITUTE(実質収支比率等に係る経年分析!H$49,"▲","-"))),ROUND(VALUE(SUBSTITUTE(実質収支比率等に係る経年分析!H$49,"▲","-")),2),NA())</f>
        <v>1.17</v>
      </c>
      <c r="E21" s="168">
        <f>IF(ISNUMBER(VALUE(SUBSTITUTE(実質収支比率等に係る経年分析!I$49,"▲","-"))),ROUND(VALUE(SUBSTITUTE(実質収支比率等に係る経年分析!I$49,"▲","-")),2),NA())</f>
        <v>5.01</v>
      </c>
      <c r="F21" s="168">
        <f>IF(ISNUMBER(VALUE(SUBSTITUTE(実質収支比率等に係る経年分析!J$49,"▲","-"))),ROUND(VALUE(SUBSTITUTE(実質収支比率等に係る経年分析!J$49,"▲","-")),2),NA())</f>
        <v>0.35</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公共下水道事業特別会計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代替バス運送事業特別会計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0.75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0.43</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1.69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1.31</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2.1800000000000002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2.82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3.32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2.82</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6.69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6.65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6.66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7.1</v>
      </c>
    </row>
    <row r="36" spans="1:16" x14ac:dyDescent="0.2">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26.54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26.82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26.18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25.53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24.26</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766</v>
      </c>
      <c r="E42" s="170"/>
      <c r="F42" s="170"/>
      <c r="G42" s="170">
        <f>'実質公債費比率（分子）の構造'!L$52</f>
        <v>773</v>
      </c>
      <c r="H42" s="170"/>
      <c r="I42" s="170"/>
      <c r="J42" s="170">
        <f>'実質公債費比率（分子）の構造'!M$52</f>
        <v>722</v>
      </c>
      <c r="K42" s="170"/>
      <c r="L42" s="170"/>
      <c r="M42" s="170">
        <f>'実質公債費比率（分子）の構造'!N$52</f>
        <v>706</v>
      </c>
      <c r="N42" s="170"/>
      <c r="O42" s="170"/>
      <c r="P42" s="170">
        <f>'実質公債費比率（分子）の構造'!O$52</f>
        <v>739</v>
      </c>
    </row>
    <row r="43" spans="1:16" x14ac:dyDescent="0.2">
      <c r="A43" s="170" t="s">
        <v>66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68</v>
      </c>
      <c r="B45" s="170">
        <f>'実質公債費比率（分子）の構造'!K$49</f>
        <v>12</v>
      </c>
      <c r="C45" s="170"/>
      <c r="D45" s="170"/>
      <c r="E45" s="170">
        <f>'実質公債費比率（分子）の構造'!L$49</f>
        <v>11</v>
      </c>
      <c r="F45" s="170"/>
      <c r="G45" s="170"/>
      <c r="H45" s="170">
        <f>'実質公債費比率（分子）の構造'!M$49</f>
        <v>11</v>
      </c>
      <c r="I45" s="170"/>
      <c r="J45" s="170"/>
      <c r="K45" s="170">
        <f>'実質公債費比率（分子）の構造'!N$49</f>
        <v>12</v>
      </c>
      <c r="L45" s="170"/>
      <c r="M45" s="170"/>
      <c r="N45" s="170">
        <f>'実質公債費比率（分子）の構造'!O$49</f>
        <v>18</v>
      </c>
      <c r="O45" s="170"/>
      <c r="P45" s="170"/>
    </row>
    <row r="46" spans="1:16" x14ac:dyDescent="0.2">
      <c r="A46" s="170" t="s">
        <v>69</v>
      </c>
      <c r="B46" s="170">
        <f>'実質公債費比率（分子）の構造'!K$48</f>
        <v>438</v>
      </c>
      <c r="C46" s="170"/>
      <c r="D46" s="170"/>
      <c r="E46" s="170">
        <f>'実質公債費比率（分子）の構造'!L$48</f>
        <v>442</v>
      </c>
      <c r="F46" s="170"/>
      <c r="G46" s="170"/>
      <c r="H46" s="170">
        <f>'実質公債費比率（分子）の構造'!M$48</f>
        <v>372</v>
      </c>
      <c r="I46" s="170"/>
      <c r="J46" s="170"/>
      <c r="K46" s="170">
        <f>'実質公債費比率（分子）の構造'!N$48</f>
        <v>367</v>
      </c>
      <c r="L46" s="170"/>
      <c r="M46" s="170"/>
      <c r="N46" s="170">
        <f>'実質公債費比率（分子）の構造'!O$48</f>
        <v>337</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729</v>
      </c>
      <c r="C49" s="170"/>
      <c r="D49" s="170"/>
      <c r="E49" s="170">
        <f>'実質公債費比率（分子）の構造'!L$45</f>
        <v>747</v>
      </c>
      <c r="F49" s="170"/>
      <c r="G49" s="170"/>
      <c r="H49" s="170">
        <f>'実質公債費比率（分子）の構造'!M$45</f>
        <v>673</v>
      </c>
      <c r="I49" s="170"/>
      <c r="J49" s="170"/>
      <c r="K49" s="170">
        <f>'実質公債費比率（分子）の構造'!N$45</f>
        <v>681</v>
      </c>
      <c r="L49" s="170"/>
      <c r="M49" s="170"/>
      <c r="N49" s="170">
        <f>'実質公債費比率（分子）の構造'!O$45</f>
        <v>717</v>
      </c>
      <c r="O49" s="170"/>
      <c r="P49" s="170"/>
    </row>
    <row r="50" spans="1:16" x14ac:dyDescent="0.2">
      <c r="A50" s="170" t="s">
        <v>73</v>
      </c>
      <c r="B50" s="170" t="e">
        <f>NA()</f>
        <v>#N/A</v>
      </c>
      <c r="C50" s="170">
        <f>IF(ISNUMBER('実質公債費比率（分子）の構造'!K$53),'実質公債費比率（分子）の構造'!K$53,NA())</f>
        <v>413</v>
      </c>
      <c r="D50" s="170" t="e">
        <f>NA()</f>
        <v>#N/A</v>
      </c>
      <c r="E50" s="170" t="e">
        <f>NA()</f>
        <v>#N/A</v>
      </c>
      <c r="F50" s="170">
        <f>IF(ISNUMBER('実質公債費比率（分子）の構造'!L$53),'実質公債費比率（分子）の構造'!L$53,NA())</f>
        <v>427</v>
      </c>
      <c r="G50" s="170" t="e">
        <f>NA()</f>
        <v>#N/A</v>
      </c>
      <c r="H50" s="170" t="e">
        <f>NA()</f>
        <v>#N/A</v>
      </c>
      <c r="I50" s="170">
        <f>IF(ISNUMBER('実質公債費比率（分子）の構造'!M$53),'実質公債費比率（分子）の構造'!M$53,NA())</f>
        <v>334</v>
      </c>
      <c r="J50" s="170" t="e">
        <f>NA()</f>
        <v>#N/A</v>
      </c>
      <c r="K50" s="170" t="e">
        <f>NA()</f>
        <v>#N/A</v>
      </c>
      <c r="L50" s="170">
        <f>IF(ISNUMBER('実質公債費比率（分子）の構造'!N$53),'実質公債費比率（分子）の構造'!N$53,NA())</f>
        <v>354</v>
      </c>
      <c r="M50" s="170" t="e">
        <f>NA()</f>
        <v>#N/A</v>
      </c>
      <c r="N50" s="170" t="e">
        <f>NA()</f>
        <v>#N/A</v>
      </c>
      <c r="O50" s="170">
        <f>IF(ISNUMBER('実質公債費比率（分子）の構造'!O$53),'実質公債費比率（分子）の構造'!O$53,NA())</f>
        <v>333</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8599</v>
      </c>
      <c r="E56" s="169"/>
      <c r="F56" s="169"/>
      <c r="G56" s="169">
        <f>'将来負担比率（分子）の構造'!J$52</f>
        <v>8655</v>
      </c>
      <c r="H56" s="169"/>
      <c r="I56" s="169"/>
      <c r="J56" s="169">
        <f>'将来負担比率（分子）の構造'!K$52</f>
        <v>8201</v>
      </c>
      <c r="K56" s="169"/>
      <c r="L56" s="169"/>
      <c r="M56" s="169">
        <f>'将来負担比率（分子）の構造'!L$52</f>
        <v>8439</v>
      </c>
      <c r="N56" s="169"/>
      <c r="O56" s="169"/>
      <c r="P56" s="169">
        <f>'将来負担比率（分子）の構造'!M$52</f>
        <v>8136</v>
      </c>
    </row>
    <row r="57" spans="1:16" x14ac:dyDescent="0.2">
      <c r="A57" s="169" t="s">
        <v>44</v>
      </c>
      <c r="B57" s="169"/>
      <c r="C57" s="169"/>
      <c r="D57" s="169">
        <f>'将来負担比率（分子）の構造'!I$51</f>
        <v>100</v>
      </c>
      <c r="E57" s="169"/>
      <c r="F57" s="169"/>
      <c r="G57" s="169">
        <f>'将来負担比率（分子）の構造'!J$51</f>
        <v>88</v>
      </c>
      <c r="H57" s="169"/>
      <c r="I57" s="169"/>
      <c r="J57" s="169">
        <f>'将来負担比率（分子）の構造'!K$51</f>
        <v>81</v>
      </c>
      <c r="K57" s="169"/>
      <c r="L57" s="169"/>
      <c r="M57" s="169">
        <f>'将来負担比率（分子）の構造'!L$51</f>
        <v>62</v>
      </c>
      <c r="N57" s="169"/>
      <c r="O57" s="169"/>
      <c r="P57" s="169">
        <f>'将来負担比率（分子）の構造'!M$51</f>
        <v>53</v>
      </c>
    </row>
    <row r="58" spans="1:16" x14ac:dyDescent="0.2">
      <c r="A58" s="169" t="s">
        <v>43</v>
      </c>
      <c r="B58" s="169"/>
      <c r="C58" s="169"/>
      <c r="D58" s="169">
        <f>'将来負担比率（分子）の構造'!I$50</f>
        <v>3000</v>
      </c>
      <c r="E58" s="169"/>
      <c r="F58" s="169"/>
      <c r="G58" s="169">
        <f>'将来負担比率（分子）の構造'!J$50</f>
        <v>2862</v>
      </c>
      <c r="H58" s="169"/>
      <c r="I58" s="169"/>
      <c r="J58" s="169">
        <f>'将来負担比率（分子）の構造'!K$50</f>
        <v>3226</v>
      </c>
      <c r="K58" s="169"/>
      <c r="L58" s="169"/>
      <c r="M58" s="169">
        <f>'将来負担比率（分子）の構造'!L$50</f>
        <v>3719</v>
      </c>
      <c r="N58" s="169"/>
      <c r="O58" s="169"/>
      <c r="P58" s="169">
        <f>'将来負担比率（分子）の構造'!M$50</f>
        <v>4188</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449</v>
      </c>
      <c r="C62" s="169"/>
      <c r="D62" s="169"/>
      <c r="E62" s="169">
        <f>'将来負担比率（分子）の構造'!J$45</f>
        <v>381</v>
      </c>
      <c r="F62" s="169"/>
      <c r="G62" s="169"/>
      <c r="H62" s="169">
        <f>'将来負担比率（分子）の構造'!K$45</f>
        <v>445</v>
      </c>
      <c r="I62" s="169"/>
      <c r="J62" s="169"/>
      <c r="K62" s="169">
        <f>'将来負担比率（分子）の構造'!L$45</f>
        <v>470</v>
      </c>
      <c r="L62" s="169"/>
      <c r="M62" s="169"/>
      <c r="N62" s="169">
        <f>'将来負担比率（分子）の構造'!M$45</f>
        <v>428</v>
      </c>
      <c r="O62" s="169"/>
      <c r="P62" s="169"/>
    </row>
    <row r="63" spans="1:16" x14ac:dyDescent="0.2">
      <c r="A63" s="169" t="s">
        <v>36</v>
      </c>
      <c r="B63" s="169">
        <f>'将来負担比率（分子）の構造'!I$44</f>
        <v>113</v>
      </c>
      <c r="C63" s="169"/>
      <c r="D63" s="169"/>
      <c r="E63" s="169">
        <f>'将来負担比率（分子）の構造'!J$44</f>
        <v>130</v>
      </c>
      <c r="F63" s="169"/>
      <c r="G63" s="169"/>
      <c r="H63" s="169">
        <f>'将来負担比率（分子）の構造'!K$44</f>
        <v>126</v>
      </c>
      <c r="I63" s="169"/>
      <c r="J63" s="169"/>
      <c r="K63" s="169">
        <f>'将来負担比率（分子）の構造'!L$44</f>
        <v>125</v>
      </c>
      <c r="L63" s="169"/>
      <c r="M63" s="169"/>
      <c r="N63" s="169">
        <f>'将来負担比率（分子）の構造'!M$44</f>
        <v>129</v>
      </c>
      <c r="O63" s="169"/>
      <c r="P63" s="169"/>
    </row>
    <row r="64" spans="1:16" x14ac:dyDescent="0.2">
      <c r="A64" s="169" t="s">
        <v>35</v>
      </c>
      <c r="B64" s="169">
        <f>'将来負担比率（分子）の構造'!I$43</f>
        <v>5393</v>
      </c>
      <c r="C64" s="169"/>
      <c r="D64" s="169"/>
      <c r="E64" s="169">
        <f>'将来負担比率（分子）の構造'!J$43</f>
        <v>5073</v>
      </c>
      <c r="F64" s="169"/>
      <c r="G64" s="169"/>
      <c r="H64" s="169">
        <f>'将来負担比率（分子）の構造'!K$43</f>
        <v>4616</v>
      </c>
      <c r="I64" s="169"/>
      <c r="J64" s="169"/>
      <c r="K64" s="169">
        <f>'将来負担比率（分子）の構造'!L$43</f>
        <v>4487</v>
      </c>
      <c r="L64" s="169"/>
      <c r="M64" s="169"/>
      <c r="N64" s="169">
        <f>'将来負担比率（分子）の構造'!M$43</f>
        <v>4429</v>
      </c>
      <c r="O64" s="169"/>
      <c r="P64" s="169"/>
    </row>
    <row r="65" spans="1:16" x14ac:dyDescent="0.2">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33</v>
      </c>
      <c r="B66" s="169">
        <f>'将来負担比率（分子）の構造'!I$41</f>
        <v>7180</v>
      </c>
      <c r="C66" s="169"/>
      <c r="D66" s="169"/>
      <c r="E66" s="169">
        <f>'将来負担比率（分子）の構造'!J$41</f>
        <v>7424</v>
      </c>
      <c r="F66" s="169"/>
      <c r="G66" s="169"/>
      <c r="H66" s="169">
        <f>'将来負担比率（分子）の構造'!K$41</f>
        <v>7361</v>
      </c>
      <c r="I66" s="169"/>
      <c r="J66" s="169"/>
      <c r="K66" s="169">
        <f>'将来負担比率（分子）の構造'!L$41</f>
        <v>7415</v>
      </c>
      <c r="L66" s="169"/>
      <c r="M66" s="169"/>
      <c r="N66" s="169">
        <f>'将来負担比率（分子）の構造'!M$41</f>
        <v>7075</v>
      </c>
      <c r="O66" s="169"/>
      <c r="P66" s="169"/>
    </row>
    <row r="67" spans="1:16" x14ac:dyDescent="0.2">
      <c r="A67" s="169" t="s">
        <v>77</v>
      </c>
      <c r="B67" s="169" t="e">
        <f>NA()</f>
        <v>#N/A</v>
      </c>
      <c r="C67" s="169">
        <f>IF(ISNUMBER('将来負担比率（分子）の構造'!I$53), IF('将来負担比率（分子）の構造'!I$53 &lt; 0, 0, '将来負担比率（分子）の構造'!I$53), NA())</f>
        <v>1436</v>
      </c>
      <c r="D67" s="169" t="e">
        <f>NA()</f>
        <v>#N/A</v>
      </c>
      <c r="E67" s="169" t="e">
        <f>NA()</f>
        <v>#N/A</v>
      </c>
      <c r="F67" s="169">
        <f>IF(ISNUMBER('将来負担比率（分子）の構造'!J$53), IF('将来負担比率（分子）の構造'!J$53 &lt; 0, 0, '将来負担比率（分子）の構造'!J$53), NA())</f>
        <v>1403</v>
      </c>
      <c r="G67" s="169" t="e">
        <f>NA()</f>
        <v>#N/A</v>
      </c>
      <c r="H67" s="169" t="e">
        <f>NA()</f>
        <v>#N/A</v>
      </c>
      <c r="I67" s="169">
        <f>IF(ISNUMBER('将来負担比率（分子）の構造'!K$53), IF('将来負担比率（分子）の構造'!K$53 &lt; 0, 0, '将来負担比率（分子）の構造'!K$53), NA())</f>
        <v>1041</v>
      </c>
      <c r="J67" s="169" t="e">
        <f>NA()</f>
        <v>#N/A</v>
      </c>
      <c r="K67" s="169" t="e">
        <f>NA()</f>
        <v>#N/A</v>
      </c>
      <c r="L67" s="169">
        <f>IF(ISNUMBER('将来負担比率（分子）の構造'!L$53), IF('将来負担比率（分子）の構造'!L$53 &lt; 0, 0, '将来負担比率（分子）の構造'!L$53), NA())</f>
        <v>278</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794</v>
      </c>
      <c r="C72" s="173">
        <f>基金残高に係る経年分析!G55</f>
        <v>1070</v>
      </c>
      <c r="D72" s="173">
        <f>基金残高に係る経年分析!H55</f>
        <v>1191</v>
      </c>
    </row>
    <row r="73" spans="1:16" x14ac:dyDescent="0.2">
      <c r="A73" s="172" t="s">
        <v>80</v>
      </c>
      <c r="B73" s="173">
        <f>基金残高に係る経年分析!F56</f>
        <v>107</v>
      </c>
      <c r="C73" s="173">
        <f>基金残高に係る経年分析!G56</f>
        <v>106</v>
      </c>
      <c r="D73" s="173">
        <f>基金残高に係る経年分析!H56</f>
        <v>249</v>
      </c>
    </row>
    <row r="74" spans="1:16" x14ac:dyDescent="0.2">
      <c r="A74" s="172" t="s">
        <v>81</v>
      </c>
      <c r="B74" s="173">
        <f>基金残高に係る経年分析!F57</f>
        <v>1787</v>
      </c>
      <c r="C74" s="173">
        <f>基金残高に係る経年分析!G57</f>
        <v>2019</v>
      </c>
      <c r="D74" s="173">
        <f>基金残高に係る経年分析!H57</f>
        <v>2148</v>
      </c>
    </row>
  </sheetData>
  <sheetProtection algorithmName="SHA-512" hashValue="i8dAu2czmZnD/MkHJe64RBnhNxt3zCRz46e9K12qcIBz/+9J68kP16Xv9xEs9ZyIVD1fAprV1omNNHDJzsa77g==" saltValue="K8Q5WTodh6qtWdpS1qq0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217</v>
      </c>
      <c r="DI1" s="731"/>
      <c r="DJ1" s="731"/>
      <c r="DK1" s="731"/>
      <c r="DL1" s="731"/>
      <c r="DM1" s="731"/>
      <c r="DN1" s="732"/>
      <c r="DO1" s="208"/>
      <c r="DP1" s="730" t="s">
        <v>218</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220</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221</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222</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223</v>
      </c>
      <c r="S4" s="687"/>
      <c r="T4" s="687"/>
      <c r="U4" s="687"/>
      <c r="V4" s="687"/>
      <c r="W4" s="687"/>
      <c r="X4" s="687"/>
      <c r="Y4" s="688"/>
      <c r="Z4" s="686" t="s">
        <v>224</v>
      </c>
      <c r="AA4" s="687"/>
      <c r="AB4" s="687"/>
      <c r="AC4" s="688"/>
      <c r="AD4" s="686" t="s">
        <v>225</v>
      </c>
      <c r="AE4" s="687"/>
      <c r="AF4" s="687"/>
      <c r="AG4" s="687"/>
      <c r="AH4" s="687"/>
      <c r="AI4" s="687"/>
      <c r="AJ4" s="687"/>
      <c r="AK4" s="688"/>
      <c r="AL4" s="686" t="s">
        <v>224</v>
      </c>
      <c r="AM4" s="687"/>
      <c r="AN4" s="687"/>
      <c r="AO4" s="688"/>
      <c r="AP4" s="733" t="s">
        <v>226</v>
      </c>
      <c r="AQ4" s="733"/>
      <c r="AR4" s="733"/>
      <c r="AS4" s="733"/>
      <c r="AT4" s="733"/>
      <c r="AU4" s="733"/>
      <c r="AV4" s="733"/>
      <c r="AW4" s="733"/>
      <c r="AX4" s="733"/>
      <c r="AY4" s="733"/>
      <c r="AZ4" s="733"/>
      <c r="BA4" s="733"/>
      <c r="BB4" s="733"/>
      <c r="BC4" s="733"/>
      <c r="BD4" s="733"/>
      <c r="BE4" s="733"/>
      <c r="BF4" s="733"/>
      <c r="BG4" s="733" t="s">
        <v>227</v>
      </c>
      <c r="BH4" s="733"/>
      <c r="BI4" s="733"/>
      <c r="BJ4" s="733"/>
      <c r="BK4" s="733"/>
      <c r="BL4" s="733"/>
      <c r="BM4" s="733"/>
      <c r="BN4" s="733"/>
      <c r="BO4" s="733" t="s">
        <v>224</v>
      </c>
      <c r="BP4" s="733"/>
      <c r="BQ4" s="733"/>
      <c r="BR4" s="733"/>
      <c r="BS4" s="733" t="s">
        <v>228</v>
      </c>
      <c r="BT4" s="733"/>
      <c r="BU4" s="733"/>
      <c r="BV4" s="733"/>
      <c r="BW4" s="733"/>
      <c r="BX4" s="733"/>
      <c r="BY4" s="733"/>
      <c r="BZ4" s="733"/>
      <c r="CA4" s="733"/>
      <c r="CB4" s="733"/>
      <c r="CD4" s="686" t="s">
        <v>229</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230</v>
      </c>
      <c r="C5" s="693"/>
      <c r="D5" s="693"/>
      <c r="E5" s="693"/>
      <c r="F5" s="693"/>
      <c r="G5" s="693"/>
      <c r="H5" s="693"/>
      <c r="I5" s="693"/>
      <c r="J5" s="693"/>
      <c r="K5" s="693"/>
      <c r="L5" s="693"/>
      <c r="M5" s="693"/>
      <c r="N5" s="693"/>
      <c r="O5" s="693"/>
      <c r="P5" s="693"/>
      <c r="Q5" s="694"/>
      <c r="R5" s="689">
        <v>1065834</v>
      </c>
      <c r="S5" s="690"/>
      <c r="T5" s="690"/>
      <c r="U5" s="690"/>
      <c r="V5" s="690"/>
      <c r="W5" s="690"/>
      <c r="X5" s="690"/>
      <c r="Y5" s="715"/>
      <c r="Z5" s="728">
        <v>14.3</v>
      </c>
      <c r="AA5" s="728"/>
      <c r="AB5" s="728"/>
      <c r="AC5" s="728"/>
      <c r="AD5" s="729">
        <v>1065834</v>
      </c>
      <c r="AE5" s="729"/>
      <c r="AF5" s="729"/>
      <c r="AG5" s="729"/>
      <c r="AH5" s="729"/>
      <c r="AI5" s="729"/>
      <c r="AJ5" s="729"/>
      <c r="AK5" s="729"/>
      <c r="AL5" s="716">
        <v>23.5</v>
      </c>
      <c r="AM5" s="698"/>
      <c r="AN5" s="698"/>
      <c r="AO5" s="717"/>
      <c r="AP5" s="692" t="s">
        <v>231</v>
      </c>
      <c r="AQ5" s="693"/>
      <c r="AR5" s="693"/>
      <c r="AS5" s="693"/>
      <c r="AT5" s="693"/>
      <c r="AU5" s="693"/>
      <c r="AV5" s="693"/>
      <c r="AW5" s="693"/>
      <c r="AX5" s="693"/>
      <c r="AY5" s="693"/>
      <c r="AZ5" s="693"/>
      <c r="BA5" s="693"/>
      <c r="BB5" s="693"/>
      <c r="BC5" s="693"/>
      <c r="BD5" s="693"/>
      <c r="BE5" s="693"/>
      <c r="BF5" s="694"/>
      <c r="BG5" s="634">
        <v>1064441</v>
      </c>
      <c r="BH5" s="635"/>
      <c r="BI5" s="635"/>
      <c r="BJ5" s="635"/>
      <c r="BK5" s="635"/>
      <c r="BL5" s="635"/>
      <c r="BM5" s="635"/>
      <c r="BN5" s="636"/>
      <c r="BO5" s="672">
        <v>99.9</v>
      </c>
      <c r="BP5" s="672"/>
      <c r="BQ5" s="672"/>
      <c r="BR5" s="672"/>
      <c r="BS5" s="673" t="s">
        <v>180</v>
      </c>
      <c r="BT5" s="673"/>
      <c r="BU5" s="673"/>
      <c r="BV5" s="673"/>
      <c r="BW5" s="673"/>
      <c r="BX5" s="673"/>
      <c r="BY5" s="673"/>
      <c r="BZ5" s="673"/>
      <c r="CA5" s="673"/>
      <c r="CB5" s="713"/>
      <c r="CD5" s="686" t="s">
        <v>226</v>
      </c>
      <c r="CE5" s="687"/>
      <c r="CF5" s="687"/>
      <c r="CG5" s="687"/>
      <c r="CH5" s="687"/>
      <c r="CI5" s="687"/>
      <c r="CJ5" s="687"/>
      <c r="CK5" s="687"/>
      <c r="CL5" s="687"/>
      <c r="CM5" s="687"/>
      <c r="CN5" s="687"/>
      <c r="CO5" s="687"/>
      <c r="CP5" s="687"/>
      <c r="CQ5" s="688"/>
      <c r="CR5" s="686" t="s">
        <v>232</v>
      </c>
      <c r="CS5" s="687"/>
      <c r="CT5" s="687"/>
      <c r="CU5" s="687"/>
      <c r="CV5" s="687"/>
      <c r="CW5" s="687"/>
      <c r="CX5" s="687"/>
      <c r="CY5" s="688"/>
      <c r="CZ5" s="686" t="s">
        <v>224</v>
      </c>
      <c r="DA5" s="687"/>
      <c r="DB5" s="687"/>
      <c r="DC5" s="688"/>
      <c r="DD5" s="686" t="s">
        <v>233</v>
      </c>
      <c r="DE5" s="687"/>
      <c r="DF5" s="687"/>
      <c r="DG5" s="687"/>
      <c r="DH5" s="687"/>
      <c r="DI5" s="687"/>
      <c r="DJ5" s="687"/>
      <c r="DK5" s="687"/>
      <c r="DL5" s="687"/>
      <c r="DM5" s="687"/>
      <c r="DN5" s="687"/>
      <c r="DO5" s="687"/>
      <c r="DP5" s="688"/>
      <c r="DQ5" s="686" t="s">
        <v>234</v>
      </c>
      <c r="DR5" s="687"/>
      <c r="DS5" s="687"/>
      <c r="DT5" s="687"/>
      <c r="DU5" s="687"/>
      <c r="DV5" s="687"/>
      <c r="DW5" s="687"/>
      <c r="DX5" s="687"/>
      <c r="DY5" s="687"/>
      <c r="DZ5" s="687"/>
      <c r="EA5" s="687"/>
      <c r="EB5" s="687"/>
      <c r="EC5" s="688"/>
    </row>
    <row r="6" spans="2:143" ht="11.25" customHeight="1" x14ac:dyDescent="0.2">
      <c r="B6" s="631" t="s">
        <v>235</v>
      </c>
      <c r="C6" s="632"/>
      <c r="D6" s="632"/>
      <c r="E6" s="632"/>
      <c r="F6" s="632"/>
      <c r="G6" s="632"/>
      <c r="H6" s="632"/>
      <c r="I6" s="632"/>
      <c r="J6" s="632"/>
      <c r="K6" s="632"/>
      <c r="L6" s="632"/>
      <c r="M6" s="632"/>
      <c r="N6" s="632"/>
      <c r="O6" s="632"/>
      <c r="P6" s="632"/>
      <c r="Q6" s="633"/>
      <c r="R6" s="634">
        <v>59139</v>
      </c>
      <c r="S6" s="635"/>
      <c r="T6" s="635"/>
      <c r="U6" s="635"/>
      <c r="V6" s="635"/>
      <c r="W6" s="635"/>
      <c r="X6" s="635"/>
      <c r="Y6" s="636"/>
      <c r="Z6" s="672">
        <v>0.8</v>
      </c>
      <c r="AA6" s="672"/>
      <c r="AB6" s="672"/>
      <c r="AC6" s="672"/>
      <c r="AD6" s="673">
        <v>59139</v>
      </c>
      <c r="AE6" s="673"/>
      <c r="AF6" s="673"/>
      <c r="AG6" s="673"/>
      <c r="AH6" s="673"/>
      <c r="AI6" s="673"/>
      <c r="AJ6" s="673"/>
      <c r="AK6" s="673"/>
      <c r="AL6" s="637">
        <v>1.3</v>
      </c>
      <c r="AM6" s="638"/>
      <c r="AN6" s="638"/>
      <c r="AO6" s="674"/>
      <c r="AP6" s="631" t="s">
        <v>236</v>
      </c>
      <c r="AQ6" s="632"/>
      <c r="AR6" s="632"/>
      <c r="AS6" s="632"/>
      <c r="AT6" s="632"/>
      <c r="AU6" s="632"/>
      <c r="AV6" s="632"/>
      <c r="AW6" s="632"/>
      <c r="AX6" s="632"/>
      <c r="AY6" s="632"/>
      <c r="AZ6" s="632"/>
      <c r="BA6" s="632"/>
      <c r="BB6" s="632"/>
      <c r="BC6" s="632"/>
      <c r="BD6" s="632"/>
      <c r="BE6" s="632"/>
      <c r="BF6" s="633"/>
      <c r="BG6" s="634">
        <v>1064441</v>
      </c>
      <c r="BH6" s="635"/>
      <c r="BI6" s="635"/>
      <c r="BJ6" s="635"/>
      <c r="BK6" s="635"/>
      <c r="BL6" s="635"/>
      <c r="BM6" s="635"/>
      <c r="BN6" s="636"/>
      <c r="BO6" s="672">
        <v>99.9</v>
      </c>
      <c r="BP6" s="672"/>
      <c r="BQ6" s="672"/>
      <c r="BR6" s="672"/>
      <c r="BS6" s="673" t="s">
        <v>180</v>
      </c>
      <c r="BT6" s="673"/>
      <c r="BU6" s="673"/>
      <c r="BV6" s="673"/>
      <c r="BW6" s="673"/>
      <c r="BX6" s="673"/>
      <c r="BY6" s="673"/>
      <c r="BZ6" s="673"/>
      <c r="CA6" s="673"/>
      <c r="CB6" s="713"/>
      <c r="CD6" s="692" t="s">
        <v>237</v>
      </c>
      <c r="CE6" s="693"/>
      <c r="CF6" s="693"/>
      <c r="CG6" s="693"/>
      <c r="CH6" s="693"/>
      <c r="CI6" s="693"/>
      <c r="CJ6" s="693"/>
      <c r="CK6" s="693"/>
      <c r="CL6" s="693"/>
      <c r="CM6" s="693"/>
      <c r="CN6" s="693"/>
      <c r="CO6" s="693"/>
      <c r="CP6" s="693"/>
      <c r="CQ6" s="694"/>
      <c r="CR6" s="634">
        <v>83253</v>
      </c>
      <c r="CS6" s="635"/>
      <c r="CT6" s="635"/>
      <c r="CU6" s="635"/>
      <c r="CV6" s="635"/>
      <c r="CW6" s="635"/>
      <c r="CX6" s="635"/>
      <c r="CY6" s="636"/>
      <c r="CZ6" s="716">
        <v>1.1000000000000001</v>
      </c>
      <c r="DA6" s="698"/>
      <c r="DB6" s="698"/>
      <c r="DC6" s="718"/>
      <c r="DD6" s="640">
        <v>1591</v>
      </c>
      <c r="DE6" s="635"/>
      <c r="DF6" s="635"/>
      <c r="DG6" s="635"/>
      <c r="DH6" s="635"/>
      <c r="DI6" s="635"/>
      <c r="DJ6" s="635"/>
      <c r="DK6" s="635"/>
      <c r="DL6" s="635"/>
      <c r="DM6" s="635"/>
      <c r="DN6" s="635"/>
      <c r="DO6" s="635"/>
      <c r="DP6" s="636"/>
      <c r="DQ6" s="640">
        <v>83253</v>
      </c>
      <c r="DR6" s="635"/>
      <c r="DS6" s="635"/>
      <c r="DT6" s="635"/>
      <c r="DU6" s="635"/>
      <c r="DV6" s="635"/>
      <c r="DW6" s="635"/>
      <c r="DX6" s="635"/>
      <c r="DY6" s="635"/>
      <c r="DZ6" s="635"/>
      <c r="EA6" s="635"/>
      <c r="EB6" s="635"/>
      <c r="EC6" s="671"/>
    </row>
    <row r="7" spans="2:143" ht="11.25" customHeight="1" x14ac:dyDescent="0.2">
      <c r="B7" s="631" t="s">
        <v>238</v>
      </c>
      <c r="C7" s="632"/>
      <c r="D7" s="632"/>
      <c r="E7" s="632"/>
      <c r="F7" s="632"/>
      <c r="G7" s="632"/>
      <c r="H7" s="632"/>
      <c r="I7" s="632"/>
      <c r="J7" s="632"/>
      <c r="K7" s="632"/>
      <c r="L7" s="632"/>
      <c r="M7" s="632"/>
      <c r="N7" s="632"/>
      <c r="O7" s="632"/>
      <c r="P7" s="632"/>
      <c r="Q7" s="633"/>
      <c r="R7" s="634">
        <v>642</v>
      </c>
      <c r="S7" s="635"/>
      <c r="T7" s="635"/>
      <c r="U7" s="635"/>
      <c r="V7" s="635"/>
      <c r="W7" s="635"/>
      <c r="X7" s="635"/>
      <c r="Y7" s="636"/>
      <c r="Z7" s="672">
        <v>0</v>
      </c>
      <c r="AA7" s="672"/>
      <c r="AB7" s="672"/>
      <c r="AC7" s="672"/>
      <c r="AD7" s="673">
        <v>642</v>
      </c>
      <c r="AE7" s="673"/>
      <c r="AF7" s="673"/>
      <c r="AG7" s="673"/>
      <c r="AH7" s="673"/>
      <c r="AI7" s="673"/>
      <c r="AJ7" s="673"/>
      <c r="AK7" s="673"/>
      <c r="AL7" s="637">
        <v>0</v>
      </c>
      <c r="AM7" s="638"/>
      <c r="AN7" s="638"/>
      <c r="AO7" s="674"/>
      <c r="AP7" s="631" t="s">
        <v>239</v>
      </c>
      <c r="AQ7" s="632"/>
      <c r="AR7" s="632"/>
      <c r="AS7" s="632"/>
      <c r="AT7" s="632"/>
      <c r="AU7" s="632"/>
      <c r="AV7" s="632"/>
      <c r="AW7" s="632"/>
      <c r="AX7" s="632"/>
      <c r="AY7" s="632"/>
      <c r="AZ7" s="632"/>
      <c r="BA7" s="632"/>
      <c r="BB7" s="632"/>
      <c r="BC7" s="632"/>
      <c r="BD7" s="632"/>
      <c r="BE7" s="632"/>
      <c r="BF7" s="633"/>
      <c r="BG7" s="634">
        <v>426249</v>
      </c>
      <c r="BH7" s="635"/>
      <c r="BI7" s="635"/>
      <c r="BJ7" s="635"/>
      <c r="BK7" s="635"/>
      <c r="BL7" s="635"/>
      <c r="BM7" s="635"/>
      <c r="BN7" s="636"/>
      <c r="BO7" s="672">
        <v>40</v>
      </c>
      <c r="BP7" s="672"/>
      <c r="BQ7" s="672"/>
      <c r="BR7" s="672"/>
      <c r="BS7" s="673" t="s">
        <v>139</v>
      </c>
      <c r="BT7" s="673"/>
      <c r="BU7" s="673"/>
      <c r="BV7" s="673"/>
      <c r="BW7" s="673"/>
      <c r="BX7" s="673"/>
      <c r="BY7" s="673"/>
      <c r="BZ7" s="673"/>
      <c r="CA7" s="673"/>
      <c r="CB7" s="713"/>
      <c r="CD7" s="631" t="s">
        <v>240</v>
      </c>
      <c r="CE7" s="632"/>
      <c r="CF7" s="632"/>
      <c r="CG7" s="632"/>
      <c r="CH7" s="632"/>
      <c r="CI7" s="632"/>
      <c r="CJ7" s="632"/>
      <c r="CK7" s="632"/>
      <c r="CL7" s="632"/>
      <c r="CM7" s="632"/>
      <c r="CN7" s="632"/>
      <c r="CO7" s="632"/>
      <c r="CP7" s="632"/>
      <c r="CQ7" s="633"/>
      <c r="CR7" s="634">
        <v>1435180</v>
      </c>
      <c r="CS7" s="635"/>
      <c r="CT7" s="635"/>
      <c r="CU7" s="635"/>
      <c r="CV7" s="635"/>
      <c r="CW7" s="635"/>
      <c r="CX7" s="635"/>
      <c r="CY7" s="636"/>
      <c r="CZ7" s="672">
        <v>19.600000000000001</v>
      </c>
      <c r="DA7" s="672"/>
      <c r="DB7" s="672"/>
      <c r="DC7" s="672"/>
      <c r="DD7" s="640">
        <v>34171</v>
      </c>
      <c r="DE7" s="635"/>
      <c r="DF7" s="635"/>
      <c r="DG7" s="635"/>
      <c r="DH7" s="635"/>
      <c r="DI7" s="635"/>
      <c r="DJ7" s="635"/>
      <c r="DK7" s="635"/>
      <c r="DL7" s="635"/>
      <c r="DM7" s="635"/>
      <c r="DN7" s="635"/>
      <c r="DO7" s="635"/>
      <c r="DP7" s="636"/>
      <c r="DQ7" s="640">
        <v>1236795</v>
      </c>
      <c r="DR7" s="635"/>
      <c r="DS7" s="635"/>
      <c r="DT7" s="635"/>
      <c r="DU7" s="635"/>
      <c r="DV7" s="635"/>
      <c r="DW7" s="635"/>
      <c r="DX7" s="635"/>
      <c r="DY7" s="635"/>
      <c r="DZ7" s="635"/>
      <c r="EA7" s="635"/>
      <c r="EB7" s="635"/>
      <c r="EC7" s="671"/>
    </row>
    <row r="8" spans="2:143" ht="11.25" customHeight="1" x14ac:dyDescent="0.2">
      <c r="B8" s="631" t="s">
        <v>241</v>
      </c>
      <c r="C8" s="632"/>
      <c r="D8" s="632"/>
      <c r="E8" s="632"/>
      <c r="F8" s="632"/>
      <c r="G8" s="632"/>
      <c r="H8" s="632"/>
      <c r="I8" s="632"/>
      <c r="J8" s="632"/>
      <c r="K8" s="632"/>
      <c r="L8" s="632"/>
      <c r="M8" s="632"/>
      <c r="N8" s="632"/>
      <c r="O8" s="632"/>
      <c r="P8" s="632"/>
      <c r="Q8" s="633"/>
      <c r="R8" s="634">
        <v>5024</v>
      </c>
      <c r="S8" s="635"/>
      <c r="T8" s="635"/>
      <c r="U8" s="635"/>
      <c r="V8" s="635"/>
      <c r="W8" s="635"/>
      <c r="X8" s="635"/>
      <c r="Y8" s="636"/>
      <c r="Z8" s="672">
        <v>0.1</v>
      </c>
      <c r="AA8" s="672"/>
      <c r="AB8" s="672"/>
      <c r="AC8" s="672"/>
      <c r="AD8" s="673">
        <v>5024</v>
      </c>
      <c r="AE8" s="673"/>
      <c r="AF8" s="673"/>
      <c r="AG8" s="673"/>
      <c r="AH8" s="673"/>
      <c r="AI8" s="673"/>
      <c r="AJ8" s="673"/>
      <c r="AK8" s="673"/>
      <c r="AL8" s="637">
        <v>0.1</v>
      </c>
      <c r="AM8" s="638"/>
      <c r="AN8" s="638"/>
      <c r="AO8" s="674"/>
      <c r="AP8" s="631" t="s">
        <v>242</v>
      </c>
      <c r="AQ8" s="632"/>
      <c r="AR8" s="632"/>
      <c r="AS8" s="632"/>
      <c r="AT8" s="632"/>
      <c r="AU8" s="632"/>
      <c r="AV8" s="632"/>
      <c r="AW8" s="632"/>
      <c r="AX8" s="632"/>
      <c r="AY8" s="632"/>
      <c r="AZ8" s="632"/>
      <c r="BA8" s="632"/>
      <c r="BB8" s="632"/>
      <c r="BC8" s="632"/>
      <c r="BD8" s="632"/>
      <c r="BE8" s="632"/>
      <c r="BF8" s="633"/>
      <c r="BG8" s="634">
        <v>19268</v>
      </c>
      <c r="BH8" s="635"/>
      <c r="BI8" s="635"/>
      <c r="BJ8" s="635"/>
      <c r="BK8" s="635"/>
      <c r="BL8" s="635"/>
      <c r="BM8" s="635"/>
      <c r="BN8" s="636"/>
      <c r="BO8" s="672">
        <v>1.8</v>
      </c>
      <c r="BP8" s="672"/>
      <c r="BQ8" s="672"/>
      <c r="BR8" s="672"/>
      <c r="BS8" s="673" t="s">
        <v>180</v>
      </c>
      <c r="BT8" s="673"/>
      <c r="BU8" s="673"/>
      <c r="BV8" s="673"/>
      <c r="BW8" s="673"/>
      <c r="BX8" s="673"/>
      <c r="BY8" s="673"/>
      <c r="BZ8" s="673"/>
      <c r="CA8" s="673"/>
      <c r="CB8" s="713"/>
      <c r="CD8" s="631" t="s">
        <v>243</v>
      </c>
      <c r="CE8" s="632"/>
      <c r="CF8" s="632"/>
      <c r="CG8" s="632"/>
      <c r="CH8" s="632"/>
      <c r="CI8" s="632"/>
      <c r="CJ8" s="632"/>
      <c r="CK8" s="632"/>
      <c r="CL8" s="632"/>
      <c r="CM8" s="632"/>
      <c r="CN8" s="632"/>
      <c r="CO8" s="632"/>
      <c r="CP8" s="632"/>
      <c r="CQ8" s="633"/>
      <c r="CR8" s="634">
        <v>2164028</v>
      </c>
      <c r="CS8" s="635"/>
      <c r="CT8" s="635"/>
      <c r="CU8" s="635"/>
      <c r="CV8" s="635"/>
      <c r="CW8" s="635"/>
      <c r="CX8" s="635"/>
      <c r="CY8" s="636"/>
      <c r="CZ8" s="672">
        <v>29.6</v>
      </c>
      <c r="DA8" s="672"/>
      <c r="DB8" s="672"/>
      <c r="DC8" s="672"/>
      <c r="DD8" s="640">
        <v>9459</v>
      </c>
      <c r="DE8" s="635"/>
      <c r="DF8" s="635"/>
      <c r="DG8" s="635"/>
      <c r="DH8" s="635"/>
      <c r="DI8" s="635"/>
      <c r="DJ8" s="635"/>
      <c r="DK8" s="635"/>
      <c r="DL8" s="635"/>
      <c r="DM8" s="635"/>
      <c r="DN8" s="635"/>
      <c r="DO8" s="635"/>
      <c r="DP8" s="636"/>
      <c r="DQ8" s="640">
        <v>1244939</v>
      </c>
      <c r="DR8" s="635"/>
      <c r="DS8" s="635"/>
      <c r="DT8" s="635"/>
      <c r="DU8" s="635"/>
      <c r="DV8" s="635"/>
      <c r="DW8" s="635"/>
      <c r="DX8" s="635"/>
      <c r="DY8" s="635"/>
      <c r="DZ8" s="635"/>
      <c r="EA8" s="635"/>
      <c r="EB8" s="635"/>
      <c r="EC8" s="671"/>
    </row>
    <row r="9" spans="2:143" ht="11.25" customHeight="1" x14ac:dyDescent="0.2">
      <c r="B9" s="631" t="s">
        <v>244</v>
      </c>
      <c r="C9" s="632"/>
      <c r="D9" s="632"/>
      <c r="E9" s="632"/>
      <c r="F9" s="632"/>
      <c r="G9" s="632"/>
      <c r="H9" s="632"/>
      <c r="I9" s="632"/>
      <c r="J9" s="632"/>
      <c r="K9" s="632"/>
      <c r="L9" s="632"/>
      <c r="M9" s="632"/>
      <c r="N9" s="632"/>
      <c r="O9" s="632"/>
      <c r="P9" s="632"/>
      <c r="Q9" s="633"/>
      <c r="R9" s="634">
        <v>3997</v>
      </c>
      <c r="S9" s="635"/>
      <c r="T9" s="635"/>
      <c r="U9" s="635"/>
      <c r="V9" s="635"/>
      <c r="W9" s="635"/>
      <c r="X9" s="635"/>
      <c r="Y9" s="636"/>
      <c r="Z9" s="672">
        <v>0.1</v>
      </c>
      <c r="AA9" s="672"/>
      <c r="AB9" s="672"/>
      <c r="AC9" s="672"/>
      <c r="AD9" s="673">
        <v>3997</v>
      </c>
      <c r="AE9" s="673"/>
      <c r="AF9" s="673"/>
      <c r="AG9" s="673"/>
      <c r="AH9" s="673"/>
      <c r="AI9" s="673"/>
      <c r="AJ9" s="673"/>
      <c r="AK9" s="673"/>
      <c r="AL9" s="637">
        <v>0.1</v>
      </c>
      <c r="AM9" s="638"/>
      <c r="AN9" s="638"/>
      <c r="AO9" s="674"/>
      <c r="AP9" s="631" t="s">
        <v>245</v>
      </c>
      <c r="AQ9" s="632"/>
      <c r="AR9" s="632"/>
      <c r="AS9" s="632"/>
      <c r="AT9" s="632"/>
      <c r="AU9" s="632"/>
      <c r="AV9" s="632"/>
      <c r="AW9" s="632"/>
      <c r="AX9" s="632"/>
      <c r="AY9" s="632"/>
      <c r="AZ9" s="632"/>
      <c r="BA9" s="632"/>
      <c r="BB9" s="632"/>
      <c r="BC9" s="632"/>
      <c r="BD9" s="632"/>
      <c r="BE9" s="632"/>
      <c r="BF9" s="633"/>
      <c r="BG9" s="634">
        <v>365278</v>
      </c>
      <c r="BH9" s="635"/>
      <c r="BI9" s="635"/>
      <c r="BJ9" s="635"/>
      <c r="BK9" s="635"/>
      <c r="BL9" s="635"/>
      <c r="BM9" s="635"/>
      <c r="BN9" s="636"/>
      <c r="BO9" s="672">
        <v>34.299999999999997</v>
      </c>
      <c r="BP9" s="672"/>
      <c r="BQ9" s="672"/>
      <c r="BR9" s="672"/>
      <c r="BS9" s="673" t="s">
        <v>180</v>
      </c>
      <c r="BT9" s="673"/>
      <c r="BU9" s="673"/>
      <c r="BV9" s="673"/>
      <c r="BW9" s="673"/>
      <c r="BX9" s="673"/>
      <c r="BY9" s="673"/>
      <c r="BZ9" s="673"/>
      <c r="CA9" s="673"/>
      <c r="CB9" s="713"/>
      <c r="CD9" s="631" t="s">
        <v>246</v>
      </c>
      <c r="CE9" s="632"/>
      <c r="CF9" s="632"/>
      <c r="CG9" s="632"/>
      <c r="CH9" s="632"/>
      <c r="CI9" s="632"/>
      <c r="CJ9" s="632"/>
      <c r="CK9" s="632"/>
      <c r="CL9" s="632"/>
      <c r="CM9" s="632"/>
      <c r="CN9" s="632"/>
      <c r="CO9" s="632"/>
      <c r="CP9" s="632"/>
      <c r="CQ9" s="633"/>
      <c r="CR9" s="634">
        <v>934529</v>
      </c>
      <c r="CS9" s="635"/>
      <c r="CT9" s="635"/>
      <c r="CU9" s="635"/>
      <c r="CV9" s="635"/>
      <c r="CW9" s="635"/>
      <c r="CX9" s="635"/>
      <c r="CY9" s="636"/>
      <c r="CZ9" s="672">
        <v>12.8</v>
      </c>
      <c r="DA9" s="672"/>
      <c r="DB9" s="672"/>
      <c r="DC9" s="672"/>
      <c r="DD9" s="640">
        <v>2720</v>
      </c>
      <c r="DE9" s="635"/>
      <c r="DF9" s="635"/>
      <c r="DG9" s="635"/>
      <c r="DH9" s="635"/>
      <c r="DI9" s="635"/>
      <c r="DJ9" s="635"/>
      <c r="DK9" s="635"/>
      <c r="DL9" s="635"/>
      <c r="DM9" s="635"/>
      <c r="DN9" s="635"/>
      <c r="DO9" s="635"/>
      <c r="DP9" s="636"/>
      <c r="DQ9" s="640">
        <v>702418</v>
      </c>
      <c r="DR9" s="635"/>
      <c r="DS9" s="635"/>
      <c r="DT9" s="635"/>
      <c r="DU9" s="635"/>
      <c r="DV9" s="635"/>
      <c r="DW9" s="635"/>
      <c r="DX9" s="635"/>
      <c r="DY9" s="635"/>
      <c r="DZ9" s="635"/>
      <c r="EA9" s="635"/>
      <c r="EB9" s="635"/>
      <c r="EC9" s="671"/>
    </row>
    <row r="10" spans="2:143" ht="11.25" customHeight="1" x14ac:dyDescent="0.2">
      <c r="B10" s="631" t="s">
        <v>247</v>
      </c>
      <c r="C10" s="632"/>
      <c r="D10" s="632"/>
      <c r="E10" s="632"/>
      <c r="F10" s="632"/>
      <c r="G10" s="632"/>
      <c r="H10" s="632"/>
      <c r="I10" s="632"/>
      <c r="J10" s="632"/>
      <c r="K10" s="632"/>
      <c r="L10" s="632"/>
      <c r="M10" s="632"/>
      <c r="N10" s="632"/>
      <c r="O10" s="632"/>
      <c r="P10" s="632"/>
      <c r="Q10" s="633"/>
      <c r="R10" s="634" t="s">
        <v>248</v>
      </c>
      <c r="S10" s="635"/>
      <c r="T10" s="635"/>
      <c r="U10" s="635"/>
      <c r="V10" s="635"/>
      <c r="W10" s="635"/>
      <c r="X10" s="635"/>
      <c r="Y10" s="636"/>
      <c r="Z10" s="672" t="s">
        <v>139</v>
      </c>
      <c r="AA10" s="672"/>
      <c r="AB10" s="672"/>
      <c r="AC10" s="672"/>
      <c r="AD10" s="673" t="s">
        <v>180</v>
      </c>
      <c r="AE10" s="673"/>
      <c r="AF10" s="673"/>
      <c r="AG10" s="673"/>
      <c r="AH10" s="673"/>
      <c r="AI10" s="673"/>
      <c r="AJ10" s="673"/>
      <c r="AK10" s="673"/>
      <c r="AL10" s="637" t="s">
        <v>248</v>
      </c>
      <c r="AM10" s="638"/>
      <c r="AN10" s="638"/>
      <c r="AO10" s="674"/>
      <c r="AP10" s="631" t="s">
        <v>249</v>
      </c>
      <c r="AQ10" s="632"/>
      <c r="AR10" s="632"/>
      <c r="AS10" s="632"/>
      <c r="AT10" s="632"/>
      <c r="AU10" s="632"/>
      <c r="AV10" s="632"/>
      <c r="AW10" s="632"/>
      <c r="AX10" s="632"/>
      <c r="AY10" s="632"/>
      <c r="AZ10" s="632"/>
      <c r="BA10" s="632"/>
      <c r="BB10" s="632"/>
      <c r="BC10" s="632"/>
      <c r="BD10" s="632"/>
      <c r="BE10" s="632"/>
      <c r="BF10" s="633"/>
      <c r="BG10" s="634">
        <v>22490</v>
      </c>
      <c r="BH10" s="635"/>
      <c r="BI10" s="635"/>
      <c r="BJ10" s="635"/>
      <c r="BK10" s="635"/>
      <c r="BL10" s="635"/>
      <c r="BM10" s="635"/>
      <c r="BN10" s="636"/>
      <c r="BO10" s="672">
        <v>2.1</v>
      </c>
      <c r="BP10" s="672"/>
      <c r="BQ10" s="672"/>
      <c r="BR10" s="672"/>
      <c r="BS10" s="673" t="s">
        <v>180</v>
      </c>
      <c r="BT10" s="673"/>
      <c r="BU10" s="673"/>
      <c r="BV10" s="673"/>
      <c r="BW10" s="673"/>
      <c r="BX10" s="673"/>
      <c r="BY10" s="673"/>
      <c r="BZ10" s="673"/>
      <c r="CA10" s="673"/>
      <c r="CB10" s="713"/>
      <c r="CD10" s="631" t="s">
        <v>250</v>
      </c>
      <c r="CE10" s="632"/>
      <c r="CF10" s="632"/>
      <c r="CG10" s="632"/>
      <c r="CH10" s="632"/>
      <c r="CI10" s="632"/>
      <c r="CJ10" s="632"/>
      <c r="CK10" s="632"/>
      <c r="CL10" s="632"/>
      <c r="CM10" s="632"/>
      <c r="CN10" s="632"/>
      <c r="CO10" s="632"/>
      <c r="CP10" s="632"/>
      <c r="CQ10" s="633"/>
      <c r="CR10" s="634" t="s">
        <v>139</v>
      </c>
      <c r="CS10" s="635"/>
      <c r="CT10" s="635"/>
      <c r="CU10" s="635"/>
      <c r="CV10" s="635"/>
      <c r="CW10" s="635"/>
      <c r="CX10" s="635"/>
      <c r="CY10" s="636"/>
      <c r="CZ10" s="672" t="s">
        <v>139</v>
      </c>
      <c r="DA10" s="672"/>
      <c r="DB10" s="672"/>
      <c r="DC10" s="672"/>
      <c r="DD10" s="640" t="s">
        <v>139</v>
      </c>
      <c r="DE10" s="635"/>
      <c r="DF10" s="635"/>
      <c r="DG10" s="635"/>
      <c r="DH10" s="635"/>
      <c r="DI10" s="635"/>
      <c r="DJ10" s="635"/>
      <c r="DK10" s="635"/>
      <c r="DL10" s="635"/>
      <c r="DM10" s="635"/>
      <c r="DN10" s="635"/>
      <c r="DO10" s="635"/>
      <c r="DP10" s="636"/>
      <c r="DQ10" s="640" t="s">
        <v>248</v>
      </c>
      <c r="DR10" s="635"/>
      <c r="DS10" s="635"/>
      <c r="DT10" s="635"/>
      <c r="DU10" s="635"/>
      <c r="DV10" s="635"/>
      <c r="DW10" s="635"/>
      <c r="DX10" s="635"/>
      <c r="DY10" s="635"/>
      <c r="DZ10" s="635"/>
      <c r="EA10" s="635"/>
      <c r="EB10" s="635"/>
      <c r="EC10" s="671"/>
    </row>
    <row r="11" spans="2:143" ht="11.25" customHeight="1" x14ac:dyDescent="0.2">
      <c r="B11" s="631" t="s">
        <v>251</v>
      </c>
      <c r="C11" s="632"/>
      <c r="D11" s="632"/>
      <c r="E11" s="632"/>
      <c r="F11" s="632"/>
      <c r="G11" s="632"/>
      <c r="H11" s="632"/>
      <c r="I11" s="632"/>
      <c r="J11" s="632"/>
      <c r="K11" s="632"/>
      <c r="L11" s="632"/>
      <c r="M11" s="632"/>
      <c r="N11" s="632"/>
      <c r="O11" s="632"/>
      <c r="P11" s="632"/>
      <c r="Q11" s="633"/>
      <c r="R11" s="634">
        <v>249037</v>
      </c>
      <c r="S11" s="635"/>
      <c r="T11" s="635"/>
      <c r="U11" s="635"/>
      <c r="V11" s="635"/>
      <c r="W11" s="635"/>
      <c r="X11" s="635"/>
      <c r="Y11" s="636"/>
      <c r="Z11" s="637">
        <v>3.3</v>
      </c>
      <c r="AA11" s="638"/>
      <c r="AB11" s="638"/>
      <c r="AC11" s="639"/>
      <c r="AD11" s="640">
        <v>249037</v>
      </c>
      <c r="AE11" s="635"/>
      <c r="AF11" s="635"/>
      <c r="AG11" s="635"/>
      <c r="AH11" s="635"/>
      <c r="AI11" s="635"/>
      <c r="AJ11" s="635"/>
      <c r="AK11" s="636"/>
      <c r="AL11" s="637">
        <v>5.5</v>
      </c>
      <c r="AM11" s="638"/>
      <c r="AN11" s="638"/>
      <c r="AO11" s="674"/>
      <c r="AP11" s="631" t="s">
        <v>252</v>
      </c>
      <c r="AQ11" s="632"/>
      <c r="AR11" s="632"/>
      <c r="AS11" s="632"/>
      <c r="AT11" s="632"/>
      <c r="AU11" s="632"/>
      <c r="AV11" s="632"/>
      <c r="AW11" s="632"/>
      <c r="AX11" s="632"/>
      <c r="AY11" s="632"/>
      <c r="AZ11" s="632"/>
      <c r="BA11" s="632"/>
      <c r="BB11" s="632"/>
      <c r="BC11" s="632"/>
      <c r="BD11" s="632"/>
      <c r="BE11" s="632"/>
      <c r="BF11" s="633"/>
      <c r="BG11" s="634">
        <v>19213</v>
      </c>
      <c r="BH11" s="635"/>
      <c r="BI11" s="635"/>
      <c r="BJ11" s="635"/>
      <c r="BK11" s="635"/>
      <c r="BL11" s="635"/>
      <c r="BM11" s="635"/>
      <c r="BN11" s="636"/>
      <c r="BO11" s="672">
        <v>1.8</v>
      </c>
      <c r="BP11" s="672"/>
      <c r="BQ11" s="672"/>
      <c r="BR11" s="672"/>
      <c r="BS11" s="673" t="s">
        <v>180</v>
      </c>
      <c r="BT11" s="673"/>
      <c r="BU11" s="673"/>
      <c r="BV11" s="673"/>
      <c r="BW11" s="673"/>
      <c r="BX11" s="673"/>
      <c r="BY11" s="673"/>
      <c r="BZ11" s="673"/>
      <c r="CA11" s="673"/>
      <c r="CB11" s="713"/>
      <c r="CD11" s="631" t="s">
        <v>253</v>
      </c>
      <c r="CE11" s="632"/>
      <c r="CF11" s="632"/>
      <c r="CG11" s="632"/>
      <c r="CH11" s="632"/>
      <c r="CI11" s="632"/>
      <c r="CJ11" s="632"/>
      <c r="CK11" s="632"/>
      <c r="CL11" s="632"/>
      <c r="CM11" s="632"/>
      <c r="CN11" s="632"/>
      <c r="CO11" s="632"/>
      <c r="CP11" s="632"/>
      <c r="CQ11" s="633"/>
      <c r="CR11" s="634">
        <v>421375</v>
      </c>
      <c r="CS11" s="635"/>
      <c r="CT11" s="635"/>
      <c r="CU11" s="635"/>
      <c r="CV11" s="635"/>
      <c r="CW11" s="635"/>
      <c r="CX11" s="635"/>
      <c r="CY11" s="636"/>
      <c r="CZ11" s="672">
        <v>5.8</v>
      </c>
      <c r="DA11" s="672"/>
      <c r="DB11" s="672"/>
      <c r="DC11" s="672"/>
      <c r="DD11" s="640">
        <v>80774</v>
      </c>
      <c r="DE11" s="635"/>
      <c r="DF11" s="635"/>
      <c r="DG11" s="635"/>
      <c r="DH11" s="635"/>
      <c r="DI11" s="635"/>
      <c r="DJ11" s="635"/>
      <c r="DK11" s="635"/>
      <c r="DL11" s="635"/>
      <c r="DM11" s="635"/>
      <c r="DN11" s="635"/>
      <c r="DO11" s="635"/>
      <c r="DP11" s="636"/>
      <c r="DQ11" s="640">
        <v>190094</v>
      </c>
      <c r="DR11" s="635"/>
      <c r="DS11" s="635"/>
      <c r="DT11" s="635"/>
      <c r="DU11" s="635"/>
      <c r="DV11" s="635"/>
      <c r="DW11" s="635"/>
      <c r="DX11" s="635"/>
      <c r="DY11" s="635"/>
      <c r="DZ11" s="635"/>
      <c r="EA11" s="635"/>
      <c r="EB11" s="635"/>
      <c r="EC11" s="671"/>
    </row>
    <row r="12" spans="2:143" ht="11.25" customHeight="1" x14ac:dyDescent="0.2">
      <c r="B12" s="631" t="s">
        <v>254</v>
      </c>
      <c r="C12" s="632"/>
      <c r="D12" s="632"/>
      <c r="E12" s="632"/>
      <c r="F12" s="632"/>
      <c r="G12" s="632"/>
      <c r="H12" s="632"/>
      <c r="I12" s="632"/>
      <c r="J12" s="632"/>
      <c r="K12" s="632"/>
      <c r="L12" s="632"/>
      <c r="M12" s="632"/>
      <c r="N12" s="632"/>
      <c r="O12" s="632"/>
      <c r="P12" s="632"/>
      <c r="Q12" s="633"/>
      <c r="R12" s="634">
        <v>269</v>
      </c>
      <c r="S12" s="635"/>
      <c r="T12" s="635"/>
      <c r="U12" s="635"/>
      <c r="V12" s="635"/>
      <c r="W12" s="635"/>
      <c r="X12" s="635"/>
      <c r="Y12" s="636"/>
      <c r="Z12" s="672">
        <v>0</v>
      </c>
      <c r="AA12" s="672"/>
      <c r="AB12" s="672"/>
      <c r="AC12" s="672"/>
      <c r="AD12" s="673">
        <v>269</v>
      </c>
      <c r="AE12" s="673"/>
      <c r="AF12" s="673"/>
      <c r="AG12" s="673"/>
      <c r="AH12" s="673"/>
      <c r="AI12" s="673"/>
      <c r="AJ12" s="673"/>
      <c r="AK12" s="673"/>
      <c r="AL12" s="637">
        <v>0</v>
      </c>
      <c r="AM12" s="638"/>
      <c r="AN12" s="638"/>
      <c r="AO12" s="674"/>
      <c r="AP12" s="631" t="s">
        <v>255</v>
      </c>
      <c r="AQ12" s="632"/>
      <c r="AR12" s="632"/>
      <c r="AS12" s="632"/>
      <c r="AT12" s="632"/>
      <c r="AU12" s="632"/>
      <c r="AV12" s="632"/>
      <c r="AW12" s="632"/>
      <c r="AX12" s="632"/>
      <c r="AY12" s="632"/>
      <c r="AZ12" s="632"/>
      <c r="BA12" s="632"/>
      <c r="BB12" s="632"/>
      <c r="BC12" s="632"/>
      <c r="BD12" s="632"/>
      <c r="BE12" s="632"/>
      <c r="BF12" s="633"/>
      <c r="BG12" s="634">
        <v>506121</v>
      </c>
      <c r="BH12" s="635"/>
      <c r="BI12" s="635"/>
      <c r="BJ12" s="635"/>
      <c r="BK12" s="635"/>
      <c r="BL12" s="635"/>
      <c r="BM12" s="635"/>
      <c r="BN12" s="636"/>
      <c r="BO12" s="672">
        <v>47.5</v>
      </c>
      <c r="BP12" s="672"/>
      <c r="BQ12" s="672"/>
      <c r="BR12" s="672"/>
      <c r="BS12" s="673" t="s">
        <v>180</v>
      </c>
      <c r="BT12" s="673"/>
      <c r="BU12" s="673"/>
      <c r="BV12" s="673"/>
      <c r="BW12" s="673"/>
      <c r="BX12" s="673"/>
      <c r="BY12" s="673"/>
      <c r="BZ12" s="673"/>
      <c r="CA12" s="673"/>
      <c r="CB12" s="713"/>
      <c r="CD12" s="631" t="s">
        <v>256</v>
      </c>
      <c r="CE12" s="632"/>
      <c r="CF12" s="632"/>
      <c r="CG12" s="632"/>
      <c r="CH12" s="632"/>
      <c r="CI12" s="632"/>
      <c r="CJ12" s="632"/>
      <c r="CK12" s="632"/>
      <c r="CL12" s="632"/>
      <c r="CM12" s="632"/>
      <c r="CN12" s="632"/>
      <c r="CO12" s="632"/>
      <c r="CP12" s="632"/>
      <c r="CQ12" s="633"/>
      <c r="CR12" s="634">
        <v>276381</v>
      </c>
      <c r="CS12" s="635"/>
      <c r="CT12" s="635"/>
      <c r="CU12" s="635"/>
      <c r="CV12" s="635"/>
      <c r="CW12" s="635"/>
      <c r="CX12" s="635"/>
      <c r="CY12" s="636"/>
      <c r="CZ12" s="672">
        <v>3.8</v>
      </c>
      <c r="DA12" s="672"/>
      <c r="DB12" s="672"/>
      <c r="DC12" s="672"/>
      <c r="DD12" s="640" t="s">
        <v>180</v>
      </c>
      <c r="DE12" s="635"/>
      <c r="DF12" s="635"/>
      <c r="DG12" s="635"/>
      <c r="DH12" s="635"/>
      <c r="DI12" s="635"/>
      <c r="DJ12" s="635"/>
      <c r="DK12" s="635"/>
      <c r="DL12" s="635"/>
      <c r="DM12" s="635"/>
      <c r="DN12" s="635"/>
      <c r="DO12" s="635"/>
      <c r="DP12" s="636"/>
      <c r="DQ12" s="640">
        <v>201809</v>
      </c>
      <c r="DR12" s="635"/>
      <c r="DS12" s="635"/>
      <c r="DT12" s="635"/>
      <c r="DU12" s="635"/>
      <c r="DV12" s="635"/>
      <c r="DW12" s="635"/>
      <c r="DX12" s="635"/>
      <c r="DY12" s="635"/>
      <c r="DZ12" s="635"/>
      <c r="EA12" s="635"/>
      <c r="EB12" s="635"/>
      <c r="EC12" s="671"/>
    </row>
    <row r="13" spans="2:143" ht="11.25" customHeight="1" x14ac:dyDescent="0.2">
      <c r="B13" s="631" t="s">
        <v>257</v>
      </c>
      <c r="C13" s="632"/>
      <c r="D13" s="632"/>
      <c r="E13" s="632"/>
      <c r="F13" s="632"/>
      <c r="G13" s="632"/>
      <c r="H13" s="632"/>
      <c r="I13" s="632"/>
      <c r="J13" s="632"/>
      <c r="K13" s="632"/>
      <c r="L13" s="632"/>
      <c r="M13" s="632"/>
      <c r="N13" s="632"/>
      <c r="O13" s="632"/>
      <c r="P13" s="632"/>
      <c r="Q13" s="633"/>
      <c r="R13" s="634" t="s">
        <v>180</v>
      </c>
      <c r="S13" s="635"/>
      <c r="T13" s="635"/>
      <c r="U13" s="635"/>
      <c r="V13" s="635"/>
      <c r="W13" s="635"/>
      <c r="X13" s="635"/>
      <c r="Y13" s="636"/>
      <c r="Z13" s="672" t="s">
        <v>139</v>
      </c>
      <c r="AA13" s="672"/>
      <c r="AB13" s="672"/>
      <c r="AC13" s="672"/>
      <c r="AD13" s="673" t="s">
        <v>180</v>
      </c>
      <c r="AE13" s="673"/>
      <c r="AF13" s="673"/>
      <c r="AG13" s="673"/>
      <c r="AH13" s="673"/>
      <c r="AI13" s="673"/>
      <c r="AJ13" s="673"/>
      <c r="AK13" s="673"/>
      <c r="AL13" s="637" t="s">
        <v>139</v>
      </c>
      <c r="AM13" s="638"/>
      <c r="AN13" s="638"/>
      <c r="AO13" s="674"/>
      <c r="AP13" s="631" t="s">
        <v>258</v>
      </c>
      <c r="AQ13" s="632"/>
      <c r="AR13" s="632"/>
      <c r="AS13" s="632"/>
      <c r="AT13" s="632"/>
      <c r="AU13" s="632"/>
      <c r="AV13" s="632"/>
      <c r="AW13" s="632"/>
      <c r="AX13" s="632"/>
      <c r="AY13" s="632"/>
      <c r="AZ13" s="632"/>
      <c r="BA13" s="632"/>
      <c r="BB13" s="632"/>
      <c r="BC13" s="632"/>
      <c r="BD13" s="632"/>
      <c r="BE13" s="632"/>
      <c r="BF13" s="633"/>
      <c r="BG13" s="634">
        <v>505080</v>
      </c>
      <c r="BH13" s="635"/>
      <c r="BI13" s="635"/>
      <c r="BJ13" s="635"/>
      <c r="BK13" s="635"/>
      <c r="BL13" s="635"/>
      <c r="BM13" s="635"/>
      <c r="BN13" s="636"/>
      <c r="BO13" s="672">
        <v>47.4</v>
      </c>
      <c r="BP13" s="672"/>
      <c r="BQ13" s="672"/>
      <c r="BR13" s="672"/>
      <c r="BS13" s="673" t="s">
        <v>248</v>
      </c>
      <c r="BT13" s="673"/>
      <c r="BU13" s="673"/>
      <c r="BV13" s="673"/>
      <c r="BW13" s="673"/>
      <c r="BX13" s="673"/>
      <c r="BY13" s="673"/>
      <c r="BZ13" s="673"/>
      <c r="CA13" s="673"/>
      <c r="CB13" s="713"/>
      <c r="CD13" s="631" t="s">
        <v>259</v>
      </c>
      <c r="CE13" s="632"/>
      <c r="CF13" s="632"/>
      <c r="CG13" s="632"/>
      <c r="CH13" s="632"/>
      <c r="CI13" s="632"/>
      <c r="CJ13" s="632"/>
      <c r="CK13" s="632"/>
      <c r="CL13" s="632"/>
      <c r="CM13" s="632"/>
      <c r="CN13" s="632"/>
      <c r="CO13" s="632"/>
      <c r="CP13" s="632"/>
      <c r="CQ13" s="633"/>
      <c r="CR13" s="634">
        <v>529205</v>
      </c>
      <c r="CS13" s="635"/>
      <c r="CT13" s="635"/>
      <c r="CU13" s="635"/>
      <c r="CV13" s="635"/>
      <c r="CW13" s="635"/>
      <c r="CX13" s="635"/>
      <c r="CY13" s="636"/>
      <c r="CZ13" s="672">
        <v>7.2</v>
      </c>
      <c r="DA13" s="672"/>
      <c r="DB13" s="672"/>
      <c r="DC13" s="672"/>
      <c r="DD13" s="640">
        <v>163886</v>
      </c>
      <c r="DE13" s="635"/>
      <c r="DF13" s="635"/>
      <c r="DG13" s="635"/>
      <c r="DH13" s="635"/>
      <c r="DI13" s="635"/>
      <c r="DJ13" s="635"/>
      <c r="DK13" s="635"/>
      <c r="DL13" s="635"/>
      <c r="DM13" s="635"/>
      <c r="DN13" s="635"/>
      <c r="DO13" s="635"/>
      <c r="DP13" s="636"/>
      <c r="DQ13" s="640">
        <v>206388</v>
      </c>
      <c r="DR13" s="635"/>
      <c r="DS13" s="635"/>
      <c r="DT13" s="635"/>
      <c r="DU13" s="635"/>
      <c r="DV13" s="635"/>
      <c r="DW13" s="635"/>
      <c r="DX13" s="635"/>
      <c r="DY13" s="635"/>
      <c r="DZ13" s="635"/>
      <c r="EA13" s="635"/>
      <c r="EB13" s="635"/>
      <c r="EC13" s="671"/>
    </row>
    <row r="14" spans="2:143" ht="11.25" customHeight="1" x14ac:dyDescent="0.2">
      <c r="B14" s="631" t="s">
        <v>260</v>
      </c>
      <c r="C14" s="632"/>
      <c r="D14" s="632"/>
      <c r="E14" s="632"/>
      <c r="F14" s="632"/>
      <c r="G14" s="632"/>
      <c r="H14" s="632"/>
      <c r="I14" s="632"/>
      <c r="J14" s="632"/>
      <c r="K14" s="632"/>
      <c r="L14" s="632"/>
      <c r="M14" s="632"/>
      <c r="N14" s="632"/>
      <c r="O14" s="632"/>
      <c r="P14" s="632"/>
      <c r="Q14" s="633"/>
      <c r="R14" s="634">
        <v>2</v>
      </c>
      <c r="S14" s="635"/>
      <c r="T14" s="635"/>
      <c r="U14" s="635"/>
      <c r="V14" s="635"/>
      <c r="W14" s="635"/>
      <c r="X14" s="635"/>
      <c r="Y14" s="636"/>
      <c r="Z14" s="672">
        <v>0</v>
      </c>
      <c r="AA14" s="672"/>
      <c r="AB14" s="672"/>
      <c r="AC14" s="672"/>
      <c r="AD14" s="673">
        <v>2</v>
      </c>
      <c r="AE14" s="673"/>
      <c r="AF14" s="673"/>
      <c r="AG14" s="673"/>
      <c r="AH14" s="673"/>
      <c r="AI14" s="673"/>
      <c r="AJ14" s="673"/>
      <c r="AK14" s="673"/>
      <c r="AL14" s="637">
        <v>0</v>
      </c>
      <c r="AM14" s="638"/>
      <c r="AN14" s="638"/>
      <c r="AO14" s="674"/>
      <c r="AP14" s="631" t="s">
        <v>261</v>
      </c>
      <c r="AQ14" s="632"/>
      <c r="AR14" s="632"/>
      <c r="AS14" s="632"/>
      <c r="AT14" s="632"/>
      <c r="AU14" s="632"/>
      <c r="AV14" s="632"/>
      <c r="AW14" s="632"/>
      <c r="AX14" s="632"/>
      <c r="AY14" s="632"/>
      <c r="AZ14" s="632"/>
      <c r="BA14" s="632"/>
      <c r="BB14" s="632"/>
      <c r="BC14" s="632"/>
      <c r="BD14" s="632"/>
      <c r="BE14" s="632"/>
      <c r="BF14" s="633"/>
      <c r="BG14" s="634">
        <v>47472</v>
      </c>
      <c r="BH14" s="635"/>
      <c r="BI14" s="635"/>
      <c r="BJ14" s="635"/>
      <c r="BK14" s="635"/>
      <c r="BL14" s="635"/>
      <c r="BM14" s="635"/>
      <c r="BN14" s="636"/>
      <c r="BO14" s="672">
        <v>4.5</v>
      </c>
      <c r="BP14" s="672"/>
      <c r="BQ14" s="672"/>
      <c r="BR14" s="672"/>
      <c r="BS14" s="673" t="s">
        <v>180</v>
      </c>
      <c r="BT14" s="673"/>
      <c r="BU14" s="673"/>
      <c r="BV14" s="673"/>
      <c r="BW14" s="673"/>
      <c r="BX14" s="673"/>
      <c r="BY14" s="673"/>
      <c r="BZ14" s="673"/>
      <c r="CA14" s="673"/>
      <c r="CB14" s="713"/>
      <c r="CD14" s="631" t="s">
        <v>262</v>
      </c>
      <c r="CE14" s="632"/>
      <c r="CF14" s="632"/>
      <c r="CG14" s="632"/>
      <c r="CH14" s="632"/>
      <c r="CI14" s="632"/>
      <c r="CJ14" s="632"/>
      <c r="CK14" s="632"/>
      <c r="CL14" s="632"/>
      <c r="CM14" s="632"/>
      <c r="CN14" s="632"/>
      <c r="CO14" s="632"/>
      <c r="CP14" s="632"/>
      <c r="CQ14" s="633"/>
      <c r="CR14" s="634">
        <v>217298</v>
      </c>
      <c r="CS14" s="635"/>
      <c r="CT14" s="635"/>
      <c r="CU14" s="635"/>
      <c r="CV14" s="635"/>
      <c r="CW14" s="635"/>
      <c r="CX14" s="635"/>
      <c r="CY14" s="636"/>
      <c r="CZ14" s="672">
        <v>3</v>
      </c>
      <c r="DA14" s="672"/>
      <c r="DB14" s="672"/>
      <c r="DC14" s="672"/>
      <c r="DD14" s="640">
        <v>9347</v>
      </c>
      <c r="DE14" s="635"/>
      <c r="DF14" s="635"/>
      <c r="DG14" s="635"/>
      <c r="DH14" s="635"/>
      <c r="DI14" s="635"/>
      <c r="DJ14" s="635"/>
      <c r="DK14" s="635"/>
      <c r="DL14" s="635"/>
      <c r="DM14" s="635"/>
      <c r="DN14" s="635"/>
      <c r="DO14" s="635"/>
      <c r="DP14" s="636"/>
      <c r="DQ14" s="640">
        <v>209400</v>
      </c>
      <c r="DR14" s="635"/>
      <c r="DS14" s="635"/>
      <c r="DT14" s="635"/>
      <c r="DU14" s="635"/>
      <c r="DV14" s="635"/>
      <c r="DW14" s="635"/>
      <c r="DX14" s="635"/>
      <c r="DY14" s="635"/>
      <c r="DZ14" s="635"/>
      <c r="EA14" s="635"/>
      <c r="EB14" s="635"/>
      <c r="EC14" s="671"/>
    </row>
    <row r="15" spans="2:143" ht="11.25" customHeight="1" x14ac:dyDescent="0.2">
      <c r="B15" s="631" t="s">
        <v>263</v>
      </c>
      <c r="C15" s="632"/>
      <c r="D15" s="632"/>
      <c r="E15" s="632"/>
      <c r="F15" s="632"/>
      <c r="G15" s="632"/>
      <c r="H15" s="632"/>
      <c r="I15" s="632"/>
      <c r="J15" s="632"/>
      <c r="K15" s="632"/>
      <c r="L15" s="632"/>
      <c r="M15" s="632"/>
      <c r="N15" s="632"/>
      <c r="O15" s="632"/>
      <c r="P15" s="632"/>
      <c r="Q15" s="633"/>
      <c r="R15" s="634" t="s">
        <v>139</v>
      </c>
      <c r="S15" s="635"/>
      <c r="T15" s="635"/>
      <c r="U15" s="635"/>
      <c r="V15" s="635"/>
      <c r="W15" s="635"/>
      <c r="X15" s="635"/>
      <c r="Y15" s="636"/>
      <c r="Z15" s="672" t="s">
        <v>248</v>
      </c>
      <c r="AA15" s="672"/>
      <c r="AB15" s="672"/>
      <c r="AC15" s="672"/>
      <c r="AD15" s="673" t="s">
        <v>139</v>
      </c>
      <c r="AE15" s="673"/>
      <c r="AF15" s="673"/>
      <c r="AG15" s="673"/>
      <c r="AH15" s="673"/>
      <c r="AI15" s="673"/>
      <c r="AJ15" s="673"/>
      <c r="AK15" s="673"/>
      <c r="AL15" s="637" t="s">
        <v>139</v>
      </c>
      <c r="AM15" s="638"/>
      <c r="AN15" s="638"/>
      <c r="AO15" s="674"/>
      <c r="AP15" s="631" t="s">
        <v>264</v>
      </c>
      <c r="AQ15" s="632"/>
      <c r="AR15" s="632"/>
      <c r="AS15" s="632"/>
      <c r="AT15" s="632"/>
      <c r="AU15" s="632"/>
      <c r="AV15" s="632"/>
      <c r="AW15" s="632"/>
      <c r="AX15" s="632"/>
      <c r="AY15" s="632"/>
      <c r="AZ15" s="632"/>
      <c r="BA15" s="632"/>
      <c r="BB15" s="632"/>
      <c r="BC15" s="632"/>
      <c r="BD15" s="632"/>
      <c r="BE15" s="632"/>
      <c r="BF15" s="633"/>
      <c r="BG15" s="634">
        <v>84599</v>
      </c>
      <c r="BH15" s="635"/>
      <c r="BI15" s="635"/>
      <c r="BJ15" s="635"/>
      <c r="BK15" s="635"/>
      <c r="BL15" s="635"/>
      <c r="BM15" s="635"/>
      <c r="BN15" s="636"/>
      <c r="BO15" s="672">
        <v>7.9</v>
      </c>
      <c r="BP15" s="672"/>
      <c r="BQ15" s="672"/>
      <c r="BR15" s="672"/>
      <c r="BS15" s="673" t="s">
        <v>248</v>
      </c>
      <c r="BT15" s="673"/>
      <c r="BU15" s="673"/>
      <c r="BV15" s="673"/>
      <c r="BW15" s="673"/>
      <c r="BX15" s="673"/>
      <c r="BY15" s="673"/>
      <c r="BZ15" s="673"/>
      <c r="CA15" s="673"/>
      <c r="CB15" s="713"/>
      <c r="CD15" s="631" t="s">
        <v>265</v>
      </c>
      <c r="CE15" s="632"/>
      <c r="CF15" s="632"/>
      <c r="CG15" s="632"/>
      <c r="CH15" s="632"/>
      <c r="CI15" s="632"/>
      <c r="CJ15" s="632"/>
      <c r="CK15" s="632"/>
      <c r="CL15" s="632"/>
      <c r="CM15" s="632"/>
      <c r="CN15" s="632"/>
      <c r="CO15" s="632"/>
      <c r="CP15" s="632"/>
      <c r="CQ15" s="633"/>
      <c r="CR15" s="634">
        <v>526622</v>
      </c>
      <c r="CS15" s="635"/>
      <c r="CT15" s="635"/>
      <c r="CU15" s="635"/>
      <c r="CV15" s="635"/>
      <c r="CW15" s="635"/>
      <c r="CX15" s="635"/>
      <c r="CY15" s="636"/>
      <c r="CZ15" s="672">
        <v>7.2</v>
      </c>
      <c r="DA15" s="672"/>
      <c r="DB15" s="672"/>
      <c r="DC15" s="672"/>
      <c r="DD15" s="640">
        <v>50697</v>
      </c>
      <c r="DE15" s="635"/>
      <c r="DF15" s="635"/>
      <c r="DG15" s="635"/>
      <c r="DH15" s="635"/>
      <c r="DI15" s="635"/>
      <c r="DJ15" s="635"/>
      <c r="DK15" s="635"/>
      <c r="DL15" s="635"/>
      <c r="DM15" s="635"/>
      <c r="DN15" s="635"/>
      <c r="DO15" s="635"/>
      <c r="DP15" s="636"/>
      <c r="DQ15" s="640">
        <v>451275</v>
      </c>
      <c r="DR15" s="635"/>
      <c r="DS15" s="635"/>
      <c r="DT15" s="635"/>
      <c r="DU15" s="635"/>
      <c r="DV15" s="635"/>
      <c r="DW15" s="635"/>
      <c r="DX15" s="635"/>
      <c r="DY15" s="635"/>
      <c r="DZ15" s="635"/>
      <c r="EA15" s="635"/>
      <c r="EB15" s="635"/>
      <c r="EC15" s="671"/>
    </row>
    <row r="16" spans="2:143" ht="11.25" customHeight="1" x14ac:dyDescent="0.2">
      <c r="B16" s="631" t="s">
        <v>266</v>
      </c>
      <c r="C16" s="632"/>
      <c r="D16" s="632"/>
      <c r="E16" s="632"/>
      <c r="F16" s="632"/>
      <c r="G16" s="632"/>
      <c r="H16" s="632"/>
      <c r="I16" s="632"/>
      <c r="J16" s="632"/>
      <c r="K16" s="632"/>
      <c r="L16" s="632"/>
      <c r="M16" s="632"/>
      <c r="N16" s="632"/>
      <c r="O16" s="632"/>
      <c r="P16" s="632"/>
      <c r="Q16" s="633"/>
      <c r="R16" s="634">
        <v>4586</v>
      </c>
      <c r="S16" s="635"/>
      <c r="T16" s="635"/>
      <c r="U16" s="635"/>
      <c r="V16" s="635"/>
      <c r="W16" s="635"/>
      <c r="X16" s="635"/>
      <c r="Y16" s="636"/>
      <c r="Z16" s="672">
        <v>0.1</v>
      </c>
      <c r="AA16" s="672"/>
      <c r="AB16" s="672"/>
      <c r="AC16" s="672"/>
      <c r="AD16" s="673">
        <v>4586</v>
      </c>
      <c r="AE16" s="673"/>
      <c r="AF16" s="673"/>
      <c r="AG16" s="673"/>
      <c r="AH16" s="673"/>
      <c r="AI16" s="673"/>
      <c r="AJ16" s="673"/>
      <c r="AK16" s="673"/>
      <c r="AL16" s="637">
        <v>0.1</v>
      </c>
      <c r="AM16" s="638"/>
      <c r="AN16" s="638"/>
      <c r="AO16" s="674"/>
      <c r="AP16" s="631" t="s">
        <v>267</v>
      </c>
      <c r="AQ16" s="632"/>
      <c r="AR16" s="632"/>
      <c r="AS16" s="632"/>
      <c r="AT16" s="632"/>
      <c r="AU16" s="632"/>
      <c r="AV16" s="632"/>
      <c r="AW16" s="632"/>
      <c r="AX16" s="632"/>
      <c r="AY16" s="632"/>
      <c r="AZ16" s="632"/>
      <c r="BA16" s="632"/>
      <c r="BB16" s="632"/>
      <c r="BC16" s="632"/>
      <c r="BD16" s="632"/>
      <c r="BE16" s="632"/>
      <c r="BF16" s="633"/>
      <c r="BG16" s="634" t="s">
        <v>180</v>
      </c>
      <c r="BH16" s="635"/>
      <c r="BI16" s="635"/>
      <c r="BJ16" s="635"/>
      <c r="BK16" s="635"/>
      <c r="BL16" s="635"/>
      <c r="BM16" s="635"/>
      <c r="BN16" s="636"/>
      <c r="BO16" s="672" t="s">
        <v>139</v>
      </c>
      <c r="BP16" s="672"/>
      <c r="BQ16" s="672"/>
      <c r="BR16" s="672"/>
      <c r="BS16" s="673" t="s">
        <v>139</v>
      </c>
      <c r="BT16" s="673"/>
      <c r="BU16" s="673"/>
      <c r="BV16" s="673"/>
      <c r="BW16" s="673"/>
      <c r="BX16" s="673"/>
      <c r="BY16" s="673"/>
      <c r="BZ16" s="673"/>
      <c r="CA16" s="673"/>
      <c r="CB16" s="713"/>
      <c r="CD16" s="631" t="s">
        <v>268</v>
      </c>
      <c r="CE16" s="632"/>
      <c r="CF16" s="632"/>
      <c r="CG16" s="632"/>
      <c r="CH16" s="632"/>
      <c r="CI16" s="632"/>
      <c r="CJ16" s="632"/>
      <c r="CK16" s="632"/>
      <c r="CL16" s="632"/>
      <c r="CM16" s="632"/>
      <c r="CN16" s="632"/>
      <c r="CO16" s="632"/>
      <c r="CP16" s="632"/>
      <c r="CQ16" s="633"/>
      <c r="CR16" s="634">
        <v>4499</v>
      </c>
      <c r="CS16" s="635"/>
      <c r="CT16" s="635"/>
      <c r="CU16" s="635"/>
      <c r="CV16" s="635"/>
      <c r="CW16" s="635"/>
      <c r="CX16" s="635"/>
      <c r="CY16" s="636"/>
      <c r="CZ16" s="672">
        <v>0.1</v>
      </c>
      <c r="DA16" s="672"/>
      <c r="DB16" s="672"/>
      <c r="DC16" s="672"/>
      <c r="DD16" s="640" t="s">
        <v>180</v>
      </c>
      <c r="DE16" s="635"/>
      <c r="DF16" s="635"/>
      <c r="DG16" s="635"/>
      <c r="DH16" s="635"/>
      <c r="DI16" s="635"/>
      <c r="DJ16" s="635"/>
      <c r="DK16" s="635"/>
      <c r="DL16" s="635"/>
      <c r="DM16" s="635"/>
      <c r="DN16" s="635"/>
      <c r="DO16" s="635"/>
      <c r="DP16" s="636"/>
      <c r="DQ16" s="640">
        <v>110</v>
      </c>
      <c r="DR16" s="635"/>
      <c r="DS16" s="635"/>
      <c r="DT16" s="635"/>
      <c r="DU16" s="635"/>
      <c r="DV16" s="635"/>
      <c r="DW16" s="635"/>
      <c r="DX16" s="635"/>
      <c r="DY16" s="635"/>
      <c r="DZ16" s="635"/>
      <c r="EA16" s="635"/>
      <c r="EB16" s="635"/>
      <c r="EC16" s="671"/>
    </row>
    <row r="17" spans="2:133" ht="11.25" customHeight="1" x14ac:dyDescent="0.2">
      <c r="B17" s="631" t="s">
        <v>269</v>
      </c>
      <c r="C17" s="632"/>
      <c r="D17" s="632"/>
      <c r="E17" s="632"/>
      <c r="F17" s="632"/>
      <c r="G17" s="632"/>
      <c r="H17" s="632"/>
      <c r="I17" s="632"/>
      <c r="J17" s="632"/>
      <c r="K17" s="632"/>
      <c r="L17" s="632"/>
      <c r="M17" s="632"/>
      <c r="N17" s="632"/>
      <c r="O17" s="632"/>
      <c r="P17" s="632"/>
      <c r="Q17" s="633"/>
      <c r="R17" s="634">
        <v>11107</v>
      </c>
      <c r="S17" s="635"/>
      <c r="T17" s="635"/>
      <c r="U17" s="635"/>
      <c r="V17" s="635"/>
      <c r="W17" s="635"/>
      <c r="X17" s="635"/>
      <c r="Y17" s="636"/>
      <c r="Z17" s="672">
        <v>0.1</v>
      </c>
      <c r="AA17" s="672"/>
      <c r="AB17" s="672"/>
      <c r="AC17" s="672"/>
      <c r="AD17" s="673">
        <v>11107</v>
      </c>
      <c r="AE17" s="673"/>
      <c r="AF17" s="673"/>
      <c r="AG17" s="673"/>
      <c r="AH17" s="673"/>
      <c r="AI17" s="673"/>
      <c r="AJ17" s="673"/>
      <c r="AK17" s="673"/>
      <c r="AL17" s="637">
        <v>0.2</v>
      </c>
      <c r="AM17" s="638"/>
      <c r="AN17" s="638"/>
      <c r="AO17" s="674"/>
      <c r="AP17" s="631" t="s">
        <v>270</v>
      </c>
      <c r="AQ17" s="632"/>
      <c r="AR17" s="632"/>
      <c r="AS17" s="632"/>
      <c r="AT17" s="632"/>
      <c r="AU17" s="632"/>
      <c r="AV17" s="632"/>
      <c r="AW17" s="632"/>
      <c r="AX17" s="632"/>
      <c r="AY17" s="632"/>
      <c r="AZ17" s="632"/>
      <c r="BA17" s="632"/>
      <c r="BB17" s="632"/>
      <c r="BC17" s="632"/>
      <c r="BD17" s="632"/>
      <c r="BE17" s="632"/>
      <c r="BF17" s="633"/>
      <c r="BG17" s="634" t="s">
        <v>180</v>
      </c>
      <c r="BH17" s="635"/>
      <c r="BI17" s="635"/>
      <c r="BJ17" s="635"/>
      <c r="BK17" s="635"/>
      <c r="BL17" s="635"/>
      <c r="BM17" s="635"/>
      <c r="BN17" s="636"/>
      <c r="BO17" s="672" t="s">
        <v>248</v>
      </c>
      <c r="BP17" s="672"/>
      <c r="BQ17" s="672"/>
      <c r="BR17" s="672"/>
      <c r="BS17" s="673" t="s">
        <v>180</v>
      </c>
      <c r="BT17" s="673"/>
      <c r="BU17" s="673"/>
      <c r="BV17" s="673"/>
      <c r="BW17" s="673"/>
      <c r="BX17" s="673"/>
      <c r="BY17" s="673"/>
      <c r="BZ17" s="673"/>
      <c r="CA17" s="673"/>
      <c r="CB17" s="713"/>
      <c r="CD17" s="631" t="s">
        <v>271</v>
      </c>
      <c r="CE17" s="632"/>
      <c r="CF17" s="632"/>
      <c r="CG17" s="632"/>
      <c r="CH17" s="632"/>
      <c r="CI17" s="632"/>
      <c r="CJ17" s="632"/>
      <c r="CK17" s="632"/>
      <c r="CL17" s="632"/>
      <c r="CM17" s="632"/>
      <c r="CN17" s="632"/>
      <c r="CO17" s="632"/>
      <c r="CP17" s="632"/>
      <c r="CQ17" s="633"/>
      <c r="CR17" s="634">
        <v>715350</v>
      </c>
      <c r="CS17" s="635"/>
      <c r="CT17" s="635"/>
      <c r="CU17" s="635"/>
      <c r="CV17" s="635"/>
      <c r="CW17" s="635"/>
      <c r="CX17" s="635"/>
      <c r="CY17" s="636"/>
      <c r="CZ17" s="672">
        <v>9.8000000000000007</v>
      </c>
      <c r="DA17" s="672"/>
      <c r="DB17" s="672"/>
      <c r="DC17" s="672"/>
      <c r="DD17" s="640" t="s">
        <v>139</v>
      </c>
      <c r="DE17" s="635"/>
      <c r="DF17" s="635"/>
      <c r="DG17" s="635"/>
      <c r="DH17" s="635"/>
      <c r="DI17" s="635"/>
      <c r="DJ17" s="635"/>
      <c r="DK17" s="635"/>
      <c r="DL17" s="635"/>
      <c r="DM17" s="635"/>
      <c r="DN17" s="635"/>
      <c r="DO17" s="635"/>
      <c r="DP17" s="636"/>
      <c r="DQ17" s="640">
        <v>704339</v>
      </c>
      <c r="DR17" s="635"/>
      <c r="DS17" s="635"/>
      <c r="DT17" s="635"/>
      <c r="DU17" s="635"/>
      <c r="DV17" s="635"/>
      <c r="DW17" s="635"/>
      <c r="DX17" s="635"/>
      <c r="DY17" s="635"/>
      <c r="DZ17" s="635"/>
      <c r="EA17" s="635"/>
      <c r="EB17" s="635"/>
      <c r="EC17" s="671"/>
    </row>
    <row r="18" spans="2:133" ht="11.25" customHeight="1" x14ac:dyDescent="0.2">
      <c r="B18" s="631" t="s">
        <v>272</v>
      </c>
      <c r="C18" s="632"/>
      <c r="D18" s="632"/>
      <c r="E18" s="632"/>
      <c r="F18" s="632"/>
      <c r="G18" s="632"/>
      <c r="H18" s="632"/>
      <c r="I18" s="632"/>
      <c r="J18" s="632"/>
      <c r="K18" s="632"/>
      <c r="L18" s="632"/>
      <c r="M18" s="632"/>
      <c r="N18" s="632"/>
      <c r="O18" s="632"/>
      <c r="P18" s="632"/>
      <c r="Q18" s="633"/>
      <c r="R18" s="634">
        <v>7611</v>
      </c>
      <c r="S18" s="635"/>
      <c r="T18" s="635"/>
      <c r="U18" s="635"/>
      <c r="V18" s="635"/>
      <c r="W18" s="635"/>
      <c r="X18" s="635"/>
      <c r="Y18" s="636"/>
      <c r="Z18" s="672">
        <v>0.1</v>
      </c>
      <c r="AA18" s="672"/>
      <c r="AB18" s="672"/>
      <c r="AC18" s="672"/>
      <c r="AD18" s="673">
        <v>7611</v>
      </c>
      <c r="AE18" s="673"/>
      <c r="AF18" s="673"/>
      <c r="AG18" s="673"/>
      <c r="AH18" s="673"/>
      <c r="AI18" s="673"/>
      <c r="AJ18" s="673"/>
      <c r="AK18" s="673"/>
      <c r="AL18" s="637">
        <v>0.2</v>
      </c>
      <c r="AM18" s="638"/>
      <c r="AN18" s="638"/>
      <c r="AO18" s="674"/>
      <c r="AP18" s="631" t="s">
        <v>273</v>
      </c>
      <c r="AQ18" s="632"/>
      <c r="AR18" s="632"/>
      <c r="AS18" s="632"/>
      <c r="AT18" s="632"/>
      <c r="AU18" s="632"/>
      <c r="AV18" s="632"/>
      <c r="AW18" s="632"/>
      <c r="AX18" s="632"/>
      <c r="AY18" s="632"/>
      <c r="AZ18" s="632"/>
      <c r="BA18" s="632"/>
      <c r="BB18" s="632"/>
      <c r="BC18" s="632"/>
      <c r="BD18" s="632"/>
      <c r="BE18" s="632"/>
      <c r="BF18" s="633"/>
      <c r="BG18" s="634" t="s">
        <v>180</v>
      </c>
      <c r="BH18" s="635"/>
      <c r="BI18" s="635"/>
      <c r="BJ18" s="635"/>
      <c r="BK18" s="635"/>
      <c r="BL18" s="635"/>
      <c r="BM18" s="635"/>
      <c r="BN18" s="636"/>
      <c r="BO18" s="672" t="s">
        <v>139</v>
      </c>
      <c r="BP18" s="672"/>
      <c r="BQ18" s="672"/>
      <c r="BR18" s="672"/>
      <c r="BS18" s="673" t="s">
        <v>180</v>
      </c>
      <c r="BT18" s="673"/>
      <c r="BU18" s="673"/>
      <c r="BV18" s="673"/>
      <c r="BW18" s="673"/>
      <c r="BX18" s="673"/>
      <c r="BY18" s="673"/>
      <c r="BZ18" s="673"/>
      <c r="CA18" s="673"/>
      <c r="CB18" s="713"/>
      <c r="CD18" s="631" t="s">
        <v>274</v>
      </c>
      <c r="CE18" s="632"/>
      <c r="CF18" s="632"/>
      <c r="CG18" s="632"/>
      <c r="CH18" s="632"/>
      <c r="CI18" s="632"/>
      <c r="CJ18" s="632"/>
      <c r="CK18" s="632"/>
      <c r="CL18" s="632"/>
      <c r="CM18" s="632"/>
      <c r="CN18" s="632"/>
      <c r="CO18" s="632"/>
      <c r="CP18" s="632"/>
      <c r="CQ18" s="633"/>
      <c r="CR18" s="634" t="s">
        <v>139</v>
      </c>
      <c r="CS18" s="635"/>
      <c r="CT18" s="635"/>
      <c r="CU18" s="635"/>
      <c r="CV18" s="635"/>
      <c r="CW18" s="635"/>
      <c r="CX18" s="635"/>
      <c r="CY18" s="636"/>
      <c r="CZ18" s="672" t="s">
        <v>139</v>
      </c>
      <c r="DA18" s="672"/>
      <c r="DB18" s="672"/>
      <c r="DC18" s="672"/>
      <c r="DD18" s="640" t="s">
        <v>180</v>
      </c>
      <c r="DE18" s="635"/>
      <c r="DF18" s="635"/>
      <c r="DG18" s="635"/>
      <c r="DH18" s="635"/>
      <c r="DI18" s="635"/>
      <c r="DJ18" s="635"/>
      <c r="DK18" s="635"/>
      <c r="DL18" s="635"/>
      <c r="DM18" s="635"/>
      <c r="DN18" s="635"/>
      <c r="DO18" s="635"/>
      <c r="DP18" s="636"/>
      <c r="DQ18" s="640" t="s">
        <v>180</v>
      </c>
      <c r="DR18" s="635"/>
      <c r="DS18" s="635"/>
      <c r="DT18" s="635"/>
      <c r="DU18" s="635"/>
      <c r="DV18" s="635"/>
      <c r="DW18" s="635"/>
      <c r="DX18" s="635"/>
      <c r="DY18" s="635"/>
      <c r="DZ18" s="635"/>
      <c r="EA18" s="635"/>
      <c r="EB18" s="635"/>
      <c r="EC18" s="671"/>
    </row>
    <row r="19" spans="2:133" ht="11.25" customHeight="1" x14ac:dyDescent="0.2">
      <c r="B19" s="631" t="s">
        <v>275</v>
      </c>
      <c r="C19" s="632"/>
      <c r="D19" s="632"/>
      <c r="E19" s="632"/>
      <c r="F19" s="632"/>
      <c r="G19" s="632"/>
      <c r="H19" s="632"/>
      <c r="I19" s="632"/>
      <c r="J19" s="632"/>
      <c r="K19" s="632"/>
      <c r="L19" s="632"/>
      <c r="M19" s="632"/>
      <c r="N19" s="632"/>
      <c r="O19" s="632"/>
      <c r="P19" s="632"/>
      <c r="Q19" s="633"/>
      <c r="R19" s="634">
        <v>7611</v>
      </c>
      <c r="S19" s="635"/>
      <c r="T19" s="635"/>
      <c r="U19" s="635"/>
      <c r="V19" s="635"/>
      <c r="W19" s="635"/>
      <c r="X19" s="635"/>
      <c r="Y19" s="636"/>
      <c r="Z19" s="672">
        <v>0.1</v>
      </c>
      <c r="AA19" s="672"/>
      <c r="AB19" s="672"/>
      <c r="AC19" s="672"/>
      <c r="AD19" s="673">
        <v>7611</v>
      </c>
      <c r="AE19" s="673"/>
      <c r="AF19" s="673"/>
      <c r="AG19" s="673"/>
      <c r="AH19" s="673"/>
      <c r="AI19" s="673"/>
      <c r="AJ19" s="673"/>
      <c r="AK19" s="673"/>
      <c r="AL19" s="637">
        <v>0.2</v>
      </c>
      <c r="AM19" s="638"/>
      <c r="AN19" s="638"/>
      <c r="AO19" s="674"/>
      <c r="AP19" s="631" t="s">
        <v>276</v>
      </c>
      <c r="AQ19" s="632"/>
      <c r="AR19" s="632"/>
      <c r="AS19" s="632"/>
      <c r="AT19" s="632"/>
      <c r="AU19" s="632"/>
      <c r="AV19" s="632"/>
      <c r="AW19" s="632"/>
      <c r="AX19" s="632"/>
      <c r="AY19" s="632"/>
      <c r="AZ19" s="632"/>
      <c r="BA19" s="632"/>
      <c r="BB19" s="632"/>
      <c r="BC19" s="632"/>
      <c r="BD19" s="632"/>
      <c r="BE19" s="632"/>
      <c r="BF19" s="633"/>
      <c r="BG19" s="634">
        <v>1393</v>
      </c>
      <c r="BH19" s="635"/>
      <c r="BI19" s="635"/>
      <c r="BJ19" s="635"/>
      <c r="BK19" s="635"/>
      <c r="BL19" s="635"/>
      <c r="BM19" s="635"/>
      <c r="BN19" s="636"/>
      <c r="BO19" s="672">
        <v>0.1</v>
      </c>
      <c r="BP19" s="672"/>
      <c r="BQ19" s="672"/>
      <c r="BR19" s="672"/>
      <c r="BS19" s="673" t="s">
        <v>180</v>
      </c>
      <c r="BT19" s="673"/>
      <c r="BU19" s="673"/>
      <c r="BV19" s="673"/>
      <c r="BW19" s="673"/>
      <c r="BX19" s="673"/>
      <c r="BY19" s="673"/>
      <c r="BZ19" s="673"/>
      <c r="CA19" s="673"/>
      <c r="CB19" s="713"/>
      <c r="CD19" s="631" t="s">
        <v>277</v>
      </c>
      <c r="CE19" s="632"/>
      <c r="CF19" s="632"/>
      <c r="CG19" s="632"/>
      <c r="CH19" s="632"/>
      <c r="CI19" s="632"/>
      <c r="CJ19" s="632"/>
      <c r="CK19" s="632"/>
      <c r="CL19" s="632"/>
      <c r="CM19" s="632"/>
      <c r="CN19" s="632"/>
      <c r="CO19" s="632"/>
      <c r="CP19" s="632"/>
      <c r="CQ19" s="633"/>
      <c r="CR19" s="634" t="s">
        <v>180</v>
      </c>
      <c r="CS19" s="635"/>
      <c r="CT19" s="635"/>
      <c r="CU19" s="635"/>
      <c r="CV19" s="635"/>
      <c r="CW19" s="635"/>
      <c r="CX19" s="635"/>
      <c r="CY19" s="636"/>
      <c r="CZ19" s="672" t="s">
        <v>180</v>
      </c>
      <c r="DA19" s="672"/>
      <c r="DB19" s="672"/>
      <c r="DC19" s="672"/>
      <c r="DD19" s="640" t="s">
        <v>180</v>
      </c>
      <c r="DE19" s="635"/>
      <c r="DF19" s="635"/>
      <c r="DG19" s="635"/>
      <c r="DH19" s="635"/>
      <c r="DI19" s="635"/>
      <c r="DJ19" s="635"/>
      <c r="DK19" s="635"/>
      <c r="DL19" s="635"/>
      <c r="DM19" s="635"/>
      <c r="DN19" s="635"/>
      <c r="DO19" s="635"/>
      <c r="DP19" s="636"/>
      <c r="DQ19" s="640" t="s">
        <v>180</v>
      </c>
      <c r="DR19" s="635"/>
      <c r="DS19" s="635"/>
      <c r="DT19" s="635"/>
      <c r="DU19" s="635"/>
      <c r="DV19" s="635"/>
      <c r="DW19" s="635"/>
      <c r="DX19" s="635"/>
      <c r="DY19" s="635"/>
      <c r="DZ19" s="635"/>
      <c r="EA19" s="635"/>
      <c r="EB19" s="635"/>
      <c r="EC19" s="671"/>
    </row>
    <row r="20" spans="2:133" ht="11.25" customHeight="1" x14ac:dyDescent="0.2">
      <c r="B20" s="701" t="s">
        <v>278</v>
      </c>
      <c r="C20" s="702"/>
      <c r="D20" s="702"/>
      <c r="E20" s="702"/>
      <c r="F20" s="702"/>
      <c r="G20" s="702"/>
      <c r="H20" s="702"/>
      <c r="I20" s="702"/>
      <c r="J20" s="702"/>
      <c r="K20" s="702"/>
      <c r="L20" s="702"/>
      <c r="M20" s="702"/>
      <c r="N20" s="702"/>
      <c r="O20" s="702"/>
      <c r="P20" s="702"/>
      <c r="Q20" s="703"/>
      <c r="R20" s="634" t="s">
        <v>139</v>
      </c>
      <c r="S20" s="635"/>
      <c r="T20" s="635"/>
      <c r="U20" s="635"/>
      <c r="V20" s="635"/>
      <c r="W20" s="635"/>
      <c r="X20" s="635"/>
      <c r="Y20" s="636"/>
      <c r="Z20" s="672" t="s">
        <v>180</v>
      </c>
      <c r="AA20" s="672"/>
      <c r="AB20" s="672"/>
      <c r="AC20" s="672"/>
      <c r="AD20" s="673" t="s">
        <v>180</v>
      </c>
      <c r="AE20" s="673"/>
      <c r="AF20" s="673"/>
      <c r="AG20" s="673"/>
      <c r="AH20" s="673"/>
      <c r="AI20" s="673"/>
      <c r="AJ20" s="673"/>
      <c r="AK20" s="673"/>
      <c r="AL20" s="637" t="s">
        <v>180</v>
      </c>
      <c r="AM20" s="638"/>
      <c r="AN20" s="638"/>
      <c r="AO20" s="674"/>
      <c r="AP20" s="631" t="s">
        <v>279</v>
      </c>
      <c r="AQ20" s="632"/>
      <c r="AR20" s="632"/>
      <c r="AS20" s="632"/>
      <c r="AT20" s="632"/>
      <c r="AU20" s="632"/>
      <c r="AV20" s="632"/>
      <c r="AW20" s="632"/>
      <c r="AX20" s="632"/>
      <c r="AY20" s="632"/>
      <c r="AZ20" s="632"/>
      <c r="BA20" s="632"/>
      <c r="BB20" s="632"/>
      <c r="BC20" s="632"/>
      <c r="BD20" s="632"/>
      <c r="BE20" s="632"/>
      <c r="BF20" s="633"/>
      <c r="BG20" s="634">
        <v>1393</v>
      </c>
      <c r="BH20" s="635"/>
      <c r="BI20" s="635"/>
      <c r="BJ20" s="635"/>
      <c r="BK20" s="635"/>
      <c r="BL20" s="635"/>
      <c r="BM20" s="635"/>
      <c r="BN20" s="636"/>
      <c r="BO20" s="672">
        <v>0.1</v>
      </c>
      <c r="BP20" s="672"/>
      <c r="BQ20" s="672"/>
      <c r="BR20" s="672"/>
      <c r="BS20" s="673" t="s">
        <v>180</v>
      </c>
      <c r="BT20" s="673"/>
      <c r="BU20" s="673"/>
      <c r="BV20" s="673"/>
      <c r="BW20" s="673"/>
      <c r="BX20" s="673"/>
      <c r="BY20" s="673"/>
      <c r="BZ20" s="673"/>
      <c r="CA20" s="673"/>
      <c r="CB20" s="713"/>
      <c r="CD20" s="631" t="s">
        <v>280</v>
      </c>
      <c r="CE20" s="632"/>
      <c r="CF20" s="632"/>
      <c r="CG20" s="632"/>
      <c r="CH20" s="632"/>
      <c r="CI20" s="632"/>
      <c r="CJ20" s="632"/>
      <c r="CK20" s="632"/>
      <c r="CL20" s="632"/>
      <c r="CM20" s="632"/>
      <c r="CN20" s="632"/>
      <c r="CO20" s="632"/>
      <c r="CP20" s="632"/>
      <c r="CQ20" s="633"/>
      <c r="CR20" s="634">
        <v>7307720</v>
      </c>
      <c r="CS20" s="635"/>
      <c r="CT20" s="635"/>
      <c r="CU20" s="635"/>
      <c r="CV20" s="635"/>
      <c r="CW20" s="635"/>
      <c r="CX20" s="635"/>
      <c r="CY20" s="636"/>
      <c r="CZ20" s="672">
        <v>100</v>
      </c>
      <c r="DA20" s="672"/>
      <c r="DB20" s="672"/>
      <c r="DC20" s="672"/>
      <c r="DD20" s="640">
        <v>352645</v>
      </c>
      <c r="DE20" s="635"/>
      <c r="DF20" s="635"/>
      <c r="DG20" s="635"/>
      <c r="DH20" s="635"/>
      <c r="DI20" s="635"/>
      <c r="DJ20" s="635"/>
      <c r="DK20" s="635"/>
      <c r="DL20" s="635"/>
      <c r="DM20" s="635"/>
      <c r="DN20" s="635"/>
      <c r="DO20" s="635"/>
      <c r="DP20" s="636"/>
      <c r="DQ20" s="640">
        <v>5230820</v>
      </c>
      <c r="DR20" s="635"/>
      <c r="DS20" s="635"/>
      <c r="DT20" s="635"/>
      <c r="DU20" s="635"/>
      <c r="DV20" s="635"/>
      <c r="DW20" s="635"/>
      <c r="DX20" s="635"/>
      <c r="DY20" s="635"/>
      <c r="DZ20" s="635"/>
      <c r="EA20" s="635"/>
      <c r="EB20" s="635"/>
      <c r="EC20" s="671"/>
    </row>
    <row r="21" spans="2:133" ht="11.25" customHeight="1" x14ac:dyDescent="0.2">
      <c r="B21" s="631" t="s">
        <v>281</v>
      </c>
      <c r="C21" s="632"/>
      <c r="D21" s="632"/>
      <c r="E21" s="632"/>
      <c r="F21" s="632"/>
      <c r="G21" s="632"/>
      <c r="H21" s="632"/>
      <c r="I21" s="632"/>
      <c r="J21" s="632"/>
      <c r="K21" s="632"/>
      <c r="L21" s="632"/>
      <c r="M21" s="632"/>
      <c r="N21" s="632"/>
      <c r="O21" s="632"/>
      <c r="P21" s="632"/>
      <c r="Q21" s="633"/>
      <c r="R21" s="634">
        <v>3471036</v>
      </c>
      <c r="S21" s="635"/>
      <c r="T21" s="635"/>
      <c r="U21" s="635"/>
      <c r="V21" s="635"/>
      <c r="W21" s="635"/>
      <c r="X21" s="635"/>
      <c r="Y21" s="636"/>
      <c r="Z21" s="672">
        <v>46.5</v>
      </c>
      <c r="AA21" s="672"/>
      <c r="AB21" s="672"/>
      <c r="AC21" s="672"/>
      <c r="AD21" s="673">
        <v>3120888</v>
      </c>
      <c r="AE21" s="673"/>
      <c r="AF21" s="673"/>
      <c r="AG21" s="673"/>
      <c r="AH21" s="673"/>
      <c r="AI21" s="673"/>
      <c r="AJ21" s="673"/>
      <c r="AK21" s="673"/>
      <c r="AL21" s="637">
        <v>68.8</v>
      </c>
      <c r="AM21" s="638"/>
      <c r="AN21" s="638"/>
      <c r="AO21" s="674"/>
      <c r="AP21" s="631" t="s">
        <v>282</v>
      </c>
      <c r="AQ21" s="711"/>
      <c r="AR21" s="711"/>
      <c r="AS21" s="711"/>
      <c r="AT21" s="711"/>
      <c r="AU21" s="711"/>
      <c r="AV21" s="711"/>
      <c r="AW21" s="711"/>
      <c r="AX21" s="711"/>
      <c r="AY21" s="711"/>
      <c r="AZ21" s="711"/>
      <c r="BA21" s="711"/>
      <c r="BB21" s="711"/>
      <c r="BC21" s="711"/>
      <c r="BD21" s="711"/>
      <c r="BE21" s="711"/>
      <c r="BF21" s="712"/>
      <c r="BG21" s="634">
        <v>1393</v>
      </c>
      <c r="BH21" s="635"/>
      <c r="BI21" s="635"/>
      <c r="BJ21" s="635"/>
      <c r="BK21" s="635"/>
      <c r="BL21" s="635"/>
      <c r="BM21" s="635"/>
      <c r="BN21" s="636"/>
      <c r="BO21" s="672">
        <v>0.1</v>
      </c>
      <c r="BP21" s="672"/>
      <c r="BQ21" s="672"/>
      <c r="BR21" s="672"/>
      <c r="BS21" s="673" t="s">
        <v>180</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283</v>
      </c>
      <c r="C22" s="632"/>
      <c r="D22" s="632"/>
      <c r="E22" s="632"/>
      <c r="F22" s="632"/>
      <c r="G22" s="632"/>
      <c r="H22" s="632"/>
      <c r="I22" s="632"/>
      <c r="J22" s="632"/>
      <c r="K22" s="632"/>
      <c r="L22" s="632"/>
      <c r="M22" s="632"/>
      <c r="N22" s="632"/>
      <c r="O22" s="632"/>
      <c r="P22" s="632"/>
      <c r="Q22" s="633"/>
      <c r="R22" s="634">
        <v>3120888</v>
      </c>
      <c r="S22" s="635"/>
      <c r="T22" s="635"/>
      <c r="U22" s="635"/>
      <c r="V22" s="635"/>
      <c r="W22" s="635"/>
      <c r="X22" s="635"/>
      <c r="Y22" s="636"/>
      <c r="Z22" s="672">
        <v>41.8</v>
      </c>
      <c r="AA22" s="672"/>
      <c r="AB22" s="672"/>
      <c r="AC22" s="672"/>
      <c r="AD22" s="673">
        <v>3120888</v>
      </c>
      <c r="AE22" s="673"/>
      <c r="AF22" s="673"/>
      <c r="AG22" s="673"/>
      <c r="AH22" s="673"/>
      <c r="AI22" s="673"/>
      <c r="AJ22" s="673"/>
      <c r="AK22" s="673"/>
      <c r="AL22" s="637">
        <v>68.8</v>
      </c>
      <c r="AM22" s="638"/>
      <c r="AN22" s="638"/>
      <c r="AO22" s="674"/>
      <c r="AP22" s="631" t="s">
        <v>284</v>
      </c>
      <c r="AQ22" s="711"/>
      <c r="AR22" s="711"/>
      <c r="AS22" s="711"/>
      <c r="AT22" s="711"/>
      <c r="AU22" s="711"/>
      <c r="AV22" s="711"/>
      <c r="AW22" s="711"/>
      <c r="AX22" s="711"/>
      <c r="AY22" s="711"/>
      <c r="AZ22" s="711"/>
      <c r="BA22" s="711"/>
      <c r="BB22" s="711"/>
      <c r="BC22" s="711"/>
      <c r="BD22" s="711"/>
      <c r="BE22" s="711"/>
      <c r="BF22" s="712"/>
      <c r="BG22" s="634" t="s">
        <v>180</v>
      </c>
      <c r="BH22" s="635"/>
      <c r="BI22" s="635"/>
      <c r="BJ22" s="635"/>
      <c r="BK22" s="635"/>
      <c r="BL22" s="635"/>
      <c r="BM22" s="635"/>
      <c r="BN22" s="636"/>
      <c r="BO22" s="672" t="s">
        <v>139</v>
      </c>
      <c r="BP22" s="672"/>
      <c r="BQ22" s="672"/>
      <c r="BR22" s="672"/>
      <c r="BS22" s="673" t="s">
        <v>180</v>
      </c>
      <c r="BT22" s="673"/>
      <c r="BU22" s="673"/>
      <c r="BV22" s="673"/>
      <c r="BW22" s="673"/>
      <c r="BX22" s="673"/>
      <c r="BY22" s="673"/>
      <c r="BZ22" s="673"/>
      <c r="CA22" s="673"/>
      <c r="CB22" s="713"/>
      <c r="CD22" s="686" t="s">
        <v>285</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286</v>
      </c>
      <c r="C23" s="632"/>
      <c r="D23" s="632"/>
      <c r="E23" s="632"/>
      <c r="F23" s="632"/>
      <c r="G23" s="632"/>
      <c r="H23" s="632"/>
      <c r="I23" s="632"/>
      <c r="J23" s="632"/>
      <c r="K23" s="632"/>
      <c r="L23" s="632"/>
      <c r="M23" s="632"/>
      <c r="N23" s="632"/>
      <c r="O23" s="632"/>
      <c r="P23" s="632"/>
      <c r="Q23" s="633"/>
      <c r="R23" s="634">
        <v>350148</v>
      </c>
      <c r="S23" s="635"/>
      <c r="T23" s="635"/>
      <c r="U23" s="635"/>
      <c r="V23" s="635"/>
      <c r="W23" s="635"/>
      <c r="X23" s="635"/>
      <c r="Y23" s="636"/>
      <c r="Z23" s="672">
        <v>4.7</v>
      </c>
      <c r="AA23" s="672"/>
      <c r="AB23" s="672"/>
      <c r="AC23" s="672"/>
      <c r="AD23" s="673" t="s">
        <v>180</v>
      </c>
      <c r="AE23" s="673"/>
      <c r="AF23" s="673"/>
      <c r="AG23" s="673"/>
      <c r="AH23" s="673"/>
      <c r="AI23" s="673"/>
      <c r="AJ23" s="673"/>
      <c r="AK23" s="673"/>
      <c r="AL23" s="637" t="s">
        <v>180</v>
      </c>
      <c r="AM23" s="638"/>
      <c r="AN23" s="638"/>
      <c r="AO23" s="674"/>
      <c r="AP23" s="631" t="s">
        <v>287</v>
      </c>
      <c r="AQ23" s="711"/>
      <c r="AR23" s="711"/>
      <c r="AS23" s="711"/>
      <c r="AT23" s="711"/>
      <c r="AU23" s="711"/>
      <c r="AV23" s="711"/>
      <c r="AW23" s="711"/>
      <c r="AX23" s="711"/>
      <c r="AY23" s="711"/>
      <c r="AZ23" s="711"/>
      <c r="BA23" s="711"/>
      <c r="BB23" s="711"/>
      <c r="BC23" s="711"/>
      <c r="BD23" s="711"/>
      <c r="BE23" s="711"/>
      <c r="BF23" s="712"/>
      <c r="BG23" s="634" t="s">
        <v>248</v>
      </c>
      <c r="BH23" s="635"/>
      <c r="BI23" s="635"/>
      <c r="BJ23" s="635"/>
      <c r="BK23" s="635"/>
      <c r="BL23" s="635"/>
      <c r="BM23" s="635"/>
      <c r="BN23" s="636"/>
      <c r="BO23" s="672" t="s">
        <v>180</v>
      </c>
      <c r="BP23" s="672"/>
      <c r="BQ23" s="672"/>
      <c r="BR23" s="672"/>
      <c r="BS23" s="673" t="s">
        <v>180</v>
      </c>
      <c r="BT23" s="673"/>
      <c r="BU23" s="673"/>
      <c r="BV23" s="673"/>
      <c r="BW23" s="673"/>
      <c r="BX23" s="673"/>
      <c r="BY23" s="673"/>
      <c r="BZ23" s="673"/>
      <c r="CA23" s="673"/>
      <c r="CB23" s="713"/>
      <c r="CD23" s="686" t="s">
        <v>226</v>
      </c>
      <c r="CE23" s="687"/>
      <c r="CF23" s="687"/>
      <c r="CG23" s="687"/>
      <c r="CH23" s="687"/>
      <c r="CI23" s="687"/>
      <c r="CJ23" s="687"/>
      <c r="CK23" s="687"/>
      <c r="CL23" s="687"/>
      <c r="CM23" s="687"/>
      <c r="CN23" s="687"/>
      <c r="CO23" s="687"/>
      <c r="CP23" s="687"/>
      <c r="CQ23" s="688"/>
      <c r="CR23" s="686" t="s">
        <v>288</v>
      </c>
      <c r="CS23" s="687"/>
      <c r="CT23" s="687"/>
      <c r="CU23" s="687"/>
      <c r="CV23" s="687"/>
      <c r="CW23" s="687"/>
      <c r="CX23" s="687"/>
      <c r="CY23" s="688"/>
      <c r="CZ23" s="686" t="s">
        <v>289</v>
      </c>
      <c r="DA23" s="687"/>
      <c r="DB23" s="687"/>
      <c r="DC23" s="688"/>
      <c r="DD23" s="686" t="s">
        <v>290</v>
      </c>
      <c r="DE23" s="687"/>
      <c r="DF23" s="687"/>
      <c r="DG23" s="687"/>
      <c r="DH23" s="687"/>
      <c r="DI23" s="687"/>
      <c r="DJ23" s="687"/>
      <c r="DK23" s="688"/>
      <c r="DL23" s="724" t="s">
        <v>291</v>
      </c>
      <c r="DM23" s="725"/>
      <c r="DN23" s="725"/>
      <c r="DO23" s="725"/>
      <c r="DP23" s="725"/>
      <c r="DQ23" s="725"/>
      <c r="DR23" s="725"/>
      <c r="DS23" s="725"/>
      <c r="DT23" s="725"/>
      <c r="DU23" s="725"/>
      <c r="DV23" s="726"/>
      <c r="DW23" s="686" t="s">
        <v>292</v>
      </c>
      <c r="DX23" s="687"/>
      <c r="DY23" s="687"/>
      <c r="DZ23" s="687"/>
      <c r="EA23" s="687"/>
      <c r="EB23" s="687"/>
      <c r="EC23" s="688"/>
    </row>
    <row r="24" spans="2:133" ht="11.25" customHeight="1" x14ac:dyDescent="0.2">
      <c r="B24" s="631" t="s">
        <v>293</v>
      </c>
      <c r="C24" s="632"/>
      <c r="D24" s="632"/>
      <c r="E24" s="632"/>
      <c r="F24" s="632"/>
      <c r="G24" s="632"/>
      <c r="H24" s="632"/>
      <c r="I24" s="632"/>
      <c r="J24" s="632"/>
      <c r="K24" s="632"/>
      <c r="L24" s="632"/>
      <c r="M24" s="632"/>
      <c r="N24" s="632"/>
      <c r="O24" s="632"/>
      <c r="P24" s="632"/>
      <c r="Q24" s="633"/>
      <c r="R24" s="634" t="s">
        <v>139</v>
      </c>
      <c r="S24" s="635"/>
      <c r="T24" s="635"/>
      <c r="U24" s="635"/>
      <c r="V24" s="635"/>
      <c r="W24" s="635"/>
      <c r="X24" s="635"/>
      <c r="Y24" s="636"/>
      <c r="Z24" s="672" t="s">
        <v>139</v>
      </c>
      <c r="AA24" s="672"/>
      <c r="AB24" s="672"/>
      <c r="AC24" s="672"/>
      <c r="AD24" s="673" t="s">
        <v>248</v>
      </c>
      <c r="AE24" s="673"/>
      <c r="AF24" s="673"/>
      <c r="AG24" s="673"/>
      <c r="AH24" s="673"/>
      <c r="AI24" s="673"/>
      <c r="AJ24" s="673"/>
      <c r="AK24" s="673"/>
      <c r="AL24" s="637" t="s">
        <v>180</v>
      </c>
      <c r="AM24" s="638"/>
      <c r="AN24" s="638"/>
      <c r="AO24" s="674"/>
      <c r="AP24" s="631" t="s">
        <v>294</v>
      </c>
      <c r="AQ24" s="711"/>
      <c r="AR24" s="711"/>
      <c r="AS24" s="711"/>
      <c r="AT24" s="711"/>
      <c r="AU24" s="711"/>
      <c r="AV24" s="711"/>
      <c r="AW24" s="711"/>
      <c r="AX24" s="711"/>
      <c r="AY24" s="711"/>
      <c r="AZ24" s="711"/>
      <c r="BA24" s="711"/>
      <c r="BB24" s="711"/>
      <c r="BC24" s="711"/>
      <c r="BD24" s="711"/>
      <c r="BE24" s="711"/>
      <c r="BF24" s="712"/>
      <c r="BG24" s="634" t="s">
        <v>139</v>
      </c>
      <c r="BH24" s="635"/>
      <c r="BI24" s="635"/>
      <c r="BJ24" s="635"/>
      <c r="BK24" s="635"/>
      <c r="BL24" s="635"/>
      <c r="BM24" s="635"/>
      <c r="BN24" s="636"/>
      <c r="BO24" s="672" t="s">
        <v>180</v>
      </c>
      <c r="BP24" s="672"/>
      <c r="BQ24" s="672"/>
      <c r="BR24" s="672"/>
      <c r="BS24" s="673" t="s">
        <v>180</v>
      </c>
      <c r="BT24" s="673"/>
      <c r="BU24" s="673"/>
      <c r="BV24" s="673"/>
      <c r="BW24" s="673"/>
      <c r="BX24" s="673"/>
      <c r="BY24" s="673"/>
      <c r="BZ24" s="673"/>
      <c r="CA24" s="673"/>
      <c r="CB24" s="713"/>
      <c r="CD24" s="692" t="s">
        <v>295</v>
      </c>
      <c r="CE24" s="693"/>
      <c r="CF24" s="693"/>
      <c r="CG24" s="693"/>
      <c r="CH24" s="693"/>
      <c r="CI24" s="693"/>
      <c r="CJ24" s="693"/>
      <c r="CK24" s="693"/>
      <c r="CL24" s="693"/>
      <c r="CM24" s="693"/>
      <c r="CN24" s="693"/>
      <c r="CO24" s="693"/>
      <c r="CP24" s="693"/>
      <c r="CQ24" s="694"/>
      <c r="CR24" s="689">
        <v>3169348</v>
      </c>
      <c r="CS24" s="690"/>
      <c r="CT24" s="690"/>
      <c r="CU24" s="690"/>
      <c r="CV24" s="690"/>
      <c r="CW24" s="690"/>
      <c r="CX24" s="690"/>
      <c r="CY24" s="715"/>
      <c r="CZ24" s="716">
        <v>43.4</v>
      </c>
      <c r="DA24" s="698"/>
      <c r="DB24" s="698"/>
      <c r="DC24" s="718"/>
      <c r="DD24" s="714">
        <v>2326860</v>
      </c>
      <c r="DE24" s="690"/>
      <c r="DF24" s="690"/>
      <c r="DG24" s="690"/>
      <c r="DH24" s="690"/>
      <c r="DI24" s="690"/>
      <c r="DJ24" s="690"/>
      <c r="DK24" s="715"/>
      <c r="DL24" s="714">
        <v>2184026</v>
      </c>
      <c r="DM24" s="690"/>
      <c r="DN24" s="690"/>
      <c r="DO24" s="690"/>
      <c r="DP24" s="690"/>
      <c r="DQ24" s="690"/>
      <c r="DR24" s="690"/>
      <c r="DS24" s="690"/>
      <c r="DT24" s="690"/>
      <c r="DU24" s="690"/>
      <c r="DV24" s="715"/>
      <c r="DW24" s="716">
        <v>47.7</v>
      </c>
      <c r="DX24" s="698"/>
      <c r="DY24" s="698"/>
      <c r="DZ24" s="698"/>
      <c r="EA24" s="698"/>
      <c r="EB24" s="698"/>
      <c r="EC24" s="717"/>
    </row>
    <row r="25" spans="2:133" ht="11.25" customHeight="1" x14ac:dyDescent="0.2">
      <c r="B25" s="631" t="s">
        <v>296</v>
      </c>
      <c r="C25" s="632"/>
      <c r="D25" s="632"/>
      <c r="E25" s="632"/>
      <c r="F25" s="632"/>
      <c r="G25" s="632"/>
      <c r="H25" s="632"/>
      <c r="I25" s="632"/>
      <c r="J25" s="632"/>
      <c r="K25" s="632"/>
      <c r="L25" s="632"/>
      <c r="M25" s="632"/>
      <c r="N25" s="632"/>
      <c r="O25" s="632"/>
      <c r="P25" s="632"/>
      <c r="Q25" s="633"/>
      <c r="R25" s="634">
        <v>4878284</v>
      </c>
      <c r="S25" s="635"/>
      <c r="T25" s="635"/>
      <c r="U25" s="635"/>
      <c r="V25" s="635"/>
      <c r="W25" s="635"/>
      <c r="X25" s="635"/>
      <c r="Y25" s="636"/>
      <c r="Z25" s="672">
        <v>65.400000000000006</v>
      </c>
      <c r="AA25" s="672"/>
      <c r="AB25" s="672"/>
      <c r="AC25" s="672"/>
      <c r="AD25" s="673">
        <v>4528136</v>
      </c>
      <c r="AE25" s="673"/>
      <c r="AF25" s="673"/>
      <c r="AG25" s="673"/>
      <c r="AH25" s="673"/>
      <c r="AI25" s="673"/>
      <c r="AJ25" s="673"/>
      <c r="AK25" s="673"/>
      <c r="AL25" s="637">
        <v>99.9</v>
      </c>
      <c r="AM25" s="638"/>
      <c r="AN25" s="638"/>
      <c r="AO25" s="674"/>
      <c r="AP25" s="631" t="s">
        <v>297</v>
      </c>
      <c r="AQ25" s="711"/>
      <c r="AR25" s="711"/>
      <c r="AS25" s="711"/>
      <c r="AT25" s="711"/>
      <c r="AU25" s="711"/>
      <c r="AV25" s="711"/>
      <c r="AW25" s="711"/>
      <c r="AX25" s="711"/>
      <c r="AY25" s="711"/>
      <c r="AZ25" s="711"/>
      <c r="BA25" s="711"/>
      <c r="BB25" s="711"/>
      <c r="BC25" s="711"/>
      <c r="BD25" s="711"/>
      <c r="BE25" s="711"/>
      <c r="BF25" s="712"/>
      <c r="BG25" s="634" t="s">
        <v>139</v>
      </c>
      <c r="BH25" s="635"/>
      <c r="BI25" s="635"/>
      <c r="BJ25" s="635"/>
      <c r="BK25" s="635"/>
      <c r="BL25" s="635"/>
      <c r="BM25" s="635"/>
      <c r="BN25" s="636"/>
      <c r="BO25" s="672" t="s">
        <v>180</v>
      </c>
      <c r="BP25" s="672"/>
      <c r="BQ25" s="672"/>
      <c r="BR25" s="672"/>
      <c r="BS25" s="673" t="s">
        <v>180</v>
      </c>
      <c r="BT25" s="673"/>
      <c r="BU25" s="673"/>
      <c r="BV25" s="673"/>
      <c r="BW25" s="673"/>
      <c r="BX25" s="673"/>
      <c r="BY25" s="673"/>
      <c r="BZ25" s="673"/>
      <c r="CA25" s="673"/>
      <c r="CB25" s="713"/>
      <c r="CD25" s="631" t="s">
        <v>298</v>
      </c>
      <c r="CE25" s="632"/>
      <c r="CF25" s="632"/>
      <c r="CG25" s="632"/>
      <c r="CH25" s="632"/>
      <c r="CI25" s="632"/>
      <c r="CJ25" s="632"/>
      <c r="CK25" s="632"/>
      <c r="CL25" s="632"/>
      <c r="CM25" s="632"/>
      <c r="CN25" s="632"/>
      <c r="CO25" s="632"/>
      <c r="CP25" s="632"/>
      <c r="CQ25" s="633"/>
      <c r="CR25" s="634">
        <v>1471457</v>
      </c>
      <c r="CS25" s="647"/>
      <c r="CT25" s="647"/>
      <c r="CU25" s="647"/>
      <c r="CV25" s="647"/>
      <c r="CW25" s="647"/>
      <c r="CX25" s="647"/>
      <c r="CY25" s="648"/>
      <c r="CZ25" s="637">
        <v>20.100000000000001</v>
      </c>
      <c r="DA25" s="649"/>
      <c r="DB25" s="649"/>
      <c r="DC25" s="650"/>
      <c r="DD25" s="640">
        <v>1332207</v>
      </c>
      <c r="DE25" s="647"/>
      <c r="DF25" s="647"/>
      <c r="DG25" s="647"/>
      <c r="DH25" s="647"/>
      <c r="DI25" s="647"/>
      <c r="DJ25" s="647"/>
      <c r="DK25" s="648"/>
      <c r="DL25" s="640">
        <v>1195066</v>
      </c>
      <c r="DM25" s="647"/>
      <c r="DN25" s="647"/>
      <c r="DO25" s="647"/>
      <c r="DP25" s="647"/>
      <c r="DQ25" s="647"/>
      <c r="DR25" s="647"/>
      <c r="DS25" s="647"/>
      <c r="DT25" s="647"/>
      <c r="DU25" s="647"/>
      <c r="DV25" s="648"/>
      <c r="DW25" s="637">
        <v>26.1</v>
      </c>
      <c r="DX25" s="649"/>
      <c r="DY25" s="649"/>
      <c r="DZ25" s="649"/>
      <c r="EA25" s="649"/>
      <c r="EB25" s="649"/>
      <c r="EC25" s="661"/>
    </row>
    <row r="26" spans="2:133" ht="11.25" customHeight="1" x14ac:dyDescent="0.2">
      <c r="B26" s="631" t="s">
        <v>299</v>
      </c>
      <c r="C26" s="632"/>
      <c r="D26" s="632"/>
      <c r="E26" s="632"/>
      <c r="F26" s="632"/>
      <c r="G26" s="632"/>
      <c r="H26" s="632"/>
      <c r="I26" s="632"/>
      <c r="J26" s="632"/>
      <c r="K26" s="632"/>
      <c r="L26" s="632"/>
      <c r="M26" s="632"/>
      <c r="N26" s="632"/>
      <c r="O26" s="632"/>
      <c r="P26" s="632"/>
      <c r="Q26" s="633"/>
      <c r="R26" s="634" t="s">
        <v>139</v>
      </c>
      <c r="S26" s="635"/>
      <c r="T26" s="635"/>
      <c r="U26" s="635"/>
      <c r="V26" s="635"/>
      <c r="W26" s="635"/>
      <c r="X26" s="635"/>
      <c r="Y26" s="636"/>
      <c r="Z26" s="672" t="s">
        <v>180</v>
      </c>
      <c r="AA26" s="672"/>
      <c r="AB26" s="672"/>
      <c r="AC26" s="672"/>
      <c r="AD26" s="673" t="s">
        <v>180</v>
      </c>
      <c r="AE26" s="673"/>
      <c r="AF26" s="673"/>
      <c r="AG26" s="673"/>
      <c r="AH26" s="673"/>
      <c r="AI26" s="673"/>
      <c r="AJ26" s="673"/>
      <c r="AK26" s="673"/>
      <c r="AL26" s="637" t="s">
        <v>180</v>
      </c>
      <c r="AM26" s="638"/>
      <c r="AN26" s="638"/>
      <c r="AO26" s="674"/>
      <c r="AP26" s="631" t="s">
        <v>300</v>
      </c>
      <c r="AQ26" s="711"/>
      <c r="AR26" s="711"/>
      <c r="AS26" s="711"/>
      <c r="AT26" s="711"/>
      <c r="AU26" s="711"/>
      <c r="AV26" s="711"/>
      <c r="AW26" s="711"/>
      <c r="AX26" s="711"/>
      <c r="AY26" s="711"/>
      <c r="AZ26" s="711"/>
      <c r="BA26" s="711"/>
      <c r="BB26" s="711"/>
      <c r="BC26" s="711"/>
      <c r="BD26" s="711"/>
      <c r="BE26" s="711"/>
      <c r="BF26" s="712"/>
      <c r="BG26" s="634" t="s">
        <v>248</v>
      </c>
      <c r="BH26" s="635"/>
      <c r="BI26" s="635"/>
      <c r="BJ26" s="635"/>
      <c r="BK26" s="635"/>
      <c r="BL26" s="635"/>
      <c r="BM26" s="635"/>
      <c r="BN26" s="636"/>
      <c r="BO26" s="672" t="s">
        <v>139</v>
      </c>
      <c r="BP26" s="672"/>
      <c r="BQ26" s="672"/>
      <c r="BR26" s="672"/>
      <c r="BS26" s="673" t="s">
        <v>139</v>
      </c>
      <c r="BT26" s="673"/>
      <c r="BU26" s="673"/>
      <c r="BV26" s="673"/>
      <c r="BW26" s="673"/>
      <c r="BX26" s="673"/>
      <c r="BY26" s="673"/>
      <c r="BZ26" s="673"/>
      <c r="CA26" s="673"/>
      <c r="CB26" s="713"/>
      <c r="CD26" s="631" t="s">
        <v>301</v>
      </c>
      <c r="CE26" s="632"/>
      <c r="CF26" s="632"/>
      <c r="CG26" s="632"/>
      <c r="CH26" s="632"/>
      <c r="CI26" s="632"/>
      <c r="CJ26" s="632"/>
      <c r="CK26" s="632"/>
      <c r="CL26" s="632"/>
      <c r="CM26" s="632"/>
      <c r="CN26" s="632"/>
      <c r="CO26" s="632"/>
      <c r="CP26" s="632"/>
      <c r="CQ26" s="633"/>
      <c r="CR26" s="634">
        <v>723196</v>
      </c>
      <c r="CS26" s="635"/>
      <c r="CT26" s="635"/>
      <c r="CU26" s="635"/>
      <c r="CV26" s="635"/>
      <c r="CW26" s="635"/>
      <c r="CX26" s="635"/>
      <c r="CY26" s="636"/>
      <c r="CZ26" s="637">
        <v>9.9</v>
      </c>
      <c r="DA26" s="649"/>
      <c r="DB26" s="649"/>
      <c r="DC26" s="650"/>
      <c r="DD26" s="640">
        <v>673325</v>
      </c>
      <c r="DE26" s="635"/>
      <c r="DF26" s="635"/>
      <c r="DG26" s="635"/>
      <c r="DH26" s="635"/>
      <c r="DI26" s="635"/>
      <c r="DJ26" s="635"/>
      <c r="DK26" s="636"/>
      <c r="DL26" s="640" t="s">
        <v>180</v>
      </c>
      <c r="DM26" s="635"/>
      <c r="DN26" s="635"/>
      <c r="DO26" s="635"/>
      <c r="DP26" s="635"/>
      <c r="DQ26" s="635"/>
      <c r="DR26" s="635"/>
      <c r="DS26" s="635"/>
      <c r="DT26" s="635"/>
      <c r="DU26" s="635"/>
      <c r="DV26" s="636"/>
      <c r="DW26" s="637" t="s">
        <v>180</v>
      </c>
      <c r="DX26" s="649"/>
      <c r="DY26" s="649"/>
      <c r="DZ26" s="649"/>
      <c r="EA26" s="649"/>
      <c r="EB26" s="649"/>
      <c r="EC26" s="661"/>
    </row>
    <row r="27" spans="2:133" ht="11.25" customHeight="1" x14ac:dyDescent="0.2">
      <c r="B27" s="631" t="s">
        <v>302</v>
      </c>
      <c r="C27" s="632"/>
      <c r="D27" s="632"/>
      <c r="E27" s="632"/>
      <c r="F27" s="632"/>
      <c r="G27" s="632"/>
      <c r="H27" s="632"/>
      <c r="I27" s="632"/>
      <c r="J27" s="632"/>
      <c r="K27" s="632"/>
      <c r="L27" s="632"/>
      <c r="M27" s="632"/>
      <c r="N27" s="632"/>
      <c r="O27" s="632"/>
      <c r="P27" s="632"/>
      <c r="Q27" s="633"/>
      <c r="R27" s="634">
        <v>529</v>
      </c>
      <c r="S27" s="635"/>
      <c r="T27" s="635"/>
      <c r="U27" s="635"/>
      <c r="V27" s="635"/>
      <c r="W27" s="635"/>
      <c r="X27" s="635"/>
      <c r="Y27" s="636"/>
      <c r="Z27" s="672">
        <v>0</v>
      </c>
      <c r="AA27" s="672"/>
      <c r="AB27" s="672"/>
      <c r="AC27" s="672"/>
      <c r="AD27" s="673" t="s">
        <v>180</v>
      </c>
      <c r="AE27" s="673"/>
      <c r="AF27" s="673"/>
      <c r="AG27" s="673"/>
      <c r="AH27" s="673"/>
      <c r="AI27" s="673"/>
      <c r="AJ27" s="673"/>
      <c r="AK27" s="673"/>
      <c r="AL27" s="637" t="s">
        <v>180</v>
      </c>
      <c r="AM27" s="638"/>
      <c r="AN27" s="638"/>
      <c r="AO27" s="674"/>
      <c r="AP27" s="631" t="s">
        <v>303</v>
      </c>
      <c r="AQ27" s="632"/>
      <c r="AR27" s="632"/>
      <c r="AS27" s="632"/>
      <c r="AT27" s="632"/>
      <c r="AU27" s="632"/>
      <c r="AV27" s="632"/>
      <c r="AW27" s="632"/>
      <c r="AX27" s="632"/>
      <c r="AY27" s="632"/>
      <c r="AZ27" s="632"/>
      <c r="BA27" s="632"/>
      <c r="BB27" s="632"/>
      <c r="BC27" s="632"/>
      <c r="BD27" s="632"/>
      <c r="BE27" s="632"/>
      <c r="BF27" s="633"/>
      <c r="BG27" s="634">
        <v>1065834</v>
      </c>
      <c r="BH27" s="635"/>
      <c r="BI27" s="635"/>
      <c r="BJ27" s="635"/>
      <c r="BK27" s="635"/>
      <c r="BL27" s="635"/>
      <c r="BM27" s="635"/>
      <c r="BN27" s="636"/>
      <c r="BO27" s="672">
        <v>100</v>
      </c>
      <c r="BP27" s="672"/>
      <c r="BQ27" s="672"/>
      <c r="BR27" s="672"/>
      <c r="BS27" s="673" t="s">
        <v>139</v>
      </c>
      <c r="BT27" s="673"/>
      <c r="BU27" s="673"/>
      <c r="BV27" s="673"/>
      <c r="BW27" s="673"/>
      <c r="BX27" s="673"/>
      <c r="BY27" s="673"/>
      <c r="BZ27" s="673"/>
      <c r="CA27" s="673"/>
      <c r="CB27" s="713"/>
      <c r="CD27" s="631" t="s">
        <v>304</v>
      </c>
      <c r="CE27" s="632"/>
      <c r="CF27" s="632"/>
      <c r="CG27" s="632"/>
      <c r="CH27" s="632"/>
      <c r="CI27" s="632"/>
      <c r="CJ27" s="632"/>
      <c r="CK27" s="632"/>
      <c r="CL27" s="632"/>
      <c r="CM27" s="632"/>
      <c r="CN27" s="632"/>
      <c r="CO27" s="632"/>
      <c r="CP27" s="632"/>
      <c r="CQ27" s="633"/>
      <c r="CR27" s="634">
        <v>982541</v>
      </c>
      <c r="CS27" s="647"/>
      <c r="CT27" s="647"/>
      <c r="CU27" s="647"/>
      <c r="CV27" s="647"/>
      <c r="CW27" s="647"/>
      <c r="CX27" s="647"/>
      <c r="CY27" s="648"/>
      <c r="CZ27" s="637">
        <v>13.4</v>
      </c>
      <c r="DA27" s="649"/>
      <c r="DB27" s="649"/>
      <c r="DC27" s="650"/>
      <c r="DD27" s="640">
        <v>290314</v>
      </c>
      <c r="DE27" s="647"/>
      <c r="DF27" s="647"/>
      <c r="DG27" s="647"/>
      <c r="DH27" s="647"/>
      <c r="DI27" s="647"/>
      <c r="DJ27" s="647"/>
      <c r="DK27" s="648"/>
      <c r="DL27" s="640">
        <v>284621</v>
      </c>
      <c r="DM27" s="647"/>
      <c r="DN27" s="647"/>
      <c r="DO27" s="647"/>
      <c r="DP27" s="647"/>
      <c r="DQ27" s="647"/>
      <c r="DR27" s="647"/>
      <c r="DS27" s="647"/>
      <c r="DT27" s="647"/>
      <c r="DU27" s="647"/>
      <c r="DV27" s="648"/>
      <c r="DW27" s="637">
        <v>6.2</v>
      </c>
      <c r="DX27" s="649"/>
      <c r="DY27" s="649"/>
      <c r="DZ27" s="649"/>
      <c r="EA27" s="649"/>
      <c r="EB27" s="649"/>
      <c r="EC27" s="661"/>
    </row>
    <row r="28" spans="2:133" ht="11.25" customHeight="1" x14ac:dyDescent="0.2">
      <c r="B28" s="631" t="s">
        <v>305</v>
      </c>
      <c r="C28" s="632"/>
      <c r="D28" s="632"/>
      <c r="E28" s="632"/>
      <c r="F28" s="632"/>
      <c r="G28" s="632"/>
      <c r="H28" s="632"/>
      <c r="I28" s="632"/>
      <c r="J28" s="632"/>
      <c r="K28" s="632"/>
      <c r="L28" s="632"/>
      <c r="M28" s="632"/>
      <c r="N28" s="632"/>
      <c r="O28" s="632"/>
      <c r="P28" s="632"/>
      <c r="Q28" s="633"/>
      <c r="R28" s="634">
        <v>66852</v>
      </c>
      <c r="S28" s="635"/>
      <c r="T28" s="635"/>
      <c r="U28" s="635"/>
      <c r="V28" s="635"/>
      <c r="W28" s="635"/>
      <c r="X28" s="635"/>
      <c r="Y28" s="636"/>
      <c r="Z28" s="672">
        <v>0.9</v>
      </c>
      <c r="AA28" s="672"/>
      <c r="AB28" s="672"/>
      <c r="AC28" s="672"/>
      <c r="AD28" s="673" t="s">
        <v>180</v>
      </c>
      <c r="AE28" s="673"/>
      <c r="AF28" s="673"/>
      <c r="AG28" s="673"/>
      <c r="AH28" s="673"/>
      <c r="AI28" s="673"/>
      <c r="AJ28" s="673"/>
      <c r="AK28" s="673"/>
      <c r="AL28" s="637" t="s">
        <v>139</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306</v>
      </c>
      <c r="CE28" s="632"/>
      <c r="CF28" s="632"/>
      <c r="CG28" s="632"/>
      <c r="CH28" s="632"/>
      <c r="CI28" s="632"/>
      <c r="CJ28" s="632"/>
      <c r="CK28" s="632"/>
      <c r="CL28" s="632"/>
      <c r="CM28" s="632"/>
      <c r="CN28" s="632"/>
      <c r="CO28" s="632"/>
      <c r="CP28" s="632"/>
      <c r="CQ28" s="633"/>
      <c r="CR28" s="634">
        <v>715350</v>
      </c>
      <c r="CS28" s="635"/>
      <c r="CT28" s="635"/>
      <c r="CU28" s="635"/>
      <c r="CV28" s="635"/>
      <c r="CW28" s="635"/>
      <c r="CX28" s="635"/>
      <c r="CY28" s="636"/>
      <c r="CZ28" s="637">
        <v>9.8000000000000007</v>
      </c>
      <c r="DA28" s="649"/>
      <c r="DB28" s="649"/>
      <c r="DC28" s="650"/>
      <c r="DD28" s="640">
        <v>704339</v>
      </c>
      <c r="DE28" s="635"/>
      <c r="DF28" s="635"/>
      <c r="DG28" s="635"/>
      <c r="DH28" s="635"/>
      <c r="DI28" s="635"/>
      <c r="DJ28" s="635"/>
      <c r="DK28" s="636"/>
      <c r="DL28" s="640">
        <v>704339</v>
      </c>
      <c r="DM28" s="635"/>
      <c r="DN28" s="635"/>
      <c r="DO28" s="635"/>
      <c r="DP28" s="635"/>
      <c r="DQ28" s="635"/>
      <c r="DR28" s="635"/>
      <c r="DS28" s="635"/>
      <c r="DT28" s="635"/>
      <c r="DU28" s="635"/>
      <c r="DV28" s="636"/>
      <c r="DW28" s="637">
        <v>15.4</v>
      </c>
      <c r="DX28" s="649"/>
      <c r="DY28" s="649"/>
      <c r="DZ28" s="649"/>
      <c r="EA28" s="649"/>
      <c r="EB28" s="649"/>
      <c r="EC28" s="661"/>
    </row>
    <row r="29" spans="2:133" ht="11.25" customHeight="1" x14ac:dyDescent="0.2">
      <c r="B29" s="631" t="s">
        <v>307</v>
      </c>
      <c r="C29" s="632"/>
      <c r="D29" s="632"/>
      <c r="E29" s="632"/>
      <c r="F29" s="632"/>
      <c r="G29" s="632"/>
      <c r="H29" s="632"/>
      <c r="I29" s="632"/>
      <c r="J29" s="632"/>
      <c r="K29" s="632"/>
      <c r="L29" s="632"/>
      <c r="M29" s="632"/>
      <c r="N29" s="632"/>
      <c r="O29" s="632"/>
      <c r="P29" s="632"/>
      <c r="Q29" s="633"/>
      <c r="R29" s="634">
        <v>15720</v>
      </c>
      <c r="S29" s="635"/>
      <c r="T29" s="635"/>
      <c r="U29" s="635"/>
      <c r="V29" s="635"/>
      <c r="W29" s="635"/>
      <c r="X29" s="635"/>
      <c r="Y29" s="636"/>
      <c r="Z29" s="672">
        <v>0.2</v>
      </c>
      <c r="AA29" s="672"/>
      <c r="AB29" s="672"/>
      <c r="AC29" s="672"/>
      <c r="AD29" s="673" t="s">
        <v>248</v>
      </c>
      <c r="AE29" s="673"/>
      <c r="AF29" s="673"/>
      <c r="AG29" s="673"/>
      <c r="AH29" s="673"/>
      <c r="AI29" s="673"/>
      <c r="AJ29" s="673"/>
      <c r="AK29" s="673"/>
      <c r="AL29" s="637" t="s">
        <v>180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308</v>
      </c>
      <c r="CE29" s="654"/>
      <c r="CF29" s="631" t="s">
        <v>72</v>
      </c>
      <c r="CG29" s="632"/>
      <c r="CH29" s="632"/>
      <c r="CI29" s="632"/>
      <c r="CJ29" s="632"/>
      <c r="CK29" s="632"/>
      <c r="CL29" s="632"/>
      <c r="CM29" s="632"/>
      <c r="CN29" s="632"/>
      <c r="CO29" s="632"/>
      <c r="CP29" s="632"/>
      <c r="CQ29" s="633"/>
      <c r="CR29" s="634">
        <v>715350</v>
      </c>
      <c r="CS29" s="647"/>
      <c r="CT29" s="647"/>
      <c r="CU29" s="647"/>
      <c r="CV29" s="647"/>
      <c r="CW29" s="647"/>
      <c r="CX29" s="647"/>
      <c r="CY29" s="648"/>
      <c r="CZ29" s="637">
        <v>9.8000000000000007</v>
      </c>
      <c r="DA29" s="649"/>
      <c r="DB29" s="649"/>
      <c r="DC29" s="650"/>
      <c r="DD29" s="640">
        <v>704339</v>
      </c>
      <c r="DE29" s="647"/>
      <c r="DF29" s="647"/>
      <c r="DG29" s="647"/>
      <c r="DH29" s="647"/>
      <c r="DI29" s="647"/>
      <c r="DJ29" s="647"/>
      <c r="DK29" s="648"/>
      <c r="DL29" s="640">
        <v>704339</v>
      </c>
      <c r="DM29" s="647"/>
      <c r="DN29" s="647"/>
      <c r="DO29" s="647"/>
      <c r="DP29" s="647"/>
      <c r="DQ29" s="647"/>
      <c r="DR29" s="647"/>
      <c r="DS29" s="647"/>
      <c r="DT29" s="647"/>
      <c r="DU29" s="647"/>
      <c r="DV29" s="648"/>
      <c r="DW29" s="637">
        <v>15.4</v>
      </c>
      <c r="DX29" s="649"/>
      <c r="DY29" s="649"/>
      <c r="DZ29" s="649"/>
      <c r="EA29" s="649"/>
      <c r="EB29" s="649"/>
      <c r="EC29" s="661"/>
    </row>
    <row r="30" spans="2:133" ht="11.25" customHeight="1" x14ac:dyDescent="0.2">
      <c r="B30" s="631" t="s">
        <v>309</v>
      </c>
      <c r="C30" s="632"/>
      <c r="D30" s="632"/>
      <c r="E30" s="632"/>
      <c r="F30" s="632"/>
      <c r="G30" s="632"/>
      <c r="H30" s="632"/>
      <c r="I30" s="632"/>
      <c r="J30" s="632"/>
      <c r="K30" s="632"/>
      <c r="L30" s="632"/>
      <c r="M30" s="632"/>
      <c r="N30" s="632"/>
      <c r="O30" s="632"/>
      <c r="P30" s="632"/>
      <c r="Q30" s="633"/>
      <c r="R30" s="634">
        <v>969877</v>
      </c>
      <c r="S30" s="635"/>
      <c r="T30" s="635"/>
      <c r="U30" s="635"/>
      <c r="V30" s="635"/>
      <c r="W30" s="635"/>
      <c r="X30" s="635"/>
      <c r="Y30" s="636"/>
      <c r="Z30" s="672">
        <v>13</v>
      </c>
      <c r="AA30" s="672"/>
      <c r="AB30" s="672"/>
      <c r="AC30" s="672"/>
      <c r="AD30" s="673" t="s">
        <v>139</v>
      </c>
      <c r="AE30" s="673"/>
      <c r="AF30" s="673"/>
      <c r="AG30" s="673"/>
      <c r="AH30" s="673"/>
      <c r="AI30" s="673"/>
      <c r="AJ30" s="673"/>
      <c r="AK30" s="673"/>
      <c r="AL30" s="637" t="s">
        <v>180</v>
      </c>
      <c r="AM30" s="638"/>
      <c r="AN30" s="638"/>
      <c r="AO30" s="674"/>
      <c r="AP30" s="686" t="s">
        <v>226</v>
      </c>
      <c r="AQ30" s="687"/>
      <c r="AR30" s="687"/>
      <c r="AS30" s="687"/>
      <c r="AT30" s="687"/>
      <c r="AU30" s="687"/>
      <c r="AV30" s="687"/>
      <c r="AW30" s="687"/>
      <c r="AX30" s="687"/>
      <c r="AY30" s="687"/>
      <c r="AZ30" s="687"/>
      <c r="BA30" s="687"/>
      <c r="BB30" s="687"/>
      <c r="BC30" s="687"/>
      <c r="BD30" s="687"/>
      <c r="BE30" s="687"/>
      <c r="BF30" s="688"/>
      <c r="BG30" s="686" t="s">
        <v>310</v>
      </c>
      <c r="BH30" s="709"/>
      <c r="BI30" s="709"/>
      <c r="BJ30" s="709"/>
      <c r="BK30" s="709"/>
      <c r="BL30" s="709"/>
      <c r="BM30" s="709"/>
      <c r="BN30" s="709"/>
      <c r="BO30" s="709"/>
      <c r="BP30" s="709"/>
      <c r="BQ30" s="710"/>
      <c r="BR30" s="686" t="s">
        <v>311</v>
      </c>
      <c r="BS30" s="709"/>
      <c r="BT30" s="709"/>
      <c r="BU30" s="709"/>
      <c r="BV30" s="709"/>
      <c r="BW30" s="709"/>
      <c r="BX30" s="709"/>
      <c r="BY30" s="709"/>
      <c r="BZ30" s="709"/>
      <c r="CA30" s="709"/>
      <c r="CB30" s="710"/>
      <c r="CD30" s="655"/>
      <c r="CE30" s="656"/>
      <c r="CF30" s="631" t="s">
        <v>312</v>
      </c>
      <c r="CG30" s="632"/>
      <c r="CH30" s="632"/>
      <c r="CI30" s="632"/>
      <c r="CJ30" s="632"/>
      <c r="CK30" s="632"/>
      <c r="CL30" s="632"/>
      <c r="CM30" s="632"/>
      <c r="CN30" s="632"/>
      <c r="CO30" s="632"/>
      <c r="CP30" s="632"/>
      <c r="CQ30" s="633"/>
      <c r="CR30" s="634">
        <v>688211</v>
      </c>
      <c r="CS30" s="635"/>
      <c r="CT30" s="635"/>
      <c r="CU30" s="635"/>
      <c r="CV30" s="635"/>
      <c r="CW30" s="635"/>
      <c r="CX30" s="635"/>
      <c r="CY30" s="636"/>
      <c r="CZ30" s="637">
        <v>9.4</v>
      </c>
      <c r="DA30" s="649"/>
      <c r="DB30" s="649"/>
      <c r="DC30" s="650"/>
      <c r="DD30" s="640">
        <v>678309</v>
      </c>
      <c r="DE30" s="635"/>
      <c r="DF30" s="635"/>
      <c r="DG30" s="635"/>
      <c r="DH30" s="635"/>
      <c r="DI30" s="635"/>
      <c r="DJ30" s="635"/>
      <c r="DK30" s="636"/>
      <c r="DL30" s="640">
        <v>678309</v>
      </c>
      <c r="DM30" s="635"/>
      <c r="DN30" s="635"/>
      <c r="DO30" s="635"/>
      <c r="DP30" s="635"/>
      <c r="DQ30" s="635"/>
      <c r="DR30" s="635"/>
      <c r="DS30" s="635"/>
      <c r="DT30" s="635"/>
      <c r="DU30" s="635"/>
      <c r="DV30" s="636"/>
      <c r="DW30" s="637">
        <v>14.8</v>
      </c>
      <c r="DX30" s="649"/>
      <c r="DY30" s="649"/>
      <c r="DZ30" s="649"/>
      <c r="EA30" s="649"/>
      <c r="EB30" s="649"/>
      <c r="EC30" s="661"/>
    </row>
    <row r="31" spans="2:133" ht="11.25" customHeight="1" x14ac:dyDescent="0.2">
      <c r="B31" s="701" t="s">
        <v>313</v>
      </c>
      <c r="C31" s="702"/>
      <c r="D31" s="702"/>
      <c r="E31" s="702"/>
      <c r="F31" s="702"/>
      <c r="G31" s="702"/>
      <c r="H31" s="702"/>
      <c r="I31" s="702"/>
      <c r="J31" s="702"/>
      <c r="K31" s="702"/>
      <c r="L31" s="702"/>
      <c r="M31" s="702"/>
      <c r="N31" s="702"/>
      <c r="O31" s="702"/>
      <c r="P31" s="702"/>
      <c r="Q31" s="703"/>
      <c r="R31" s="634" t="s">
        <v>139</v>
      </c>
      <c r="S31" s="635"/>
      <c r="T31" s="635"/>
      <c r="U31" s="635"/>
      <c r="V31" s="635"/>
      <c r="W31" s="635"/>
      <c r="X31" s="635"/>
      <c r="Y31" s="636"/>
      <c r="Z31" s="672" t="s">
        <v>180</v>
      </c>
      <c r="AA31" s="672"/>
      <c r="AB31" s="672"/>
      <c r="AC31" s="672"/>
      <c r="AD31" s="673" t="s">
        <v>139</v>
      </c>
      <c r="AE31" s="673"/>
      <c r="AF31" s="673"/>
      <c r="AG31" s="673"/>
      <c r="AH31" s="673"/>
      <c r="AI31" s="673"/>
      <c r="AJ31" s="673"/>
      <c r="AK31" s="673"/>
      <c r="AL31" s="637" t="s">
        <v>180</v>
      </c>
      <c r="AM31" s="638"/>
      <c r="AN31" s="638"/>
      <c r="AO31" s="674"/>
      <c r="AP31" s="704" t="s">
        <v>314</v>
      </c>
      <c r="AQ31" s="705"/>
      <c r="AR31" s="705"/>
      <c r="AS31" s="705"/>
      <c r="AT31" s="706" t="s">
        <v>315</v>
      </c>
      <c r="AU31" s="212"/>
      <c r="AV31" s="212"/>
      <c r="AW31" s="212"/>
      <c r="AX31" s="692" t="s">
        <v>189</v>
      </c>
      <c r="AY31" s="693"/>
      <c r="AZ31" s="693"/>
      <c r="BA31" s="693"/>
      <c r="BB31" s="693"/>
      <c r="BC31" s="693"/>
      <c r="BD31" s="693"/>
      <c r="BE31" s="693"/>
      <c r="BF31" s="694"/>
      <c r="BG31" s="696">
        <v>98.9</v>
      </c>
      <c r="BH31" s="697"/>
      <c r="BI31" s="697"/>
      <c r="BJ31" s="697"/>
      <c r="BK31" s="697"/>
      <c r="BL31" s="697"/>
      <c r="BM31" s="698">
        <v>96.4</v>
      </c>
      <c r="BN31" s="697"/>
      <c r="BO31" s="697"/>
      <c r="BP31" s="697"/>
      <c r="BQ31" s="699"/>
      <c r="BR31" s="696">
        <v>99.1</v>
      </c>
      <c r="BS31" s="697"/>
      <c r="BT31" s="697"/>
      <c r="BU31" s="697"/>
      <c r="BV31" s="697"/>
      <c r="BW31" s="697"/>
      <c r="BX31" s="698">
        <v>96.3</v>
      </c>
      <c r="BY31" s="697"/>
      <c r="BZ31" s="697"/>
      <c r="CA31" s="697"/>
      <c r="CB31" s="699"/>
      <c r="CD31" s="655"/>
      <c r="CE31" s="656"/>
      <c r="CF31" s="631" t="s">
        <v>316</v>
      </c>
      <c r="CG31" s="632"/>
      <c r="CH31" s="632"/>
      <c r="CI31" s="632"/>
      <c r="CJ31" s="632"/>
      <c r="CK31" s="632"/>
      <c r="CL31" s="632"/>
      <c r="CM31" s="632"/>
      <c r="CN31" s="632"/>
      <c r="CO31" s="632"/>
      <c r="CP31" s="632"/>
      <c r="CQ31" s="633"/>
      <c r="CR31" s="634">
        <v>27139</v>
      </c>
      <c r="CS31" s="647"/>
      <c r="CT31" s="647"/>
      <c r="CU31" s="647"/>
      <c r="CV31" s="647"/>
      <c r="CW31" s="647"/>
      <c r="CX31" s="647"/>
      <c r="CY31" s="648"/>
      <c r="CZ31" s="637">
        <v>0.4</v>
      </c>
      <c r="DA31" s="649"/>
      <c r="DB31" s="649"/>
      <c r="DC31" s="650"/>
      <c r="DD31" s="640">
        <v>26030</v>
      </c>
      <c r="DE31" s="647"/>
      <c r="DF31" s="647"/>
      <c r="DG31" s="647"/>
      <c r="DH31" s="647"/>
      <c r="DI31" s="647"/>
      <c r="DJ31" s="647"/>
      <c r="DK31" s="648"/>
      <c r="DL31" s="640">
        <v>26030</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2">
      <c r="B32" s="631" t="s">
        <v>317</v>
      </c>
      <c r="C32" s="632"/>
      <c r="D32" s="632"/>
      <c r="E32" s="632"/>
      <c r="F32" s="632"/>
      <c r="G32" s="632"/>
      <c r="H32" s="632"/>
      <c r="I32" s="632"/>
      <c r="J32" s="632"/>
      <c r="K32" s="632"/>
      <c r="L32" s="632"/>
      <c r="M32" s="632"/>
      <c r="N32" s="632"/>
      <c r="O32" s="632"/>
      <c r="P32" s="632"/>
      <c r="Q32" s="633"/>
      <c r="R32" s="634">
        <v>722692</v>
      </c>
      <c r="S32" s="635"/>
      <c r="T32" s="635"/>
      <c r="U32" s="635"/>
      <c r="V32" s="635"/>
      <c r="W32" s="635"/>
      <c r="X32" s="635"/>
      <c r="Y32" s="636"/>
      <c r="Z32" s="672">
        <v>9.6999999999999993</v>
      </c>
      <c r="AA32" s="672"/>
      <c r="AB32" s="672"/>
      <c r="AC32" s="672"/>
      <c r="AD32" s="673" t="s">
        <v>139</v>
      </c>
      <c r="AE32" s="673"/>
      <c r="AF32" s="673"/>
      <c r="AG32" s="673"/>
      <c r="AH32" s="673"/>
      <c r="AI32" s="673"/>
      <c r="AJ32" s="673"/>
      <c r="AK32" s="673"/>
      <c r="AL32" s="637" t="s">
        <v>180</v>
      </c>
      <c r="AM32" s="638"/>
      <c r="AN32" s="638"/>
      <c r="AO32" s="674"/>
      <c r="AP32" s="675"/>
      <c r="AQ32" s="676"/>
      <c r="AR32" s="676"/>
      <c r="AS32" s="676"/>
      <c r="AT32" s="707"/>
      <c r="AU32" s="208" t="s">
        <v>318</v>
      </c>
      <c r="AX32" s="631" t="s">
        <v>319</v>
      </c>
      <c r="AY32" s="632"/>
      <c r="AZ32" s="632"/>
      <c r="BA32" s="632"/>
      <c r="BB32" s="632"/>
      <c r="BC32" s="632"/>
      <c r="BD32" s="632"/>
      <c r="BE32" s="632"/>
      <c r="BF32" s="633"/>
      <c r="BG32" s="700">
        <v>98.8</v>
      </c>
      <c r="BH32" s="647"/>
      <c r="BI32" s="647"/>
      <c r="BJ32" s="647"/>
      <c r="BK32" s="647"/>
      <c r="BL32" s="647"/>
      <c r="BM32" s="638">
        <v>96.5</v>
      </c>
      <c r="BN32" s="647"/>
      <c r="BO32" s="647"/>
      <c r="BP32" s="647"/>
      <c r="BQ32" s="670"/>
      <c r="BR32" s="700">
        <v>99.1</v>
      </c>
      <c r="BS32" s="647"/>
      <c r="BT32" s="647"/>
      <c r="BU32" s="647"/>
      <c r="BV32" s="647"/>
      <c r="BW32" s="647"/>
      <c r="BX32" s="638">
        <v>97.1</v>
      </c>
      <c r="BY32" s="647"/>
      <c r="BZ32" s="647"/>
      <c r="CA32" s="647"/>
      <c r="CB32" s="670"/>
      <c r="CD32" s="657"/>
      <c r="CE32" s="658"/>
      <c r="CF32" s="631" t="s">
        <v>320</v>
      </c>
      <c r="CG32" s="632"/>
      <c r="CH32" s="632"/>
      <c r="CI32" s="632"/>
      <c r="CJ32" s="632"/>
      <c r="CK32" s="632"/>
      <c r="CL32" s="632"/>
      <c r="CM32" s="632"/>
      <c r="CN32" s="632"/>
      <c r="CO32" s="632"/>
      <c r="CP32" s="632"/>
      <c r="CQ32" s="633"/>
      <c r="CR32" s="634" t="s">
        <v>180</v>
      </c>
      <c r="CS32" s="635"/>
      <c r="CT32" s="635"/>
      <c r="CU32" s="635"/>
      <c r="CV32" s="635"/>
      <c r="CW32" s="635"/>
      <c r="CX32" s="635"/>
      <c r="CY32" s="636"/>
      <c r="CZ32" s="637" t="s">
        <v>180</v>
      </c>
      <c r="DA32" s="649"/>
      <c r="DB32" s="649"/>
      <c r="DC32" s="650"/>
      <c r="DD32" s="640" t="s">
        <v>180</v>
      </c>
      <c r="DE32" s="635"/>
      <c r="DF32" s="635"/>
      <c r="DG32" s="635"/>
      <c r="DH32" s="635"/>
      <c r="DI32" s="635"/>
      <c r="DJ32" s="635"/>
      <c r="DK32" s="636"/>
      <c r="DL32" s="640" t="s">
        <v>139</v>
      </c>
      <c r="DM32" s="635"/>
      <c r="DN32" s="635"/>
      <c r="DO32" s="635"/>
      <c r="DP32" s="635"/>
      <c r="DQ32" s="635"/>
      <c r="DR32" s="635"/>
      <c r="DS32" s="635"/>
      <c r="DT32" s="635"/>
      <c r="DU32" s="635"/>
      <c r="DV32" s="636"/>
      <c r="DW32" s="637" t="s">
        <v>139</v>
      </c>
      <c r="DX32" s="649"/>
      <c r="DY32" s="649"/>
      <c r="DZ32" s="649"/>
      <c r="EA32" s="649"/>
      <c r="EB32" s="649"/>
      <c r="EC32" s="661"/>
    </row>
    <row r="33" spans="2:133" ht="11.25" customHeight="1" x14ac:dyDescent="0.2">
      <c r="B33" s="631" t="s">
        <v>321</v>
      </c>
      <c r="C33" s="632"/>
      <c r="D33" s="632"/>
      <c r="E33" s="632"/>
      <c r="F33" s="632"/>
      <c r="G33" s="632"/>
      <c r="H33" s="632"/>
      <c r="I33" s="632"/>
      <c r="J33" s="632"/>
      <c r="K33" s="632"/>
      <c r="L33" s="632"/>
      <c r="M33" s="632"/>
      <c r="N33" s="632"/>
      <c r="O33" s="632"/>
      <c r="P33" s="632"/>
      <c r="Q33" s="633"/>
      <c r="R33" s="634">
        <v>27765</v>
      </c>
      <c r="S33" s="635"/>
      <c r="T33" s="635"/>
      <c r="U33" s="635"/>
      <c r="V33" s="635"/>
      <c r="W33" s="635"/>
      <c r="X33" s="635"/>
      <c r="Y33" s="636"/>
      <c r="Z33" s="672">
        <v>0.4</v>
      </c>
      <c r="AA33" s="672"/>
      <c r="AB33" s="672"/>
      <c r="AC33" s="672"/>
      <c r="AD33" s="673">
        <v>2112</v>
      </c>
      <c r="AE33" s="673"/>
      <c r="AF33" s="673"/>
      <c r="AG33" s="673"/>
      <c r="AH33" s="673"/>
      <c r="AI33" s="673"/>
      <c r="AJ33" s="673"/>
      <c r="AK33" s="673"/>
      <c r="AL33" s="637">
        <v>0</v>
      </c>
      <c r="AM33" s="638"/>
      <c r="AN33" s="638"/>
      <c r="AO33" s="674"/>
      <c r="AP33" s="677"/>
      <c r="AQ33" s="678"/>
      <c r="AR33" s="678"/>
      <c r="AS33" s="678"/>
      <c r="AT33" s="708"/>
      <c r="AU33" s="213"/>
      <c r="AV33" s="213"/>
      <c r="AW33" s="213"/>
      <c r="AX33" s="615" t="s">
        <v>322</v>
      </c>
      <c r="AY33" s="616"/>
      <c r="AZ33" s="616"/>
      <c r="BA33" s="616"/>
      <c r="BB33" s="616"/>
      <c r="BC33" s="616"/>
      <c r="BD33" s="616"/>
      <c r="BE33" s="616"/>
      <c r="BF33" s="617"/>
      <c r="BG33" s="695">
        <v>98.7</v>
      </c>
      <c r="BH33" s="619"/>
      <c r="BI33" s="619"/>
      <c r="BJ33" s="619"/>
      <c r="BK33" s="619"/>
      <c r="BL33" s="619"/>
      <c r="BM33" s="665">
        <v>95.6</v>
      </c>
      <c r="BN33" s="619"/>
      <c r="BO33" s="619"/>
      <c r="BP33" s="619"/>
      <c r="BQ33" s="682"/>
      <c r="BR33" s="695">
        <v>98.9</v>
      </c>
      <c r="BS33" s="619"/>
      <c r="BT33" s="619"/>
      <c r="BU33" s="619"/>
      <c r="BV33" s="619"/>
      <c r="BW33" s="619"/>
      <c r="BX33" s="665">
        <v>94.9</v>
      </c>
      <c r="BY33" s="619"/>
      <c r="BZ33" s="619"/>
      <c r="CA33" s="619"/>
      <c r="CB33" s="682"/>
      <c r="CD33" s="631" t="s">
        <v>323</v>
      </c>
      <c r="CE33" s="632"/>
      <c r="CF33" s="632"/>
      <c r="CG33" s="632"/>
      <c r="CH33" s="632"/>
      <c r="CI33" s="632"/>
      <c r="CJ33" s="632"/>
      <c r="CK33" s="632"/>
      <c r="CL33" s="632"/>
      <c r="CM33" s="632"/>
      <c r="CN33" s="632"/>
      <c r="CO33" s="632"/>
      <c r="CP33" s="632"/>
      <c r="CQ33" s="633"/>
      <c r="CR33" s="634">
        <v>3781228</v>
      </c>
      <c r="CS33" s="647"/>
      <c r="CT33" s="647"/>
      <c r="CU33" s="647"/>
      <c r="CV33" s="647"/>
      <c r="CW33" s="647"/>
      <c r="CX33" s="647"/>
      <c r="CY33" s="648"/>
      <c r="CZ33" s="637">
        <v>51.7</v>
      </c>
      <c r="DA33" s="649"/>
      <c r="DB33" s="649"/>
      <c r="DC33" s="650"/>
      <c r="DD33" s="640">
        <v>2797950</v>
      </c>
      <c r="DE33" s="647"/>
      <c r="DF33" s="647"/>
      <c r="DG33" s="647"/>
      <c r="DH33" s="647"/>
      <c r="DI33" s="647"/>
      <c r="DJ33" s="647"/>
      <c r="DK33" s="648"/>
      <c r="DL33" s="640">
        <v>1719946</v>
      </c>
      <c r="DM33" s="647"/>
      <c r="DN33" s="647"/>
      <c r="DO33" s="647"/>
      <c r="DP33" s="647"/>
      <c r="DQ33" s="647"/>
      <c r="DR33" s="647"/>
      <c r="DS33" s="647"/>
      <c r="DT33" s="647"/>
      <c r="DU33" s="647"/>
      <c r="DV33" s="648"/>
      <c r="DW33" s="637">
        <v>37.6</v>
      </c>
      <c r="DX33" s="649"/>
      <c r="DY33" s="649"/>
      <c r="DZ33" s="649"/>
      <c r="EA33" s="649"/>
      <c r="EB33" s="649"/>
      <c r="EC33" s="661"/>
    </row>
    <row r="34" spans="2:133" ht="11.25" customHeight="1" x14ac:dyDescent="0.2">
      <c r="B34" s="631" t="s">
        <v>324</v>
      </c>
      <c r="C34" s="632"/>
      <c r="D34" s="632"/>
      <c r="E34" s="632"/>
      <c r="F34" s="632"/>
      <c r="G34" s="632"/>
      <c r="H34" s="632"/>
      <c r="I34" s="632"/>
      <c r="J34" s="632"/>
      <c r="K34" s="632"/>
      <c r="L34" s="632"/>
      <c r="M34" s="632"/>
      <c r="N34" s="632"/>
      <c r="O34" s="632"/>
      <c r="P34" s="632"/>
      <c r="Q34" s="633"/>
      <c r="R34" s="634">
        <v>81008</v>
      </c>
      <c r="S34" s="635"/>
      <c r="T34" s="635"/>
      <c r="U34" s="635"/>
      <c r="V34" s="635"/>
      <c r="W34" s="635"/>
      <c r="X34" s="635"/>
      <c r="Y34" s="636"/>
      <c r="Z34" s="672">
        <v>1.1000000000000001</v>
      </c>
      <c r="AA34" s="672"/>
      <c r="AB34" s="672"/>
      <c r="AC34" s="672"/>
      <c r="AD34" s="673" t="s">
        <v>180</v>
      </c>
      <c r="AE34" s="673"/>
      <c r="AF34" s="673"/>
      <c r="AG34" s="673"/>
      <c r="AH34" s="673"/>
      <c r="AI34" s="673"/>
      <c r="AJ34" s="673"/>
      <c r="AK34" s="673"/>
      <c r="AL34" s="637" t="s">
        <v>139</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325</v>
      </c>
      <c r="CE34" s="632"/>
      <c r="CF34" s="632"/>
      <c r="CG34" s="632"/>
      <c r="CH34" s="632"/>
      <c r="CI34" s="632"/>
      <c r="CJ34" s="632"/>
      <c r="CK34" s="632"/>
      <c r="CL34" s="632"/>
      <c r="CM34" s="632"/>
      <c r="CN34" s="632"/>
      <c r="CO34" s="632"/>
      <c r="CP34" s="632"/>
      <c r="CQ34" s="633"/>
      <c r="CR34" s="634">
        <v>1009024</v>
      </c>
      <c r="CS34" s="635"/>
      <c r="CT34" s="635"/>
      <c r="CU34" s="635"/>
      <c r="CV34" s="635"/>
      <c r="CW34" s="635"/>
      <c r="CX34" s="635"/>
      <c r="CY34" s="636"/>
      <c r="CZ34" s="637">
        <v>13.8</v>
      </c>
      <c r="DA34" s="649"/>
      <c r="DB34" s="649"/>
      <c r="DC34" s="650"/>
      <c r="DD34" s="640">
        <v>650590</v>
      </c>
      <c r="DE34" s="635"/>
      <c r="DF34" s="635"/>
      <c r="DG34" s="635"/>
      <c r="DH34" s="635"/>
      <c r="DI34" s="635"/>
      <c r="DJ34" s="635"/>
      <c r="DK34" s="636"/>
      <c r="DL34" s="640">
        <v>461007</v>
      </c>
      <c r="DM34" s="635"/>
      <c r="DN34" s="635"/>
      <c r="DO34" s="635"/>
      <c r="DP34" s="635"/>
      <c r="DQ34" s="635"/>
      <c r="DR34" s="635"/>
      <c r="DS34" s="635"/>
      <c r="DT34" s="635"/>
      <c r="DU34" s="635"/>
      <c r="DV34" s="636"/>
      <c r="DW34" s="637">
        <v>10.1</v>
      </c>
      <c r="DX34" s="649"/>
      <c r="DY34" s="649"/>
      <c r="DZ34" s="649"/>
      <c r="EA34" s="649"/>
      <c r="EB34" s="649"/>
      <c r="EC34" s="661"/>
    </row>
    <row r="35" spans="2:133" ht="11.25" customHeight="1" x14ac:dyDescent="0.2">
      <c r="B35" s="631" t="s">
        <v>326</v>
      </c>
      <c r="C35" s="632"/>
      <c r="D35" s="632"/>
      <c r="E35" s="632"/>
      <c r="F35" s="632"/>
      <c r="G35" s="632"/>
      <c r="H35" s="632"/>
      <c r="I35" s="632"/>
      <c r="J35" s="632"/>
      <c r="K35" s="632"/>
      <c r="L35" s="632"/>
      <c r="M35" s="632"/>
      <c r="N35" s="632"/>
      <c r="O35" s="632"/>
      <c r="P35" s="632"/>
      <c r="Q35" s="633"/>
      <c r="R35" s="634">
        <v>179206</v>
      </c>
      <c r="S35" s="635"/>
      <c r="T35" s="635"/>
      <c r="U35" s="635"/>
      <c r="V35" s="635"/>
      <c r="W35" s="635"/>
      <c r="X35" s="635"/>
      <c r="Y35" s="636"/>
      <c r="Z35" s="672">
        <v>2.4</v>
      </c>
      <c r="AA35" s="672"/>
      <c r="AB35" s="672"/>
      <c r="AC35" s="672"/>
      <c r="AD35" s="673" t="s">
        <v>180</v>
      </c>
      <c r="AE35" s="673"/>
      <c r="AF35" s="673"/>
      <c r="AG35" s="673"/>
      <c r="AH35" s="673"/>
      <c r="AI35" s="673"/>
      <c r="AJ35" s="673"/>
      <c r="AK35" s="673"/>
      <c r="AL35" s="637" t="s">
        <v>180</v>
      </c>
      <c r="AM35" s="638"/>
      <c r="AN35" s="638"/>
      <c r="AO35" s="674"/>
      <c r="AP35" s="216"/>
      <c r="AQ35" s="686" t="s">
        <v>327</v>
      </c>
      <c r="AR35" s="687"/>
      <c r="AS35" s="687"/>
      <c r="AT35" s="687"/>
      <c r="AU35" s="687"/>
      <c r="AV35" s="687"/>
      <c r="AW35" s="687"/>
      <c r="AX35" s="687"/>
      <c r="AY35" s="687"/>
      <c r="AZ35" s="687"/>
      <c r="BA35" s="687"/>
      <c r="BB35" s="687"/>
      <c r="BC35" s="687"/>
      <c r="BD35" s="687"/>
      <c r="BE35" s="687"/>
      <c r="BF35" s="688"/>
      <c r="BG35" s="686" t="s">
        <v>328</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329</v>
      </c>
      <c r="CE35" s="632"/>
      <c r="CF35" s="632"/>
      <c r="CG35" s="632"/>
      <c r="CH35" s="632"/>
      <c r="CI35" s="632"/>
      <c r="CJ35" s="632"/>
      <c r="CK35" s="632"/>
      <c r="CL35" s="632"/>
      <c r="CM35" s="632"/>
      <c r="CN35" s="632"/>
      <c r="CO35" s="632"/>
      <c r="CP35" s="632"/>
      <c r="CQ35" s="633"/>
      <c r="CR35" s="634">
        <v>42395</v>
      </c>
      <c r="CS35" s="647"/>
      <c r="CT35" s="647"/>
      <c r="CU35" s="647"/>
      <c r="CV35" s="647"/>
      <c r="CW35" s="647"/>
      <c r="CX35" s="647"/>
      <c r="CY35" s="648"/>
      <c r="CZ35" s="637">
        <v>0.6</v>
      </c>
      <c r="DA35" s="649"/>
      <c r="DB35" s="649"/>
      <c r="DC35" s="650"/>
      <c r="DD35" s="640">
        <v>36449</v>
      </c>
      <c r="DE35" s="647"/>
      <c r="DF35" s="647"/>
      <c r="DG35" s="647"/>
      <c r="DH35" s="647"/>
      <c r="DI35" s="647"/>
      <c r="DJ35" s="647"/>
      <c r="DK35" s="648"/>
      <c r="DL35" s="640">
        <v>36449</v>
      </c>
      <c r="DM35" s="647"/>
      <c r="DN35" s="647"/>
      <c r="DO35" s="647"/>
      <c r="DP35" s="647"/>
      <c r="DQ35" s="647"/>
      <c r="DR35" s="647"/>
      <c r="DS35" s="647"/>
      <c r="DT35" s="647"/>
      <c r="DU35" s="647"/>
      <c r="DV35" s="648"/>
      <c r="DW35" s="637">
        <v>0.8</v>
      </c>
      <c r="DX35" s="649"/>
      <c r="DY35" s="649"/>
      <c r="DZ35" s="649"/>
      <c r="EA35" s="649"/>
      <c r="EB35" s="649"/>
      <c r="EC35" s="661"/>
    </row>
    <row r="36" spans="2:133" ht="11.25" customHeight="1" x14ac:dyDescent="0.2">
      <c r="B36" s="631" t="s">
        <v>330</v>
      </c>
      <c r="C36" s="632"/>
      <c r="D36" s="632"/>
      <c r="E36" s="632"/>
      <c r="F36" s="632"/>
      <c r="G36" s="632"/>
      <c r="H36" s="632"/>
      <c r="I36" s="632"/>
      <c r="J36" s="632"/>
      <c r="K36" s="632"/>
      <c r="L36" s="632"/>
      <c r="M36" s="632"/>
      <c r="N36" s="632"/>
      <c r="O36" s="632"/>
      <c r="P36" s="632"/>
      <c r="Q36" s="633"/>
      <c r="R36" s="634">
        <v>94823</v>
      </c>
      <c r="S36" s="635"/>
      <c r="T36" s="635"/>
      <c r="U36" s="635"/>
      <c r="V36" s="635"/>
      <c r="W36" s="635"/>
      <c r="X36" s="635"/>
      <c r="Y36" s="636"/>
      <c r="Z36" s="672">
        <v>1.3</v>
      </c>
      <c r="AA36" s="672"/>
      <c r="AB36" s="672"/>
      <c r="AC36" s="672"/>
      <c r="AD36" s="673" t="s">
        <v>180</v>
      </c>
      <c r="AE36" s="673"/>
      <c r="AF36" s="673"/>
      <c r="AG36" s="673"/>
      <c r="AH36" s="673"/>
      <c r="AI36" s="673"/>
      <c r="AJ36" s="673"/>
      <c r="AK36" s="673"/>
      <c r="AL36" s="637" t="s">
        <v>180</v>
      </c>
      <c r="AM36" s="638"/>
      <c r="AN36" s="638"/>
      <c r="AO36" s="674"/>
      <c r="AP36" s="216"/>
      <c r="AQ36" s="683" t="s">
        <v>331</v>
      </c>
      <c r="AR36" s="684"/>
      <c r="AS36" s="684"/>
      <c r="AT36" s="684"/>
      <c r="AU36" s="684"/>
      <c r="AV36" s="684"/>
      <c r="AW36" s="684"/>
      <c r="AX36" s="684"/>
      <c r="AY36" s="685"/>
      <c r="AZ36" s="689">
        <v>1226380</v>
      </c>
      <c r="BA36" s="690"/>
      <c r="BB36" s="690"/>
      <c r="BC36" s="690"/>
      <c r="BD36" s="690"/>
      <c r="BE36" s="690"/>
      <c r="BF36" s="691"/>
      <c r="BG36" s="692" t="s">
        <v>332</v>
      </c>
      <c r="BH36" s="693"/>
      <c r="BI36" s="693"/>
      <c r="BJ36" s="693"/>
      <c r="BK36" s="693"/>
      <c r="BL36" s="693"/>
      <c r="BM36" s="693"/>
      <c r="BN36" s="693"/>
      <c r="BO36" s="693"/>
      <c r="BP36" s="693"/>
      <c r="BQ36" s="693"/>
      <c r="BR36" s="693"/>
      <c r="BS36" s="693"/>
      <c r="BT36" s="693"/>
      <c r="BU36" s="694"/>
      <c r="BV36" s="689">
        <v>19965</v>
      </c>
      <c r="BW36" s="690"/>
      <c r="BX36" s="690"/>
      <c r="BY36" s="690"/>
      <c r="BZ36" s="690"/>
      <c r="CA36" s="690"/>
      <c r="CB36" s="691"/>
      <c r="CD36" s="631" t="s">
        <v>333</v>
      </c>
      <c r="CE36" s="632"/>
      <c r="CF36" s="632"/>
      <c r="CG36" s="632"/>
      <c r="CH36" s="632"/>
      <c r="CI36" s="632"/>
      <c r="CJ36" s="632"/>
      <c r="CK36" s="632"/>
      <c r="CL36" s="632"/>
      <c r="CM36" s="632"/>
      <c r="CN36" s="632"/>
      <c r="CO36" s="632"/>
      <c r="CP36" s="632"/>
      <c r="CQ36" s="633"/>
      <c r="CR36" s="634">
        <v>1342487</v>
      </c>
      <c r="CS36" s="635"/>
      <c r="CT36" s="635"/>
      <c r="CU36" s="635"/>
      <c r="CV36" s="635"/>
      <c r="CW36" s="635"/>
      <c r="CX36" s="635"/>
      <c r="CY36" s="636"/>
      <c r="CZ36" s="637">
        <v>18.399999999999999</v>
      </c>
      <c r="DA36" s="649"/>
      <c r="DB36" s="649"/>
      <c r="DC36" s="650"/>
      <c r="DD36" s="640">
        <v>1050238</v>
      </c>
      <c r="DE36" s="635"/>
      <c r="DF36" s="635"/>
      <c r="DG36" s="635"/>
      <c r="DH36" s="635"/>
      <c r="DI36" s="635"/>
      <c r="DJ36" s="635"/>
      <c r="DK36" s="636"/>
      <c r="DL36" s="640">
        <v>603440</v>
      </c>
      <c r="DM36" s="635"/>
      <c r="DN36" s="635"/>
      <c r="DO36" s="635"/>
      <c r="DP36" s="635"/>
      <c r="DQ36" s="635"/>
      <c r="DR36" s="635"/>
      <c r="DS36" s="635"/>
      <c r="DT36" s="635"/>
      <c r="DU36" s="635"/>
      <c r="DV36" s="636"/>
      <c r="DW36" s="637">
        <v>13.2</v>
      </c>
      <c r="DX36" s="649"/>
      <c r="DY36" s="649"/>
      <c r="DZ36" s="649"/>
      <c r="EA36" s="649"/>
      <c r="EB36" s="649"/>
      <c r="EC36" s="661"/>
    </row>
    <row r="37" spans="2:133" ht="11.25" customHeight="1" x14ac:dyDescent="0.2">
      <c r="B37" s="631" t="s">
        <v>334</v>
      </c>
      <c r="C37" s="632"/>
      <c r="D37" s="632"/>
      <c r="E37" s="632"/>
      <c r="F37" s="632"/>
      <c r="G37" s="632"/>
      <c r="H37" s="632"/>
      <c r="I37" s="632"/>
      <c r="J37" s="632"/>
      <c r="K37" s="632"/>
      <c r="L37" s="632"/>
      <c r="M37" s="632"/>
      <c r="N37" s="632"/>
      <c r="O37" s="632"/>
      <c r="P37" s="632"/>
      <c r="Q37" s="633"/>
      <c r="R37" s="634">
        <v>72687</v>
      </c>
      <c r="S37" s="635"/>
      <c r="T37" s="635"/>
      <c r="U37" s="635"/>
      <c r="V37" s="635"/>
      <c r="W37" s="635"/>
      <c r="X37" s="635"/>
      <c r="Y37" s="636"/>
      <c r="Z37" s="672">
        <v>1</v>
      </c>
      <c r="AA37" s="672"/>
      <c r="AB37" s="672"/>
      <c r="AC37" s="672"/>
      <c r="AD37" s="673">
        <v>4594</v>
      </c>
      <c r="AE37" s="673"/>
      <c r="AF37" s="673"/>
      <c r="AG37" s="673"/>
      <c r="AH37" s="673"/>
      <c r="AI37" s="673"/>
      <c r="AJ37" s="673"/>
      <c r="AK37" s="673"/>
      <c r="AL37" s="637">
        <v>0.1</v>
      </c>
      <c r="AM37" s="638"/>
      <c r="AN37" s="638"/>
      <c r="AO37" s="674"/>
      <c r="AQ37" s="667" t="s">
        <v>335</v>
      </c>
      <c r="AR37" s="668"/>
      <c r="AS37" s="668"/>
      <c r="AT37" s="668"/>
      <c r="AU37" s="668"/>
      <c r="AV37" s="668"/>
      <c r="AW37" s="668"/>
      <c r="AX37" s="668"/>
      <c r="AY37" s="669"/>
      <c r="AZ37" s="634">
        <v>445239</v>
      </c>
      <c r="BA37" s="635"/>
      <c r="BB37" s="635"/>
      <c r="BC37" s="635"/>
      <c r="BD37" s="647"/>
      <c r="BE37" s="647"/>
      <c r="BF37" s="670"/>
      <c r="BG37" s="631" t="s">
        <v>336</v>
      </c>
      <c r="BH37" s="632"/>
      <c r="BI37" s="632"/>
      <c r="BJ37" s="632"/>
      <c r="BK37" s="632"/>
      <c r="BL37" s="632"/>
      <c r="BM37" s="632"/>
      <c r="BN37" s="632"/>
      <c r="BO37" s="632"/>
      <c r="BP37" s="632"/>
      <c r="BQ37" s="632"/>
      <c r="BR37" s="632"/>
      <c r="BS37" s="632"/>
      <c r="BT37" s="632"/>
      <c r="BU37" s="633"/>
      <c r="BV37" s="634">
        <v>-3139</v>
      </c>
      <c r="BW37" s="635"/>
      <c r="BX37" s="635"/>
      <c r="BY37" s="635"/>
      <c r="BZ37" s="635"/>
      <c r="CA37" s="635"/>
      <c r="CB37" s="671"/>
      <c r="CD37" s="631" t="s">
        <v>337</v>
      </c>
      <c r="CE37" s="632"/>
      <c r="CF37" s="632"/>
      <c r="CG37" s="632"/>
      <c r="CH37" s="632"/>
      <c r="CI37" s="632"/>
      <c r="CJ37" s="632"/>
      <c r="CK37" s="632"/>
      <c r="CL37" s="632"/>
      <c r="CM37" s="632"/>
      <c r="CN37" s="632"/>
      <c r="CO37" s="632"/>
      <c r="CP37" s="632"/>
      <c r="CQ37" s="633"/>
      <c r="CR37" s="634">
        <v>305222</v>
      </c>
      <c r="CS37" s="647"/>
      <c r="CT37" s="647"/>
      <c r="CU37" s="647"/>
      <c r="CV37" s="647"/>
      <c r="CW37" s="647"/>
      <c r="CX37" s="647"/>
      <c r="CY37" s="648"/>
      <c r="CZ37" s="637">
        <v>4.2</v>
      </c>
      <c r="DA37" s="649"/>
      <c r="DB37" s="649"/>
      <c r="DC37" s="650"/>
      <c r="DD37" s="640">
        <v>248222</v>
      </c>
      <c r="DE37" s="647"/>
      <c r="DF37" s="647"/>
      <c r="DG37" s="647"/>
      <c r="DH37" s="647"/>
      <c r="DI37" s="647"/>
      <c r="DJ37" s="647"/>
      <c r="DK37" s="648"/>
      <c r="DL37" s="640">
        <v>234301</v>
      </c>
      <c r="DM37" s="647"/>
      <c r="DN37" s="647"/>
      <c r="DO37" s="647"/>
      <c r="DP37" s="647"/>
      <c r="DQ37" s="647"/>
      <c r="DR37" s="647"/>
      <c r="DS37" s="647"/>
      <c r="DT37" s="647"/>
      <c r="DU37" s="647"/>
      <c r="DV37" s="648"/>
      <c r="DW37" s="637">
        <v>5.0999999999999996</v>
      </c>
      <c r="DX37" s="649"/>
      <c r="DY37" s="649"/>
      <c r="DZ37" s="649"/>
      <c r="EA37" s="649"/>
      <c r="EB37" s="649"/>
      <c r="EC37" s="661"/>
    </row>
    <row r="38" spans="2:133" ht="11.25" customHeight="1" x14ac:dyDescent="0.2">
      <c r="B38" s="631" t="s">
        <v>338</v>
      </c>
      <c r="C38" s="632"/>
      <c r="D38" s="632"/>
      <c r="E38" s="632"/>
      <c r="F38" s="632"/>
      <c r="G38" s="632"/>
      <c r="H38" s="632"/>
      <c r="I38" s="632"/>
      <c r="J38" s="632"/>
      <c r="K38" s="632"/>
      <c r="L38" s="632"/>
      <c r="M38" s="632"/>
      <c r="N38" s="632"/>
      <c r="O38" s="632"/>
      <c r="P38" s="632"/>
      <c r="Q38" s="633"/>
      <c r="R38" s="634">
        <v>349696</v>
      </c>
      <c r="S38" s="635"/>
      <c r="T38" s="635"/>
      <c r="U38" s="635"/>
      <c r="V38" s="635"/>
      <c r="W38" s="635"/>
      <c r="X38" s="635"/>
      <c r="Y38" s="636"/>
      <c r="Z38" s="672">
        <v>4.7</v>
      </c>
      <c r="AA38" s="672"/>
      <c r="AB38" s="672"/>
      <c r="AC38" s="672"/>
      <c r="AD38" s="673" t="s">
        <v>180</v>
      </c>
      <c r="AE38" s="673"/>
      <c r="AF38" s="673"/>
      <c r="AG38" s="673"/>
      <c r="AH38" s="673"/>
      <c r="AI38" s="673"/>
      <c r="AJ38" s="673"/>
      <c r="AK38" s="673"/>
      <c r="AL38" s="637" t="s">
        <v>180</v>
      </c>
      <c r="AM38" s="638"/>
      <c r="AN38" s="638"/>
      <c r="AO38" s="674"/>
      <c r="AQ38" s="667" t="s">
        <v>339</v>
      </c>
      <c r="AR38" s="668"/>
      <c r="AS38" s="668"/>
      <c r="AT38" s="668"/>
      <c r="AU38" s="668"/>
      <c r="AV38" s="668"/>
      <c r="AW38" s="668"/>
      <c r="AX38" s="668"/>
      <c r="AY38" s="669"/>
      <c r="AZ38" s="634">
        <v>169565</v>
      </c>
      <c r="BA38" s="635"/>
      <c r="BB38" s="635"/>
      <c r="BC38" s="635"/>
      <c r="BD38" s="647"/>
      <c r="BE38" s="647"/>
      <c r="BF38" s="670"/>
      <c r="BG38" s="631" t="s">
        <v>340</v>
      </c>
      <c r="BH38" s="632"/>
      <c r="BI38" s="632"/>
      <c r="BJ38" s="632"/>
      <c r="BK38" s="632"/>
      <c r="BL38" s="632"/>
      <c r="BM38" s="632"/>
      <c r="BN38" s="632"/>
      <c r="BO38" s="632"/>
      <c r="BP38" s="632"/>
      <c r="BQ38" s="632"/>
      <c r="BR38" s="632"/>
      <c r="BS38" s="632"/>
      <c r="BT38" s="632"/>
      <c r="BU38" s="633"/>
      <c r="BV38" s="634">
        <v>1583</v>
      </c>
      <c r="BW38" s="635"/>
      <c r="BX38" s="635"/>
      <c r="BY38" s="635"/>
      <c r="BZ38" s="635"/>
      <c r="CA38" s="635"/>
      <c r="CB38" s="671"/>
      <c r="CD38" s="631" t="s">
        <v>341</v>
      </c>
      <c r="CE38" s="632"/>
      <c r="CF38" s="632"/>
      <c r="CG38" s="632"/>
      <c r="CH38" s="632"/>
      <c r="CI38" s="632"/>
      <c r="CJ38" s="632"/>
      <c r="CK38" s="632"/>
      <c r="CL38" s="632"/>
      <c r="CM38" s="632"/>
      <c r="CN38" s="632"/>
      <c r="CO38" s="632"/>
      <c r="CP38" s="632"/>
      <c r="CQ38" s="633"/>
      <c r="CR38" s="634">
        <v>701033</v>
      </c>
      <c r="CS38" s="635"/>
      <c r="CT38" s="635"/>
      <c r="CU38" s="635"/>
      <c r="CV38" s="635"/>
      <c r="CW38" s="635"/>
      <c r="CX38" s="635"/>
      <c r="CY38" s="636"/>
      <c r="CZ38" s="637">
        <v>9.6</v>
      </c>
      <c r="DA38" s="649"/>
      <c r="DB38" s="649"/>
      <c r="DC38" s="650"/>
      <c r="DD38" s="640">
        <v>521530</v>
      </c>
      <c r="DE38" s="635"/>
      <c r="DF38" s="635"/>
      <c r="DG38" s="635"/>
      <c r="DH38" s="635"/>
      <c r="DI38" s="635"/>
      <c r="DJ38" s="635"/>
      <c r="DK38" s="636"/>
      <c r="DL38" s="640">
        <v>493904</v>
      </c>
      <c r="DM38" s="635"/>
      <c r="DN38" s="635"/>
      <c r="DO38" s="635"/>
      <c r="DP38" s="635"/>
      <c r="DQ38" s="635"/>
      <c r="DR38" s="635"/>
      <c r="DS38" s="635"/>
      <c r="DT38" s="635"/>
      <c r="DU38" s="635"/>
      <c r="DV38" s="636"/>
      <c r="DW38" s="637">
        <v>10.8</v>
      </c>
      <c r="DX38" s="649"/>
      <c r="DY38" s="649"/>
      <c r="DZ38" s="649"/>
      <c r="EA38" s="649"/>
      <c r="EB38" s="649"/>
      <c r="EC38" s="661"/>
    </row>
    <row r="39" spans="2:133" ht="11.25" customHeight="1" x14ac:dyDescent="0.2">
      <c r="B39" s="631" t="s">
        <v>342</v>
      </c>
      <c r="C39" s="632"/>
      <c r="D39" s="632"/>
      <c r="E39" s="632"/>
      <c r="F39" s="632"/>
      <c r="G39" s="632"/>
      <c r="H39" s="632"/>
      <c r="I39" s="632"/>
      <c r="J39" s="632"/>
      <c r="K39" s="632"/>
      <c r="L39" s="632"/>
      <c r="M39" s="632"/>
      <c r="N39" s="632"/>
      <c r="O39" s="632"/>
      <c r="P39" s="632"/>
      <c r="Q39" s="633"/>
      <c r="R39" s="634" t="s">
        <v>180</v>
      </c>
      <c r="S39" s="635"/>
      <c r="T39" s="635"/>
      <c r="U39" s="635"/>
      <c r="V39" s="635"/>
      <c r="W39" s="635"/>
      <c r="X39" s="635"/>
      <c r="Y39" s="636"/>
      <c r="Z39" s="672" t="s">
        <v>180</v>
      </c>
      <c r="AA39" s="672"/>
      <c r="AB39" s="672"/>
      <c r="AC39" s="672"/>
      <c r="AD39" s="673" t="s">
        <v>139</v>
      </c>
      <c r="AE39" s="673"/>
      <c r="AF39" s="673"/>
      <c r="AG39" s="673"/>
      <c r="AH39" s="673"/>
      <c r="AI39" s="673"/>
      <c r="AJ39" s="673"/>
      <c r="AK39" s="673"/>
      <c r="AL39" s="637" t="s">
        <v>180</v>
      </c>
      <c r="AM39" s="638"/>
      <c r="AN39" s="638"/>
      <c r="AO39" s="674"/>
      <c r="AQ39" s="667" t="s">
        <v>343</v>
      </c>
      <c r="AR39" s="668"/>
      <c r="AS39" s="668"/>
      <c r="AT39" s="668"/>
      <c r="AU39" s="668"/>
      <c r="AV39" s="668"/>
      <c r="AW39" s="668"/>
      <c r="AX39" s="668"/>
      <c r="AY39" s="669"/>
      <c r="AZ39" s="634">
        <v>80108</v>
      </c>
      <c r="BA39" s="635"/>
      <c r="BB39" s="635"/>
      <c r="BC39" s="635"/>
      <c r="BD39" s="647"/>
      <c r="BE39" s="647"/>
      <c r="BF39" s="670"/>
      <c r="BG39" s="631" t="s">
        <v>344</v>
      </c>
      <c r="BH39" s="632"/>
      <c r="BI39" s="632"/>
      <c r="BJ39" s="632"/>
      <c r="BK39" s="632"/>
      <c r="BL39" s="632"/>
      <c r="BM39" s="632"/>
      <c r="BN39" s="632"/>
      <c r="BO39" s="632"/>
      <c r="BP39" s="632"/>
      <c r="BQ39" s="632"/>
      <c r="BR39" s="632"/>
      <c r="BS39" s="632"/>
      <c r="BT39" s="632"/>
      <c r="BU39" s="633"/>
      <c r="BV39" s="634">
        <v>2416</v>
      </c>
      <c r="BW39" s="635"/>
      <c r="BX39" s="635"/>
      <c r="BY39" s="635"/>
      <c r="BZ39" s="635"/>
      <c r="CA39" s="635"/>
      <c r="CB39" s="671"/>
      <c r="CD39" s="631" t="s">
        <v>345</v>
      </c>
      <c r="CE39" s="632"/>
      <c r="CF39" s="632"/>
      <c r="CG39" s="632"/>
      <c r="CH39" s="632"/>
      <c r="CI39" s="632"/>
      <c r="CJ39" s="632"/>
      <c r="CK39" s="632"/>
      <c r="CL39" s="632"/>
      <c r="CM39" s="632"/>
      <c r="CN39" s="632"/>
      <c r="CO39" s="632"/>
      <c r="CP39" s="632"/>
      <c r="CQ39" s="633"/>
      <c r="CR39" s="634">
        <v>492288</v>
      </c>
      <c r="CS39" s="647"/>
      <c r="CT39" s="647"/>
      <c r="CU39" s="647"/>
      <c r="CV39" s="647"/>
      <c r="CW39" s="647"/>
      <c r="CX39" s="647"/>
      <c r="CY39" s="648"/>
      <c r="CZ39" s="637">
        <v>6.7</v>
      </c>
      <c r="DA39" s="649"/>
      <c r="DB39" s="649"/>
      <c r="DC39" s="650"/>
      <c r="DD39" s="640">
        <v>412842</v>
      </c>
      <c r="DE39" s="647"/>
      <c r="DF39" s="647"/>
      <c r="DG39" s="647"/>
      <c r="DH39" s="647"/>
      <c r="DI39" s="647"/>
      <c r="DJ39" s="647"/>
      <c r="DK39" s="648"/>
      <c r="DL39" s="640" t="s">
        <v>180</v>
      </c>
      <c r="DM39" s="647"/>
      <c r="DN39" s="647"/>
      <c r="DO39" s="647"/>
      <c r="DP39" s="647"/>
      <c r="DQ39" s="647"/>
      <c r="DR39" s="647"/>
      <c r="DS39" s="647"/>
      <c r="DT39" s="647"/>
      <c r="DU39" s="647"/>
      <c r="DV39" s="648"/>
      <c r="DW39" s="637" t="s">
        <v>180</v>
      </c>
      <c r="DX39" s="649"/>
      <c r="DY39" s="649"/>
      <c r="DZ39" s="649"/>
      <c r="EA39" s="649"/>
      <c r="EB39" s="649"/>
      <c r="EC39" s="661"/>
    </row>
    <row r="40" spans="2:133" ht="11.25" customHeight="1" x14ac:dyDescent="0.2">
      <c r="B40" s="631" t="s">
        <v>346</v>
      </c>
      <c r="C40" s="632"/>
      <c r="D40" s="632"/>
      <c r="E40" s="632"/>
      <c r="F40" s="632"/>
      <c r="G40" s="632"/>
      <c r="H40" s="632"/>
      <c r="I40" s="632"/>
      <c r="J40" s="632"/>
      <c r="K40" s="632"/>
      <c r="L40" s="632"/>
      <c r="M40" s="632"/>
      <c r="N40" s="632"/>
      <c r="O40" s="632"/>
      <c r="P40" s="632"/>
      <c r="Q40" s="633"/>
      <c r="R40" s="634">
        <v>45496</v>
      </c>
      <c r="S40" s="635"/>
      <c r="T40" s="635"/>
      <c r="U40" s="635"/>
      <c r="V40" s="635"/>
      <c r="W40" s="635"/>
      <c r="X40" s="635"/>
      <c r="Y40" s="636"/>
      <c r="Z40" s="672">
        <v>0.6</v>
      </c>
      <c r="AA40" s="672"/>
      <c r="AB40" s="672"/>
      <c r="AC40" s="672"/>
      <c r="AD40" s="673" t="s">
        <v>180</v>
      </c>
      <c r="AE40" s="673"/>
      <c r="AF40" s="673"/>
      <c r="AG40" s="673"/>
      <c r="AH40" s="673"/>
      <c r="AI40" s="673"/>
      <c r="AJ40" s="673"/>
      <c r="AK40" s="673"/>
      <c r="AL40" s="637" t="s">
        <v>180</v>
      </c>
      <c r="AM40" s="638"/>
      <c r="AN40" s="638"/>
      <c r="AO40" s="674"/>
      <c r="AQ40" s="667" t="s">
        <v>347</v>
      </c>
      <c r="AR40" s="668"/>
      <c r="AS40" s="668"/>
      <c r="AT40" s="668"/>
      <c r="AU40" s="668"/>
      <c r="AV40" s="668"/>
      <c r="AW40" s="668"/>
      <c r="AX40" s="668"/>
      <c r="AY40" s="669"/>
      <c r="AZ40" s="634">
        <v>1904</v>
      </c>
      <c r="BA40" s="635"/>
      <c r="BB40" s="635"/>
      <c r="BC40" s="635"/>
      <c r="BD40" s="647"/>
      <c r="BE40" s="647"/>
      <c r="BF40" s="670"/>
      <c r="BG40" s="675" t="s">
        <v>348</v>
      </c>
      <c r="BH40" s="676"/>
      <c r="BI40" s="676"/>
      <c r="BJ40" s="676"/>
      <c r="BK40" s="676"/>
      <c r="BL40" s="217"/>
      <c r="BM40" s="632" t="s">
        <v>349</v>
      </c>
      <c r="BN40" s="632"/>
      <c r="BO40" s="632"/>
      <c r="BP40" s="632"/>
      <c r="BQ40" s="632"/>
      <c r="BR40" s="632"/>
      <c r="BS40" s="632"/>
      <c r="BT40" s="632"/>
      <c r="BU40" s="633"/>
      <c r="BV40" s="634">
        <v>88</v>
      </c>
      <c r="BW40" s="635"/>
      <c r="BX40" s="635"/>
      <c r="BY40" s="635"/>
      <c r="BZ40" s="635"/>
      <c r="CA40" s="635"/>
      <c r="CB40" s="671"/>
      <c r="CD40" s="631" t="s">
        <v>350</v>
      </c>
      <c r="CE40" s="632"/>
      <c r="CF40" s="632"/>
      <c r="CG40" s="632"/>
      <c r="CH40" s="632"/>
      <c r="CI40" s="632"/>
      <c r="CJ40" s="632"/>
      <c r="CK40" s="632"/>
      <c r="CL40" s="632"/>
      <c r="CM40" s="632"/>
      <c r="CN40" s="632"/>
      <c r="CO40" s="632"/>
      <c r="CP40" s="632"/>
      <c r="CQ40" s="633"/>
      <c r="CR40" s="634">
        <v>194001</v>
      </c>
      <c r="CS40" s="635"/>
      <c r="CT40" s="635"/>
      <c r="CU40" s="635"/>
      <c r="CV40" s="635"/>
      <c r="CW40" s="635"/>
      <c r="CX40" s="635"/>
      <c r="CY40" s="636"/>
      <c r="CZ40" s="637">
        <v>2.7</v>
      </c>
      <c r="DA40" s="649"/>
      <c r="DB40" s="649"/>
      <c r="DC40" s="650"/>
      <c r="DD40" s="640">
        <v>126301</v>
      </c>
      <c r="DE40" s="635"/>
      <c r="DF40" s="635"/>
      <c r="DG40" s="635"/>
      <c r="DH40" s="635"/>
      <c r="DI40" s="635"/>
      <c r="DJ40" s="635"/>
      <c r="DK40" s="636"/>
      <c r="DL40" s="640">
        <v>125146</v>
      </c>
      <c r="DM40" s="635"/>
      <c r="DN40" s="635"/>
      <c r="DO40" s="635"/>
      <c r="DP40" s="635"/>
      <c r="DQ40" s="635"/>
      <c r="DR40" s="635"/>
      <c r="DS40" s="635"/>
      <c r="DT40" s="635"/>
      <c r="DU40" s="635"/>
      <c r="DV40" s="636"/>
      <c r="DW40" s="637">
        <v>2.7</v>
      </c>
      <c r="DX40" s="649"/>
      <c r="DY40" s="649"/>
      <c r="DZ40" s="649"/>
      <c r="EA40" s="649"/>
      <c r="EB40" s="649"/>
      <c r="EC40" s="661"/>
    </row>
    <row r="41" spans="2:133" ht="11.25" customHeight="1" x14ac:dyDescent="0.2">
      <c r="B41" s="615" t="s">
        <v>351</v>
      </c>
      <c r="C41" s="616"/>
      <c r="D41" s="616"/>
      <c r="E41" s="616"/>
      <c r="F41" s="616"/>
      <c r="G41" s="616"/>
      <c r="H41" s="616"/>
      <c r="I41" s="616"/>
      <c r="J41" s="616"/>
      <c r="K41" s="616"/>
      <c r="L41" s="616"/>
      <c r="M41" s="616"/>
      <c r="N41" s="616"/>
      <c r="O41" s="616"/>
      <c r="P41" s="616"/>
      <c r="Q41" s="617"/>
      <c r="R41" s="618">
        <v>7459139</v>
      </c>
      <c r="S41" s="659"/>
      <c r="T41" s="659"/>
      <c r="U41" s="659"/>
      <c r="V41" s="659"/>
      <c r="W41" s="659"/>
      <c r="X41" s="659"/>
      <c r="Y41" s="662"/>
      <c r="Z41" s="663">
        <v>100</v>
      </c>
      <c r="AA41" s="663"/>
      <c r="AB41" s="663"/>
      <c r="AC41" s="663"/>
      <c r="AD41" s="664">
        <v>4534842</v>
      </c>
      <c r="AE41" s="664"/>
      <c r="AF41" s="664"/>
      <c r="AG41" s="664"/>
      <c r="AH41" s="664"/>
      <c r="AI41" s="664"/>
      <c r="AJ41" s="664"/>
      <c r="AK41" s="664"/>
      <c r="AL41" s="621">
        <v>100</v>
      </c>
      <c r="AM41" s="665"/>
      <c r="AN41" s="665"/>
      <c r="AO41" s="666"/>
      <c r="AQ41" s="667" t="s">
        <v>352</v>
      </c>
      <c r="AR41" s="668"/>
      <c r="AS41" s="668"/>
      <c r="AT41" s="668"/>
      <c r="AU41" s="668"/>
      <c r="AV41" s="668"/>
      <c r="AW41" s="668"/>
      <c r="AX41" s="668"/>
      <c r="AY41" s="669"/>
      <c r="AZ41" s="634">
        <v>108739</v>
      </c>
      <c r="BA41" s="635"/>
      <c r="BB41" s="635"/>
      <c r="BC41" s="635"/>
      <c r="BD41" s="647"/>
      <c r="BE41" s="647"/>
      <c r="BF41" s="670"/>
      <c r="BG41" s="675"/>
      <c r="BH41" s="676"/>
      <c r="BI41" s="676"/>
      <c r="BJ41" s="676"/>
      <c r="BK41" s="676"/>
      <c r="BL41" s="217"/>
      <c r="BM41" s="632" t="s">
        <v>353</v>
      </c>
      <c r="BN41" s="632"/>
      <c r="BO41" s="632"/>
      <c r="BP41" s="632"/>
      <c r="BQ41" s="632"/>
      <c r="BR41" s="632"/>
      <c r="BS41" s="632"/>
      <c r="BT41" s="632"/>
      <c r="BU41" s="633"/>
      <c r="BV41" s="634" t="s">
        <v>139</v>
      </c>
      <c r="BW41" s="635"/>
      <c r="BX41" s="635"/>
      <c r="BY41" s="635"/>
      <c r="BZ41" s="635"/>
      <c r="CA41" s="635"/>
      <c r="CB41" s="671"/>
      <c r="CD41" s="631" t="s">
        <v>354</v>
      </c>
      <c r="CE41" s="632"/>
      <c r="CF41" s="632"/>
      <c r="CG41" s="632"/>
      <c r="CH41" s="632"/>
      <c r="CI41" s="632"/>
      <c r="CJ41" s="632"/>
      <c r="CK41" s="632"/>
      <c r="CL41" s="632"/>
      <c r="CM41" s="632"/>
      <c r="CN41" s="632"/>
      <c r="CO41" s="632"/>
      <c r="CP41" s="632"/>
      <c r="CQ41" s="633"/>
      <c r="CR41" s="634" t="s">
        <v>139</v>
      </c>
      <c r="CS41" s="647"/>
      <c r="CT41" s="647"/>
      <c r="CU41" s="647"/>
      <c r="CV41" s="647"/>
      <c r="CW41" s="647"/>
      <c r="CX41" s="647"/>
      <c r="CY41" s="648"/>
      <c r="CZ41" s="637" t="s">
        <v>139</v>
      </c>
      <c r="DA41" s="649"/>
      <c r="DB41" s="649"/>
      <c r="DC41" s="650"/>
      <c r="DD41" s="640" t="s">
        <v>139</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355</v>
      </c>
      <c r="AR42" s="680"/>
      <c r="AS42" s="680"/>
      <c r="AT42" s="680"/>
      <c r="AU42" s="680"/>
      <c r="AV42" s="680"/>
      <c r="AW42" s="680"/>
      <c r="AX42" s="680"/>
      <c r="AY42" s="681"/>
      <c r="AZ42" s="618">
        <v>420825</v>
      </c>
      <c r="BA42" s="659"/>
      <c r="BB42" s="659"/>
      <c r="BC42" s="659"/>
      <c r="BD42" s="619"/>
      <c r="BE42" s="619"/>
      <c r="BF42" s="682"/>
      <c r="BG42" s="677"/>
      <c r="BH42" s="678"/>
      <c r="BI42" s="678"/>
      <c r="BJ42" s="678"/>
      <c r="BK42" s="678"/>
      <c r="BL42" s="218"/>
      <c r="BM42" s="616" t="s">
        <v>356</v>
      </c>
      <c r="BN42" s="616"/>
      <c r="BO42" s="616"/>
      <c r="BP42" s="616"/>
      <c r="BQ42" s="616"/>
      <c r="BR42" s="616"/>
      <c r="BS42" s="616"/>
      <c r="BT42" s="616"/>
      <c r="BU42" s="617"/>
      <c r="BV42" s="618">
        <v>441</v>
      </c>
      <c r="BW42" s="659"/>
      <c r="BX42" s="659"/>
      <c r="BY42" s="659"/>
      <c r="BZ42" s="659"/>
      <c r="CA42" s="659"/>
      <c r="CB42" s="660"/>
      <c r="CD42" s="631" t="s">
        <v>357</v>
      </c>
      <c r="CE42" s="632"/>
      <c r="CF42" s="632"/>
      <c r="CG42" s="632"/>
      <c r="CH42" s="632"/>
      <c r="CI42" s="632"/>
      <c r="CJ42" s="632"/>
      <c r="CK42" s="632"/>
      <c r="CL42" s="632"/>
      <c r="CM42" s="632"/>
      <c r="CN42" s="632"/>
      <c r="CO42" s="632"/>
      <c r="CP42" s="632"/>
      <c r="CQ42" s="633"/>
      <c r="CR42" s="634">
        <v>357144</v>
      </c>
      <c r="CS42" s="647"/>
      <c r="CT42" s="647"/>
      <c r="CU42" s="647"/>
      <c r="CV42" s="647"/>
      <c r="CW42" s="647"/>
      <c r="CX42" s="647"/>
      <c r="CY42" s="648"/>
      <c r="CZ42" s="637">
        <v>4.9000000000000004</v>
      </c>
      <c r="DA42" s="649"/>
      <c r="DB42" s="649"/>
      <c r="DC42" s="650"/>
      <c r="DD42" s="640">
        <v>106010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358</v>
      </c>
      <c r="CD43" s="631" t="s">
        <v>359</v>
      </c>
      <c r="CE43" s="632"/>
      <c r="CF43" s="632"/>
      <c r="CG43" s="632"/>
      <c r="CH43" s="632"/>
      <c r="CI43" s="632"/>
      <c r="CJ43" s="632"/>
      <c r="CK43" s="632"/>
      <c r="CL43" s="632"/>
      <c r="CM43" s="632"/>
      <c r="CN43" s="632"/>
      <c r="CO43" s="632"/>
      <c r="CP43" s="632"/>
      <c r="CQ43" s="633"/>
      <c r="CR43" s="634">
        <v>3775</v>
      </c>
      <c r="CS43" s="647"/>
      <c r="CT43" s="647"/>
      <c r="CU43" s="647"/>
      <c r="CV43" s="647"/>
      <c r="CW43" s="647"/>
      <c r="CX43" s="647"/>
      <c r="CY43" s="648"/>
      <c r="CZ43" s="637">
        <v>0.1</v>
      </c>
      <c r="DA43" s="649"/>
      <c r="DB43" s="649"/>
      <c r="DC43" s="650"/>
      <c r="DD43" s="640">
        <v>3775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360</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308</v>
      </c>
      <c r="CE44" s="654"/>
      <c r="CF44" s="631" t="s">
        <v>361</v>
      </c>
      <c r="CG44" s="632"/>
      <c r="CH44" s="632"/>
      <c r="CI44" s="632"/>
      <c r="CJ44" s="632"/>
      <c r="CK44" s="632"/>
      <c r="CL44" s="632"/>
      <c r="CM44" s="632"/>
      <c r="CN44" s="632"/>
      <c r="CO44" s="632"/>
      <c r="CP44" s="632"/>
      <c r="CQ44" s="633"/>
      <c r="CR44" s="634">
        <v>352645</v>
      </c>
      <c r="CS44" s="635"/>
      <c r="CT44" s="635"/>
      <c r="CU44" s="635"/>
      <c r="CV44" s="635"/>
      <c r="CW44" s="635"/>
      <c r="CX44" s="635"/>
      <c r="CY44" s="636"/>
      <c r="CZ44" s="637">
        <v>4.8</v>
      </c>
      <c r="DA44" s="638"/>
      <c r="DB44" s="638"/>
      <c r="DC44" s="639"/>
      <c r="DD44" s="640">
        <v>105900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362</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363</v>
      </c>
      <c r="CG45" s="632"/>
      <c r="CH45" s="632"/>
      <c r="CI45" s="632"/>
      <c r="CJ45" s="632"/>
      <c r="CK45" s="632"/>
      <c r="CL45" s="632"/>
      <c r="CM45" s="632"/>
      <c r="CN45" s="632"/>
      <c r="CO45" s="632"/>
      <c r="CP45" s="632"/>
      <c r="CQ45" s="633"/>
      <c r="CR45" s="634">
        <v>171615</v>
      </c>
      <c r="CS45" s="647"/>
      <c r="CT45" s="647"/>
      <c r="CU45" s="647"/>
      <c r="CV45" s="647"/>
      <c r="CW45" s="647"/>
      <c r="CX45" s="647"/>
      <c r="CY45" s="648"/>
      <c r="CZ45" s="637">
        <v>2.2999999999999998</v>
      </c>
      <c r="DA45" s="649"/>
      <c r="DB45" s="649"/>
      <c r="DC45" s="650"/>
      <c r="DD45" s="640">
        <v>12875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364</v>
      </c>
      <c r="CG46" s="632"/>
      <c r="CH46" s="632"/>
      <c r="CI46" s="632"/>
      <c r="CJ46" s="632"/>
      <c r="CK46" s="632"/>
      <c r="CL46" s="632"/>
      <c r="CM46" s="632"/>
      <c r="CN46" s="632"/>
      <c r="CO46" s="632"/>
      <c r="CP46" s="632"/>
      <c r="CQ46" s="633"/>
      <c r="CR46" s="634">
        <v>162112</v>
      </c>
      <c r="CS46" s="635"/>
      <c r="CT46" s="635"/>
      <c r="CU46" s="635"/>
      <c r="CV46" s="635"/>
      <c r="CW46" s="635"/>
      <c r="CX46" s="635"/>
      <c r="CY46" s="636"/>
      <c r="CZ46" s="637">
        <v>2.2000000000000002</v>
      </c>
      <c r="DA46" s="638"/>
      <c r="DB46" s="638"/>
      <c r="DC46" s="639"/>
      <c r="DD46" s="640">
        <v>93025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365</v>
      </c>
      <c r="CG47" s="632"/>
      <c r="CH47" s="632"/>
      <c r="CI47" s="632"/>
      <c r="CJ47" s="632"/>
      <c r="CK47" s="632"/>
      <c r="CL47" s="632"/>
      <c r="CM47" s="632"/>
      <c r="CN47" s="632"/>
      <c r="CO47" s="632"/>
      <c r="CP47" s="632"/>
      <c r="CQ47" s="633"/>
      <c r="CR47" s="634">
        <v>4499</v>
      </c>
      <c r="CS47" s="647"/>
      <c r="CT47" s="647"/>
      <c r="CU47" s="647"/>
      <c r="CV47" s="647"/>
      <c r="CW47" s="647"/>
      <c r="CX47" s="647"/>
      <c r="CY47" s="648"/>
      <c r="CZ47" s="637">
        <v>0.1</v>
      </c>
      <c r="DA47" s="649"/>
      <c r="DB47" s="649"/>
      <c r="DC47" s="650"/>
      <c r="DD47" s="640">
        <v>110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366</v>
      </c>
      <c r="CG48" s="632"/>
      <c r="CH48" s="632"/>
      <c r="CI48" s="632"/>
      <c r="CJ48" s="632"/>
      <c r="CK48" s="632"/>
      <c r="CL48" s="632"/>
      <c r="CM48" s="632"/>
      <c r="CN48" s="632"/>
      <c r="CO48" s="632"/>
      <c r="CP48" s="632"/>
      <c r="CQ48" s="633"/>
      <c r="CR48" s="634" t="s">
        <v>248</v>
      </c>
      <c r="CS48" s="635"/>
      <c r="CT48" s="635"/>
      <c r="CU48" s="635"/>
      <c r="CV48" s="635"/>
      <c r="CW48" s="635"/>
      <c r="CX48" s="635"/>
      <c r="CY48" s="636"/>
      <c r="CZ48" s="637" t="s">
        <v>248</v>
      </c>
      <c r="DA48" s="638"/>
      <c r="DB48" s="638"/>
      <c r="DC48" s="639"/>
      <c r="DD48" s="640" t="s">
        <v>248</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367</v>
      </c>
      <c r="CE49" s="616"/>
      <c r="CF49" s="616"/>
      <c r="CG49" s="616"/>
      <c r="CH49" s="616"/>
      <c r="CI49" s="616"/>
      <c r="CJ49" s="616"/>
      <c r="CK49" s="616"/>
      <c r="CL49" s="616"/>
      <c r="CM49" s="616"/>
      <c r="CN49" s="616"/>
      <c r="CO49" s="616"/>
      <c r="CP49" s="616"/>
      <c r="CQ49" s="617"/>
      <c r="CR49" s="618">
        <v>7307720</v>
      </c>
      <c r="CS49" s="619"/>
      <c r="CT49" s="619"/>
      <c r="CU49" s="619"/>
      <c r="CV49" s="619"/>
      <c r="CW49" s="619"/>
      <c r="CX49" s="619"/>
      <c r="CY49" s="620"/>
      <c r="CZ49" s="621">
        <v>100</v>
      </c>
      <c r="DA49" s="622"/>
      <c r="DB49" s="622"/>
      <c r="DC49" s="623"/>
      <c r="DD49" s="624">
        <v>5230820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yC9EH1z6bqLT+/inm1sz0N2Mr7LEhWg2PrPccLIOVLhAQJGWZFL9xueFv9RZ/9l07FOaSiIL1h2Vis+28bCgWA==" saltValue="Z8qa0+Yzf78Hv6nVNcKh8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9" zoomScale="55" zoomScaleNormal="55" zoomScaleSheetLayoutView="70" workbookViewId="0">
      <selection activeCell="AK32" sqref="AK32:AO32"/>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12" t="s">
        <v>368</v>
      </c>
      <c r="B2" s="1112"/>
      <c r="C2" s="1112"/>
      <c r="D2" s="1112"/>
      <c r="E2" s="1112"/>
      <c r="F2" s="1112"/>
      <c r="G2" s="1112"/>
      <c r="H2" s="1112"/>
      <c r="I2" s="1112"/>
      <c r="J2" s="1112"/>
      <c r="K2" s="1112"/>
      <c r="L2" s="1112"/>
      <c r="M2" s="1112"/>
      <c r="N2" s="1112"/>
      <c r="O2" s="1112"/>
      <c r="P2" s="1112"/>
      <c r="Q2" s="1112"/>
      <c r="R2" s="1112"/>
      <c r="S2" s="1112"/>
      <c r="T2" s="1112"/>
      <c r="U2" s="1112"/>
      <c r="V2" s="1112"/>
      <c r="W2" s="1112"/>
      <c r="X2" s="1112"/>
      <c r="Y2" s="1112"/>
      <c r="Z2" s="1112"/>
      <c r="AA2" s="1112"/>
      <c r="AB2" s="1112"/>
      <c r="AC2" s="1112"/>
      <c r="AD2" s="1112"/>
      <c r="AE2" s="1112"/>
      <c r="AF2" s="1112"/>
      <c r="AG2" s="1112"/>
      <c r="AH2" s="1112"/>
      <c r="AI2" s="1112"/>
      <c r="AJ2" s="1112"/>
      <c r="AK2" s="1112"/>
      <c r="AL2" s="1112"/>
      <c r="AM2" s="1112"/>
      <c r="AN2" s="1112"/>
      <c r="AO2" s="1112"/>
      <c r="AP2" s="1112"/>
      <c r="AQ2" s="1112"/>
      <c r="AR2" s="1112"/>
      <c r="AS2" s="1112"/>
      <c r="AT2" s="1112"/>
      <c r="AU2" s="1112"/>
      <c r="AV2" s="1112"/>
      <c r="AW2" s="1112"/>
      <c r="AX2" s="1112"/>
      <c r="AY2" s="1112"/>
      <c r="AZ2" s="1112"/>
      <c r="BA2" s="1112"/>
      <c r="BB2" s="1112"/>
      <c r="BC2" s="1112"/>
      <c r="BD2" s="1112"/>
      <c r="BE2" s="1112"/>
      <c r="BF2" s="1112"/>
      <c r="BG2" s="1112"/>
      <c r="BH2" s="1112"/>
      <c r="BI2" s="1112"/>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13" t="s">
        <v>369</v>
      </c>
      <c r="DK2" s="1114"/>
      <c r="DL2" s="1114"/>
      <c r="DM2" s="1114"/>
      <c r="DN2" s="1114"/>
      <c r="DO2" s="1115"/>
      <c r="DP2" s="222"/>
      <c r="DQ2" s="1113" t="s">
        <v>370</v>
      </c>
      <c r="DR2" s="1114"/>
      <c r="DS2" s="1114"/>
      <c r="DT2" s="1114"/>
      <c r="DU2" s="1114"/>
      <c r="DV2" s="1114"/>
      <c r="DW2" s="1114"/>
      <c r="DX2" s="1114"/>
      <c r="DY2" s="1114"/>
      <c r="DZ2" s="1115"/>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80" t="s">
        <v>371</v>
      </c>
      <c r="B4" s="1080"/>
      <c r="C4" s="1080"/>
      <c r="D4" s="1080"/>
      <c r="E4" s="1080"/>
      <c r="F4" s="1080"/>
      <c r="G4" s="1080"/>
      <c r="H4" s="1080"/>
      <c r="I4" s="1080"/>
      <c r="J4" s="1080"/>
      <c r="K4" s="1080"/>
      <c r="L4" s="1080"/>
      <c r="M4" s="1080"/>
      <c r="N4" s="1080"/>
      <c r="O4" s="1080"/>
      <c r="P4" s="1080"/>
      <c r="Q4" s="1080"/>
      <c r="R4" s="1080"/>
      <c r="S4" s="1080"/>
      <c r="T4" s="1080"/>
      <c r="U4" s="1080"/>
      <c r="V4" s="1080"/>
      <c r="W4" s="1080"/>
      <c r="X4" s="1080"/>
      <c r="Y4" s="1080"/>
      <c r="Z4" s="1080"/>
      <c r="AA4" s="1080"/>
      <c r="AB4" s="1080"/>
      <c r="AC4" s="1080"/>
      <c r="AD4" s="1080"/>
      <c r="AE4" s="1080"/>
      <c r="AF4" s="1080"/>
      <c r="AG4" s="1080"/>
      <c r="AH4" s="1080"/>
      <c r="AI4" s="1080"/>
      <c r="AJ4" s="1080"/>
      <c r="AK4" s="1080"/>
      <c r="AL4" s="1080"/>
      <c r="AM4" s="1080"/>
      <c r="AN4" s="1080"/>
      <c r="AO4" s="1080"/>
      <c r="AP4" s="1080"/>
      <c r="AQ4" s="1080"/>
      <c r="AR4" s="1080"/>
      <c r="AS4" s="1080"/>
      <c r="AT4" s="1080"/>
      <c r="AU4" s="1080"/>
      <c r="AV4" s="1080"/>
      <c r="AW4" s="1080"/>
      <c r="AX4" s="1080"/>
      <c r="AY4" s="1080"/>
      <c r="AZ4" s="226"/>
      <c r="BA4" s="226"/>
      <c r="BB4" s="226"/>
      <c r="BC4" s="226"/>
      <c r="BD4" s="226"/>
      <c r="BE4" s="227"/>
      <c r="BF4" s="227"/>
      <c r="BG4" s="227"/>
      <c r="BH4" s="227"/>
      <c r="BI4" s="227"/>
      <c r="BJ4" s="227"/>
      <c r="BK4" s="227"/>
      <c r="BL4" s="227"/>
      <c r="BM4" s="227"/>
      <c r="BN4" s="227"/>
      <c r="BO4" s="227"/>
      <c r="BP4" s="227"/>
      <c r="BQ4" s="743" t="s">
        <v>372</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11" t="s">
        <v>373</v>
      </c>
      <c r="B5" s="1012"/>
      <c r="C5" s="1012"/>
      <c r="D5" s="1012"/>
      <c r="E5" s="1012"/>
      <c r="F5" s="1012"/>
      <c r="G5" s="1012"/>
      <c r="H5" s="1012"/>
      <c r="I5" s="1012"/>
      <c r="J5" s="1012"/>
      <c r="K5" s="1012"/>
      <c r="L5" s="1012"/>
      <c r="M5" s="1012"/>
      <c r="N5" s="1012"/>
      <c r="O5" s="1012"/>
      <c r="P5" s="1013"/>
      <c r="Q5" s="1017" t="s">
        <v>374</v>
      </c>
      <c r="R5" s="1018"/>
      <c r="S5" s="1018"/>
      <c r="T5" s="1018"/>
      <c r="U5" s="1019"/>
      <c r="V5" s="1017" t="s">
        <v>375</v>
      </c>
      <c r="W5" s="1018"/>
      <c r="X5" s="1018"/>
      <c r="Y5" s="1018"/>
      <c r="Z5" s="1019"/>
      <c r="AA5" s="1017" t="s">
        <v>376</v>
      </c>
      <c r="AB5" s="1018"/>
      <c r="AC5" s="1018"/>
      <c r="AD5" s="1018"/>
      <c r="AE5" s="1018"/>
      <c r="AF5" s="1116" t="s">
        <v>377</v>
      </c>
      <c r="AG5" s="1018"/>
      <c r="AH5" s="1018"/>
      <c r="AI5" s="1018"/>
      <c r="AJ5" s="1031"/>
      <c r="AK5" s="1018" t="s">
        <v>378</v>
      </c>
      <c r="AL5" s="1018"/>
      <c r="AM5" s="1018"/>
      <c r="AN5" s="1018"/>
      <c r="AO5" s="1019"/>
      <c r="AP5" s="1017" t="s">
        <v>379</v>
      </c>
      <c r="AQ5" s="1018"/>
      <c r="AR5" s="1018"/>
      <c r="AS5" s="1018"/>
      <c r="AT5" s="1019"/>
      <c r="AU5" s="1017" t="s">
        <v>380</v>
      </c>
      <c r="AV5" s="1018"/>
      <c r="AW5" s="1018"/>
      <c r="AX5" s="1018"/>
      <c r="AY5" s="1031"/>
      <c r="AZ5" s="226"/>
      <c r="BA5" s="226"/>
      <c r="BB5" s="226"/>
      <c r="BC5" s="226"/>
      <c r="BD5" s="226"/>
      <c r="BE5" s="227"/>
      <c r="BF5" s="227"/>
      <c r="BG5" s="227"/>
      <c r="BH5" s="227"/>
      <c r="BI5" s="227"/>
      <c r="BJ5" s="227"/>
      <c r="BK5" s="227"/>
      <c r="BL5" s="227"/>
      <c r="BM5" s="227"/>
      <c r="BN5" s="227"/>
      <c r="BO5" s="227"/>
      <c r="BP5" s="227"/>
      <c r="BQ5" s="1011" t="s">
        <v>381</v>
      </c>
      <c r="BR5" s="1012"/>
      <c r="BS5" s="1012"/>
      <c r="BT5" s="1012"/>
      <c r="BU5" s="1012"/>
      <c r="BV5" s="1012"/>
      <c r="BW5" s="1012"/>
      <c r="BX5" s="1012"/>
      <c r="BY5" s="1012"/>
      <c r="BZ5" s="1012"/>
      <c r="CA5" s="1012"/>
      <c r="CB5" s="1012"/>
      <c r="CC5" s="1012"/>
      <c r="CD5" s="1012"/>
      <c r="CE5" s="1012"/>
      <c r="CF5" s="1012"/>
      <c r="CG5" s="1013"/>
      <c r="CH5" s="1017" t="s">
        <v>382</v>
      </c>
      <c r="CI5" s="1018"/>
      <c r="CJ5" s="1018"/>
      <c r="CK5" s="1018"/>
      <c r="CL5" s="1019"/>
      <c r="CM5" s="1017" t="s">
        <v>383</v>
      </c>
      <c r="CN5" s="1018"/>
      <c r="CO5" s="1018"/>
      <c r="CP5" s="1018"/>
      <c r="CQ5" s="1019"/>
      <c r="CR5" s="1017" t="s">
        <v>384</v>
      </c>
      <c r="CS5" s="1018"/>
      <c r="CT5" s="1018"/>
      <c r="CU5" s="1018"/>
      <c r="CV5" s="1019"/>
      <c r="CW5" s="1017" t="s">
        <v>385</v>
      </c>
      <c r="CX5" s="1018"/>
      <c r="CY5" s="1018"/>
      <c r="CZ5" s="1018"/>
      <c r="DA5" s="1019"/>
      <c r="DB5" s="1017" t="s">
        <v>386</v>
      </c>
      <c r="DC5" s="1018"/>
      <c r="DD5" s="1018"/>
      <c r="DE5" s="1018"/>
      <c r="DF5" s="1019"/>
      <c r="DG5" s="1106" t="s">
        <v>387</v>
      </c>
      <c r="DH5" s="1107"/>
      <c r="DI5" s="1107"/>
      <c r="DJ5" s="1107"/>
      <c r="DK5" s="1108"/>
      <c r="DL5" s="1106" t="s">
        <v>388</v>
      </c>
      <c r="DM5" s="1107"/>
      <c r="DN5" s="1107"/>
      <c r="DO5" s="1107"/>
      <c r="DP5" s="1108"/>
      <c r="DQ5" s="1017" t="s">
        <v>389</v>
      </c>
      <c r="DR5" s="1018"/>
      <c r="DS5" s="1018"/>
      <c r="DT5" s="1018"/>
      <c r="DU5" s="1019"/>
      <c r="DV5" s="1017" t="s">
        <v>380</v>
      </c>
      <c r="DW5" s="1018"/>
      <c r="DX5" s="1018"/>
      <c r="DY5" s="1018"/>
      <c r="DZ5" s="1031"/>
      <c r="EA5" s="228"/>
    </row>
    <row r="6" spans="1:131" s="229" customFormat="1" ht="26.25" customHeight="1" thickBot="1" x14ac:dyDescent="0.25">
      <c r="A6" s="1014"/>
      <c r="B6" s="1015"/>
      <c r="C6" s="1015"/>
      <c r="D6" s="1015"/>
      <c r="E6" s="1015"/>
      <c r="F6" s="1015"/>
      <c r="G6" s="1015"/>
      <c r="H6" s="1015"/>
      <c r="I6" s="1015"/>
      <c r="J6" s="1015"/>
      <c r="K6" s="1015"/>
      <c r="L6" s="1015"/>
      <c r="M6" s="1015"/>
      <c r="N6" s="1015"/>
      <c r="O6" s="1015"/>
      <c r="P6" s="1016"/>
      <c r="Q6" s="1020"/>
      <c r="R6" s="1021"/>
      <c r="S6" s="1021"/>
      <c r="T6" s="1021"/>
      <c r="U6" s="1022"/>
      <c r="V6" s="1020"/>
      <c r="W6" s="1021"/>
      <c r="X6" s="1021"/>
      <c r="Y6" s="1021"/>
      <c r="Z6" s="1022"/>
      <c r="AA6" s="1020"/>
      <c r="AB6" s="1021"/>
      <c r="AC6" s="1021"/>
      <c r="AD6" s="1021"/>
      <c r="AE6" s="1021"/>
      <c r="AF6" s="1117"/>
      <c r="AG6" s="1021"/>
      <c r="AH6" s="1021"/>
      <c r="AI6" s="1021"/>
      <c r="AJ6" s="1032"/>
      <c r="AK6" s="1021"/>
      <c r="AL6" s="1021"/>
      <c r="AM6" s="1021"/>
      <c r="AN6" s="1021"/>
      <c r="AO6" s="1022"/>
      <c r="AP6" s="1020"/>
      <c r="AQ6" s="1021"/>
      <c r="AR6" s="1021"/>
      <c r="AS6" s="1021"/>
      <c r="AT6" s="1022"/>
      <c r="AU6" s="1020"/>
      <c r="AV6" s="1021"/>
      <c r="AW6" s="1021"/>
      <c r="AX6" s="1021"/>
      <c r="AY6" s="1032"/>
      <c r="AZ6" s="226"/>
      <c r="BA6" s="226"/>
      <c r="BB6" s="226"/>
      <c r="BC6" s="226"/>
      <c r="BD6" s="226"/>
      <c r="BE6" s="227"/>
      <c r="BF6" s="227"/>
      <c r="BG6" s="227"/>
      <c r="BH6" s="227"/>
      <c r="BI6" s="227"/>
      <c r="BJ6" s="227"/>
      <c r="BK6" s="227"/>
      <c r="BL6" s="227"/>
      <c r="BM6" s="227"/>
      <c r="BN6" s="227"/>
      <c r="BO6" s="227"/>
      <c r="BP6" s="227"/>
      <c r="BQ6" s="1014"/>
      <c r="BR6" s="1015"/>
      <c r="BS6" s="1015"/>
      <c r="BT6" s="1015"/>
      <c r="BU6" s="1015"/>
      <c r="BV6" s="1015"/>
      <c r="BW6" s="1015"/>
      <c r="BX6" s="1015"/>
      <c r="BY6" s="1015"/>
      <c r="BZ6" s="1015"/>
      <c r="CA6" s="1015"/>
      <c r="CB6" s="1015"/>
      <c r="CC6" s="1015"/>
      <c r="CD6" s="1015"/>
      <c r="CE6" s="1015"/>
      <c r="CF6" s="1015"/>
      <c r="CG6" s="1016"/>
      <c r="CH6" s="1020"/>
      <c r="CI6" s="1021"/>
      <c r="CJ6" s="1021"/>
      <c r="CK6" s="1021"/>
      <c r="CL6" s="1022"/>
      <c r="CM6" s="1020"/>
      <c r="CN6" s="1021"/>
      <c r="CO6" s="1021"/>
      <c r="CP6" s="1021"/>
      <c r="CQ6" s="1022"/>
      <c r="CR6" s="1020"/>
      <c r="CS6" s="1021"/>
      <c r="CT6" s="1021"/>
      <c r="CU6" s="1021"/>
      <c r="CV6" s="1022"/>
      <c r="CW6" s="1020"/>
      <c r="CX6" s="1021"/>
      <c r="CY6" s="1021"/>
      <c r="CZ6" s="1021"/>
      <c r="DA6" s="1022"/>
      <c r="DB6" s="1020"/>
      <c r="DC6" s="1021"/>
      <c r="DD6" s="1021"/>
      <c r="DE6" s="1021"/>
      <c r="DF6" s="1022"/>
      <c r="DG6" s="1109"/>
      <c r="DH6" s="1110"/>
      <c r="DI6" s="1110"/>
      <c r="DJ6" s="1110"/>
      <c r="DK6" s="1111"/>
      <c r="DL6" s="1109"/>
      <c r="DM6" s="1110"/>
      <c r="DN6" s="1110"/>
      <c r="DO6" s="1110"/>
      <c r="DP6" s="1111"/>
      <c r="DQ6" s="1020"/>
      <c r="DR6" s="1021"/>
      <c r="DS6" s="1021"/>
      <c r="DT6" s="1021"/>
      <c r="DU6" s="1022"/>
      <c r="DV6" s="1020"/>
      <c r="DW6" s="1021"/>
      <c r="DX6" s="1021"/>
      <c r="DY6" s="1021"/>
      <c r="DZ6" s="1032"/>
      <c r="EA6" s="228"/>
    </row>
    <row r="7" spans="1:131" s="229" customFormat="1" ht="26.25" customHeight="1" thickTop="1" x14ac:dyDescent="0.2">
      <c r="A7" s="230">
        <v>1</v>
      </c>
      <c r="B7" s="1068" t="s">
        <v>390</v>
      </c>
      <c r="C7" s="1069"/>
      <c r="D7" s="1069"/>
      <c r="E7" s="1069"/>
      <c r="F7" s="1069"/>
      <c r="G7" s="1069"/>
      <c r="H7" s="1069"/>
      <c r="I7" s="1069"/>
      <c r="J7" s="1069"/>
      <c r="K7" s="1069"/>
      <c r="L7" s="1069"/>
      <c r="M7" s="1069"/>
      <c r="N7" s="1069"/>
      <c r="O7" s="1069"/>
      <c r="P7" s="1070"/>
      <c r="Q7" s="1124">
        <v>7440</v>
      </c>
      <c r="R7" s="1125"/>
      <c r="S7" s="1125"/>
      <c r="T7" s="1125"/>
      <c r="U7" s="1125"/>
      <c r="V7" s="1125">
        <v>7289</v>
      </c>
      <c r="W7" s="1125"/>
      <c r="X7" s="1125"/>
      <c r="Y7" s="1125"/>
      <c r="Z7" s="1125"/>
      <c r="AA7" s="1125">
        <v>151</v>
      </c>
      <c r="AB7" s="1125"/>
      <c r="AC7" s="1125"/>
      <c r="AD7" s="1125"/>
      <c r="AE7" s="1126"/>
      <c r="AF7" s="1127">
        <v>128</v>
      </c>
      <c r="AG7" s="1128"/>
      <c r="AH7" s="1128"/>
      <c r="AI7" s="1128"/>
      <c r="AJ7" s="1129"/>
      <c r="AK7" s="1105" t="s">
        <v>518</v>
      </c>
      <c r="AL7" s="1006"/>
      <c r="AM7" s="1006"/>
      <c r="AN7" s="1006"/>
      <c r="AO7" s="1101"/>
      <c r="AP7" s="1130">
        <v>7075</v>
      </c>
      <c r="AQ7" s="1130"/>
      <c r="AR7" s="1130"/>
      <c r="AS7" s="1130"/>
      <c r="AT7" s="1130"/>
      <c r="AU7" s="1131"/>
      <c r="AV7" s="1131"/>
      <c r="AW7" s="1131"/>
      <c r="AX7" s="1131"/>
      <c r="AY7" s="1132"/>
      <c r="AZ7" s="226"/>
      <c r="BA7" s="226"/>
      <c r="BB7" s="226"/>
      <c r="BC7" s="226"/>
      <c r="BD7" s="226"/>
      <c r="BE7" s="227"/>
      <c r="BF7" s="227"/>
      <c r="BG7" s="227"/>
      <c r="BH7" s="227"/>
      <c r="BI7" s="227"/>
      <c r="BJ7" s="227"/>
      <c r="BK7" s="227"/>
      <c r="BL7" s="227"/>
      <c r="BM7" s="227"/>
      <c r="BN7" s="227"/>
      <c r="BO7" s="227"/>
      <c r="BP7" s="227"/>
      <c r="BQ7" s="230">
        <v>1</v>
      </c>
      <c r="BR7" s="231"/>
      <c r="BS7" s="1121" t="s">
        <v>593</v>
      </c>
      <c r="BT7" s="1122"/>
      <c r="BU7" s="1122"/>
      <c r="BV7" s="1122"/>
      <c r="BW7" s="1122"/>
      <c r="BX7" s="1122"/>
      <c r="BY7" s="1122"/>
      <c r="BZ7" s="1122"/>
      <c r="CA7" s="1122"/>
      <c r="CB7" s="1122"/>
      <c r="CC7" s="1122"/>
      <c r="CD7" s="1122"/>
      <c r="CE7" s="1122"/>
      <c r="CF7" s="1122"/>
      <c r="CG7" s="1133"/>
      <c r="CH7" s="1118">
        <v>5</v>
      </c>
      <c r="CI7" s="1119"/>
      <c r="CJ7" s="1119"/>
      <c r="CK7" s="1119"/>
      <c r="CL7" s="1120"/>
      <c r="CM7" s="1118">
        <v>10</v>
      </c>
      <c r="CN7" s="1119"/>
      <c r="CO7" s="1119"/>
      <c r="CP7" s="1119"/>
      <c r="CQ7" s="1120"/>
      <c r="CR7" s="1118">
        <v>10</v>
      </c>
      <c r="CS7" s="1119"/>
      <c r="CT7" s="1119"/>
      <c r="CU7" s="1119"/>
      <c r="CV7" s="1120"/>
      <c r="CW7" s="1118">
        <v>8</v>
      </c>
      <c r="CX7" s="1119"/>
      <c r="CY7" s="1119"/>
      <c r="CZ7" s="1119"/>
      <c r="DA7" s="1120"/>
      <c r="DB7" s="1118" t="s">
        <v>518</v>
      </c>
      <c r="DC7" s="1119"/>
      <c r="DD7" s="1119"/>
      <c r="DE7" s="1119"/>
      <c r="DF7" s="1120"/>
      <c r="DG7" s="1118" t="s">
        <v>518</v>
      </c>
      <c r="DH7" s="1119"/>
      <c r="DI7" s="1119"/>
      <c r="DJ7" s="1119"/>
      <c r="DK7" s="1120"/>
      <c r="DL7" s="1118" t="s">
        <v>518</v>
      </c>
      <c r="DM7" s="1119"/>
      <c r="DN7" s="1119"/>
      <c r="DO7" s="1119"/>
      <c r="DP7" s="1120"/>
      <c r="DQ7" s="1118" t="s">
        <v>518</v>
      </c>
      <c r="DR7" s="1119"/>
      <c r="DS7" s="1119"/>
      <c r="DT7" s="1119"/>
      <c r="DU7" s="1120"/>
      <c r="DV7" s="1121"/>
      <c r="DW7" s="1122"/>
      <c r="DX7" s="1122"/>
      <c r="DY7" s="1122"/>
      <c r="DZ7" s="1123"/>
      <c r="EA7" s="228"/>
    </row>
    <row r="8" spans="1:131" s="229" customFormat="1" ht="26.25" customHeight="1" x14ac:dyDescent="0.2">
      <c r="A8" s="232">
        <v>2</v>
      </c>
      <c r="B8" s="1046" t="s">
        <v>391</v>
      </c>
      <c r="C8" s="1047"/>
      <c r="D8" s="1047"/>
      <c r="E8" s="1047"/>
      <c r="F8" s="1047"/>
      <c r="G8" s="1047"/>
      <c r="H8" s="1047"/>
      <c r="I8" s="1047"/>
      <c r="J8" s="1047"/>
      <c r="K8" s="1047"/>
      <c r="L8" s="1047"/>
      <c r="M8" s="1047"/>
      <c r="N8" s="1047"/>
      <c r="O8" s="1047"/>
      <c r="P8" s="1048"/>
      <c r="Q8" s="1054">
        <v>49</v>
      </c>
      <c r="R8" s="1055"/>
      <c r="S8" s="1055"/>
      <c r="T8" s="1055"/>
      <c r="U8" s="1055"/>
      <c r="V8" s="1055">
        <v>49</v>
      </c>
      <c r="W8" s="1055"/>
      <c r="X8" s="1055"/>
      <c r="Y8" s="1055"/>
      <c r="Z8" s="1055"/>
      <c r="AA8" s="1056" t="s">
        <v>518</v>
      </c>
      <c r="AB8" s="1052"/>
      <c r="AC8" s="1052"/>
      <c r="AD8" s="1052"/>
      <c r="AE8" s="1053"/>
      <c r="AF8" s="1051" t="s">
        <v>392</v>
      </c>
      <c r="AG8" s="1052"/>
      <c r="AH8" s="1052"/>
      <c r="AI8" s="1052"/>
      <c r="AJ8" s="1053"/>
      <c r="AK8" s="1101">
        <v>30</v>
      </c>
      <c r="AL8" s="1102"/>
      <c r="AM8" s="1102"/>
      <c r="AN8" s="1102"/>
      <c r="AO8" s="1102"/>
      <c r="AP8" s="1105" t="s">
        <v>518</v>
      </c>
      <c r="AQ8" s="1006"/>
      <c r="AR8" s="1006"/>
      <c r="AS8" s="1006"/>
      <c r="AT8" s="1101"/>
      <c r="AU8" s="1103"/>
      <c r="AV8" s="1103"/>
      <c r="AW8" s="1103"/>
      <c r="AX8" s="1103"/>
      <c r="AY8" s="1104"/>
      <c r="AZ8" s="226"/>
      <c r="BA8" s="226"/>
      <c r="BB8" s="226"/>
      <c r="BC8" s="226"/>
      <c r="BD8" s="226"/>
      <c r="BE8" s="227"/>
      <c r="BF8" s="227"/>
      <c r="BG8" s="227"/>
      <c r="BH8" s="227"/>
      <c r="BI8" s="227"/>
      <c r="BJ8" s="227"/>
      <c r="BK8" s="227"/>
      <c r="BL8" s="227"/>
      <c r="BM8" s="227"/>
      <c r="BN8" s="227"/>
      <c r="BO8" s="227"/>
      <c r="BP8" s="227"/>
      <c r="BQ8" s="232">
        <v>2</v>
      </c>
      <c r="BR8" s="233"/>
      <c r="BS8" s="1008" t="s">
        <v>594</v>
      </c>
      <c r="BT8" s="1009"/>
      <c r="BU8" s="1009"/>
      <c r="BV8" s="1009"/>
      <c r="BW8" s="1009"/>
      <c r="BX8" s="1009"/>
      <c r="BY8" s="1009"/>
      <c r="BZ8" s="1009"/>
      <c r="CA8" s="1009"/>
      <c r="CB8" s="1009"/>
      <c r="CC8" s="1009"/>
      <c r="CD8" s="1009"/>
      <c r="CE8" s="1009"/>
      <c r="CF8" s="1009"/>
      <c r="CG8" s="1030"/>
      <c r="CH8" s="1005">
        <v>6</v>
      </c>
      <c r="CI8" s="1006"/>
      <c r="CJ8" s="1006"/>
      <c r="CK8" s="1006"/>
      <c r="CL8" s="1007"/>
      <c r="CM8" s="1005">
        <v>43</v>
      </c>
      <c r="CN8" s="1006"/>
      <c r="CO8" s="1006"/>
      <c r="CP8" s="1006"/>
      <c r="CQ8" s="1007"/>
      <c r="CR8" s="1005">
        <v>10</v>
      </c>
      <c r="CS8" s="1006"/>
      <c r="CT8" s="1006"/>
      <c r="CU8" s="1006"/>
      <c r="CV8" s="1007"/>
      <c r="CW8" s="1005">
        <v>3</v>
      </c>
      <c r="CX8" s="1006"/>
      <c r="CY8" s="1006"/>
      <c r="CZ8" s="1006"/>
      <c r="DA8" s="1007"/>
      <c r="DB8" s="1005" t="s">
        <v>518</v>
      </c>
      <c r="DC8" s="1006"/>
      <c r="DD8" s="1006"/>
      <c r="DE8" s="1006"/>
      <c r="DF8" s="1007"/>
      <c r="DG8" s="1005" t="s">
        <v>518</v>
      </c>
      <c r="DH8" s="1006"/>
      <c r="DI8" s="1006"/>
      <c r="DJ8" s="1006"/>
      <c r="DK8" s="1007"/>
      <c r="DL8" s="1005" t="s">
        <v>518</v>
      </c>
      <c r="DM8" s="1006"/>
      <c r="DN8" s="1006"/>
      <c r="DO8" s="1006"/>
      <c r="DP8" s="1007"/>
      <c r="DQ8" s="1005" t="s">
        <v>518</v>
      </c>
      <c r="DR8" s="1006"/>
      <c r="DS8" s="1006"/>
      <c r="DT8" s="1006"/>
      <c r="DU8" s="1007"/>
      <c r="DV8" s="1008"/>
      <c r="DW8" s="1009"/>
      <c r="DX8" s="1009"/>
      <c r="DY8" s="1009"/>
      <c r="DZ8" s="1010"/>
      <c r="EA8" s="228"/>
    </row>
    <row r="9" spans="1:131" s="229" customFormat="1" ht="26.25" customHeight="1" x14ac:dyDescent="0.2">
      <c r="A9" s="232">
        <v>3</v>
      </c>
      <c r="B9" s="1046"/>
      <c r="C9" s="1047"/>
      <c r="D9" s="1047"/>
      <c r="E9" s="1047"/>
      <c r="F9" s="1047"/>
      <c r="G9" s="1047"/>
      <c r="H9" s="1047"/>
      <c r="I9" s="1047"/>
      <c r="J9" s="1047"/>
      <c r="K9" s="1047"/>
      <c r="L9" s="1047"/>
      <c r="M9" s="1047"/>
      <c r="N9" s="1047"/>
      <c r="O9" s="1047"/>
      <c r="P9" s="1048"/>
      <c r="Q9" s="1054"/>
      <c r="R9" s="1055"/>
      <c r="S9" s="1055"/>
      <c r="T9" s="1055"/>
      <c r="U9" s="1055"/>
      <c r="V9" s="1055"/>
      <c r="W9" s="1055"/>
      <c r="X9" s="1055"/>
      <c r="Y9" s="1055"/>
      <c r="Z9" s="1055"/>
      <c r="AA9" s="1055"/>
      <c r="AB9" s="1055"/>
      <c r="AC9" s="1055"/>
      <c r="AD9" s="1055"/>
      <c r="AE9" s="1056"/>
      <c r="AF9" s="1051"/>
      <c r="AG9" s="1052"/>
      <c r="AH9" s="1052"/>
      <c r="AI9" s="1052"/>
      <c r="AJ9" s="1053"/>
      <c r="AK9" s="1101"/>
      <c r="AL9" s="1102"/>
      <c r="AM9" s="1102"/>
      <c r="AN9" s="1102"/>
      <c r="AO9" s="1102"/>
      <c r="AP9" s="1102"/>
      <c r="AQ9" s="1102"/>
      <c r="AR9" s="1102"/>
      <c r="AS9" s="1102"/>
      <c r="AT9" s="1102"/>
      <c r="AU9" s="1103"/>
      <c r="AV9" s="1103"/>
      <c r="AW9" s="1103"/>
      <c r="AX9" s="1103"/>
      <c r="AY9" s="1104"/>
      <c r="AZ9" s="226"/>
      <c r="BA9" s="226"/>
      <c r="BB9" s="226"/>
      <c r="BC9" s="226"/>
      <c r="BD9" s="226"/>
      <c r="BE9" s="227"/>
      <c r="BF9" s="227"/>
      <c r="BG9" s="227"/>
      <c r="BH9" s="227"/>
      <c r="BI9" s="227"/>
      <c r="BJ9" s="227"/>
      <c r="BK9" s="227"/>
      <c r="BL9" s="227"/>
      <c r="BM9" s="227"/>
      <c r="BN9" s="227"/>
      <c r="BO9" s="227"/>
      <c r="BP9" s="227"/>
      <c r="BQ9" s="232">
        <v>3</v>
      </c>
      <c r="BR9" s="233"/>
      <c r="BS9" s="1008"/>
      <c r="BT9" s="1009"/>
      <c r="BU9" s="1009"/>
      <c r="BV9" s="1009"/>
      <c r="BW9" s="1009"/>
      <c r="BX9" s="1009"/>
      <c r="BY9" s="1009"/>
      <c r="BZ9" s="1009"/>
      <c r="CA9" s="1009"/>
      <c r="CB9" s="1009"/>
      <c r="CC9" s="1009"/>
      <c r="CD9" s="1009"/>
      <c r="CE9" s="1009"/>
      <c r="CF9" s="1009"/>
      <c r="CG9" s="1030"/>
      <c r="CH9" s="1005"/>
      <c r="CI9" s="1006"/>
      <c r="CJ9" s="1006"/>
      <c r="CK9" s="1006"/>
      <c r="CL9" s="1007"/>
      <c r="CM9" s="1005"/>
      <c r="CN9" s="1006"/>
      <c r="CO9" s="1006"/>
      <c r="CP9" s="1006"/>
      <c r="CQ9" s="1007"/>
      <c r="CR9" s="1005"/>
      <c r="CS9" s="1006"/>
      <c r="CT9" s="1006"/>
      <c r="CU9" s="1006"/>
      <c r="CV9" s="1007"/>
      <c r="CW9" s="1005"/>
      <c r="CX9" s="1006"/>
      <c r="CY9" s="1006"/>
      <c r="CZ9" s="1006"/>
      <c r="DA9" s="1007"/>
      <c r="DB9" s="1005"/>
      <c r="DC9" s="1006"/>
      <c r="DD9" s="1006"/>
      <c r="DE9" s="1006"/>
      <c r="DF9" s="1007"/>
      <c r="DG9" s="1005"/>
      <c r="DH9" s="1006"/>
      <c r="DI9" s="1006"/>
      <c r="DJ9" s="1006"/>
      <c r="DK9" s="1007"/>
      <c r="DL9" s="1005"/>
      <c r="DM9" s="1006"/>
      <c r="DN9" s="1006"/>
      <c r="DO9" s="1006"/>
      <c r="DP9" s="1007"/>
      <c r="DQ9" s="1005"/>
      <c r="DR9" s="1006"/>
      <c r="DS9" s="1006"/>
      <c r="DT9" s="1006"/>
      <c r="DU9" s="1007"/>
      <c r="DV9" s="1008"/>
      <c r="DW9" s="1009"/>
      <c r="DX9" s="1009"/>
      <c r="DY9" s="1009"/>
      <c r="DZ9" s="1010"/>
      <c r="EA9" s="228"/>
    </row>
    <row r="10" spans="1:131" s="229" customFormat="1" ht="26.25" customHeight="1" x14ac:dyDescent="0.2">
      <c r="A10" s="232">
        <v>4</v>
      </c>
      <c r="B10" s="1046"/>
      <c r="C10" s="1047"/>
      <c r="D10" s="1047"/>
      <c r="E10" s="1047"/>
      <c r="F10" s="1047"/>
      <c r="G10" s="1047"/>
      <c r="H10" s="1047"/>
      <c r="I10" s="1047"/>
      <c r="J10" s="1047"/>
      <c r="K10" s="1047"/>
      <c r="L10" s="1047"/>
      <c r="M10" s="1047"/>
      <c r="N10" s="1047"/>
      <c r="O10" s="1047"/>
      <c r="P10" s="1048"/>
      <c r="Q10" s="1054"/>
      <c r="R10" s="1055"/>
      <c r="S10" s="1055"/>
      <c r="T10" s="1055"/>
      <c r="U10" s="1055"/>
      <c r="V10" s="1055"/>
      <c r="W10" s="1055"/>
      <c r="X10" s="1055"/>
      <c r="Y10" s="1055"/>
      <c r="Z10" s="1055"/>
      <c r="AA10" s="1055"/>
      <c r="AB10" s="1055"/>
      <c r="AC10" s="1055"/>
      <c r="AD10" s="1055"/>
      <c r="AE10" s="1056"/>
      <c r="AF10" s="1051"/>
      <c r="AG10" s="1052"/>
      <c r="AH10" s="1052"/>
      <c r="AI10" s="1052"/>
      <c r="AJ10" s="1053"/>
      <c r="AK10" s="1101"/>
      <c r="AL10" s="1102"/>
      <c r="AM10" s="1102"/>
      <c r="AN10" s="1102"/>
      <c r="AO10" s="1102"/>
      <c r="AP10" s="1102"/>
      <c r="AQ10" s="1102"/>
      <c r="AR10" s="1102"/>
      <c r="AS10" s="1102"/>
      <c r="AT10" s="1102"/>
      <c r="AU10" s="1103"/>
      <c r="AV10" s="1103"/>
      <c r="AW10" s="1103"/>
      <c r="AX10" s="1103"/>
      <c r="AY10" s="1104"/>
      <c r="AZ10" s="226"/>
      <c r="BA10" s="226"/>
      <c r="BB10" s="226"/>
      <c r="BC10" s="226"/>
      <c r="BD10" s="226"/>
      <c r="BE10" s="227"/>
      <c r="BF10" s="227"/>
      <c r="BG10" s="227"/>
      <c r="BH10" s="227"/>
      <c r="BI10" s="227"/>
      <c r="BJ10" s="227"/>
      <c r="BK10" s="227"/>
      <c r="BL10" s="227"/>
      <c r="BM10" s="227"/>
      <c r="BN10" s="227"/>
      <c r="BO10" s="227"/>
      <c r="BP10" s="227"/>
      <c r="BQ10" s="232">
        <v>4</v>
      </c>
      <c r="BR10" s="233"/>
      <c r="BS10" s="1008"/>
      <c r="BT10" s="1009"/>
      <c r="BU10" s="1009"/>
      <c r="BV10" s="1009"/>
      <c r="BW10" s="1009"/>
      <c r="BX10" s="1009"/>
      <c r="BY10" s="1009"/>
      <c r="BZ10" s="1009"/>
      <c r="CA10" s="1009"/>
      <c r="CB10" s="1009"/>
      <c r="CC10" s="1009"/>
      <c r="CD10" s="1009"/>
      <c r="CE10" s="1009"/>
      <c r="CF10" s="1009"/>
      <c r="CG10" s="1030"/>
      <c r="CH10" s="1005"/>
      <c r="CI10" s="1006"/>
      <c r="CJ10" s="1006"/>
      <c r="CK10" s="1006"/>
      <c r="CL10" s="1007"/>
      <c r="CM10" s="1005"/>
      <c r="CN10" s="1006"/>
      <c r="CO10" s="1006"/>
      <c r="CP10" s="1006"/>
      <c r="CQ10" s="1007"/>
      <c r="CR10" s="1005"/>
      <c r="CS10" s="1006"/>
      <c r="CT10" s="1006"/>
      <c r="CU10" s="1006"/>
      <c r="CV10" s="1007"/>
      <c r="CW10" s="1005"/>
      <c r="CX10" s="1006"/>
      <c r="CY10" s="1006"/>
      <c r="CZ10" s="1006"/>
      <c r="DA10" s="1007"/>
      <c r="DB10" s="1005"/>
      <c r="DC10" s="1006"/>
      <c r="DD10" s="1006"/>
      <c r="DE10" s="1006"/>
      <c r="DF10" s="1007"/>
      <c r="DG10" s="1005"/>
      <c r="DH10" s="1006"/>
      <c r="DI10" s="1006"/>
      <c r="DJ10" s="1006"/>
      <c r="DK10" s="1007"/>
      <c r="DL10" s="1005"/>
      <c r="DM10" s="1006"/>
      <c r="DN10" s="1006"/>
      <c r="DO10" s="1006"/>
      <c r="DP10" s="1007"/>
      <c r="DQ10" s="1005"/>
      <c r="DR10" s="1006"/>
      <c r="DS10" s="1006"/>
      <c r="DT10" s="1006"/>
      <c r="DU10" s="1007"/>
      <c r="DV10" s="1008"/>
      <c r="DW10" s="1009"/>
      <c r="DX10" s="1009"/>
      <c r="DY10" s="1009"/>
      <c r="DZ10" s="1010"/>
      <c r="EA10" s="228"/>
    </row>
    <row r="11" spans="1:131" s="229" customFormat="1" ht="26.25" customHeight="1" x14ac:dyDescent="0.2">
      <c r="A11" s="232">
        <v>5</v>
      </c>
      <c r="B11" s="1046"/>
      <c r="C11" s="1047"/>
      <c r="D11" s="1047"/>
      <c r="E11" s="1047"/>
      <c r="F11" s="1047"/>
      <c r="G11" s="1047"/>
      <c r="H11" s="1047"/>
      <c r="I11" s="1047"/>
      <c r="J11" s="1047"/>
      <c r="K11" s="1047"/>
      <c r="L11" s="1047"/>
      <c r="M11" s="1047"/>
      <c r="N11" s="1047"/>
      <c r="O11" s="1047"/>
      <c r="P11" s="1048"/>
      <c r="Q11" s="1054"/>
      <c r="R11" s="1055"/>
      <c r="S11" s="1055"/>
      <c r="T11" s="1055"/>
      <c r="U11" s="1055"/>
      <c r="V11" s="1055"/>
      <c r="W11" s="1055"/>
      <c r="X11" s="1055"/>
      <c r="Y11" s="1055"/>
      <c r="Z11" s="1055"/>
      <c r="AA11" s="1055"/>
      <c r="AB11" s="1055"/>
      <c r="AC11" s="1055"/>
      <c r="AD11" s="1055"/>
      <c r="AE11" s="1056"/>
      <c r="AF11" s="1051"/>
      <c r="AG11" s="1052"/>
      <c r="AH11" s="1052"/>
      <c r="AI11" s="1052"/>
      <c r="AJ11" s="1053"/>
      <c r="AK11" s="1101"/>
      <c r="AL11" s="1102"/>
      <c r="AM11" s="1102"/>
      <c r="AN11" s="1102"/>
      <c r="AO11" s="1102"/>
      <c r="AP11" s="1102"/>
      <c r="AQ11" s="1102"/>
      <c r="AR11" s="1102"/>
      <c r="AS11" s="1102"/>
      <c r="AT11" s="1102"/>
      <c r="AU11" s="1103"/>
      <c r="AV11" s="1103"/>
      <c r="AW11" s="1103"/>
      <c r="AX11" s="1103"/>
      <c r="AY11" s="1104"/>
      <c r="AZ11" s="226"/>
      <c r="BA11" s="226"/>
      <c r="BB11" s="226"/>
      <c r="BC11" s="226"/>
      <c r="BD11" s="226"/>
      <c r="BE11" s="227"/>
      <c r="BF11" s="227"/>
      <c r="BG11" s="227"/>
      <c r="BH11" s="227"/>
      <c r="BI11" s="227"/>
      <c r="BJ11" s="227"/>
      <c r="BK11" s="227"/>
      <c r="BL11" s="227"/>
      <c r="BM11" s="227"/>
      <c r="BN11" s="227"/>
      <c r="BO11" s="227"/>
      <c r="BP11" s="227"/>
      <c r="BQ11" s="232">
        <v>5</v>
      </c>
      <c r="BR11" s="233"/>
      <c r="BS11" s="1008"/>
      <c r="BT11" s="1009"/>
      <c r="BU11" s="1009"/>
      <c r="BV11" s="1009"/>
      <c r="BW11" s="1009"/>
      <c r="BX11" s="1009"/>
      <c r="BY11" s="1009"/>
      <c r="BZ11" s="1009"/>
      <c r="CA11" s="1009"/>
      <c r="CB11" s="1009"/>
      <c r="CC11" s="1009"/>
      <c r="CD11" s="1009"/>
      <c r="CE11" s="1009"/>
      <c r="CF11" s="1009"/>
      <c r="CG11" s="1030"/>
      <c r="CH11" s="1005"/>
      <c r="CI11" s="1006"/>
      <c r="CJ11" s="1006"/>
      <c r="CK11" s="1006"/>
      <c r="CL11" s="1007"/>
      <c r="CM11" s="1005"/>
      <c r="CN11" s="1006"/>
      <c r="CO11" s="1006"/>
      <c r="CP11" s="1006"/>
      <c r="CQ11" s="1007"/>
      <c r="CR11" s="1005"/>
      <c r="CS11" s="1006"/>
      <c r="CT11" s="1006"/>
      <c r="CU11" s="1006"/>
      <c r="CV11" s="1007"/>
      <c r="CW11" s="1005"/>
      <c r="CX11" s="1006"/>
      <c r="CY11" s="1006"/>
      <c r="CZ11" s="1006"/>
      <c r="DA11" s="1007"/>
      <c r="DB11" s="1005"/>
      <c r="DC11" s="1006"/>
      <c r="DD11" s="1006"/>
      <c r="DE11" s="1006"/>
      <c r="DF11" s="1007"/>
      <c r="DG11" s="1005"/>
      <c r="DH11" s="1006"/>
      <c r="DI11" s="1006"/>
      <c r="DJ11" s="1006"/>
      <c r="DK11" s="1007"/>
      <c r="DL11" s="1005"/>
      <c r="DM11" s="1006"/>
      <c r="DN11" s="1006"/>
      <c r="DO11" s="1006"/>
      <c r="DP11" s="1007"/>
      <c r="DQ11" s="1005"/>
      <c r="DR11" s="1006"/>
      <c r="DS11" s="1006"/>
      <c r="DT11" s="1006"/>
      <c r="DU11" s="1007"/>
      <c r="DV11" s="1008"/>
      <c r="DW11" s="1009"/>
      <c r="DX11" s="1009"/>
      <c r="DY11" s="1009"/>
      <c r="DZ11" s="1010"/>
      <c r="EA11" s="228"/>
    </row>
    <row r="12" spans="1:131" s="229" customFormat="1" ht="26.25" customHeight="1" x14ac:dyDescent="0.2">
      <c r="A12" s="232">
        <v>6</v>
      </c>
      <c r="B12" s="1046"/>
      <c r="C12" s="1047"/>
      <c r="D12" s="1047"/>
      <c r="E12" s="1047"/>
      <c r="F12" s="1047"/>
      <c r="G12" s="1047"/>
      <c r="H12" s="1047"/>
      <c r="I12" s="1047"/>
      <c r="J12" s="1047"/>
      <c r="K12" s="1047"/>
      <c r="L12" s="1047"/>
      <c r="M12" s="1047"/>
      <c r="N12" s="1047"/>
      <c r="O12" s="1047"/>
      <c r="P12" s="1048"/>
      <c r="Q12" s="1054"/>
      <c r="R12" s="1055"/>
      <c r="S12" s="1055"/>
      <c r="T12" s="1055"/>
      <c r="U12" s="1055"/>
      <c r="V12" s="1055"/>
      <c r="W12" s="1055"/>
      <c r="X12" s="1055"/>
      <c r="Y12" s="1055"/>
      <c r="Z12" s="1055"/>
      <c r="AA12" s="1055"/>
      <c r="AB12" s="1055"/>
      <c r="AC12" s="1055"/>
      <c r="AD12" s="1055"/>
      <c r="AE12" s="1056"/>
      <c r="AF12" s="1051"/>
      <c r="AG12" s="1052"/>
      <c r="AH12" s="1052"/>
      <c r="AI12" s="1052"/>
      <c r="AJ12" s="1053"/>
      <c r="AK12" s="1101"/>
      <c r="AL12" s="1102"/>
      <c r="AM12" s="1102"/>
      <c r="AN12" s="1102"/>
      <c r="AO12" s="1102"/>
      <c r="AP12" s="1102"/>
      <c r="AQ12" s="1102"/>
      <c r="AR12" s="1102"/>
      <c r="AS12" s="1102"/>
      <c r="AT12" s="1102"/>
      <c r="AU12" s="1103"/>
      <c r="AV12" s="1103"/>
      <c r="AW12" s="1103"/>
      <c r="AX12" s="1103"/>
      <c r="AY12" s="1104"/>
      <c r="AZ12" s="226"/>
      <c r="BA12" s="226"/>
      <c r="BB12" s="226"/>
      <c r="BC12" s="226"/>
      <c r="BD12" s="226"/>
      <c r="BE12" s="227"/>
      <c r="BF12" s="227"/>
      <c r="BG12" s="227"/>
      <c r="BH12" s="227"/>
      <c r="BI12" s="227"/>
      <c r="BJ12" s="227"/>
      <c r="BK12" s="227"/>
      <c r="BL12" s="227"/>
      <c r="BM12" s="227"/>
      <c r="BN12" s="227"/>
      <c r="BO12" s="227"/>
      <c r="BP12" s="227"/>
      <c r="BQ12" s="232">
        <v>6</v>
      </c>
      <c r="BR12" s="233"/>
      <c r="BS12" s="1008"/>
      <c r="BT12" s="1009"/>
      <c r="BU12" s="1009"/>
      <c r="BV12" s="1009"/>
      <c r="BW12" s="1009"/>
      <c r="BX12" s="1009"/>
      <c r="BY12" s="1009"/>
      <c r="BZ12" s="1009"/>
      <c r="CA12" s="1009"/>
      <c r="CB12" s="1009"/>
      <c r="CC12" s="1009"/>
      <c r="CD12" s="1009"/>
      <c r="CE12" s="1009"/>
      <c r="CF12" s="1009"/>
      <c r="CG12" s="1030"/>
      <c r="CH12" s="1005"/>
      <c r="CI12" s="1006"/>
      <c r="CJ12" s="1006"/>
      <c r="CK12" s="1006"/>
      <c r="CL12" s="1007"/>
      <c r="CM12" s="1005"/>
      <c r="CN12" s="1006"/>
      <c r="CO12" s="1006"/>
      <c r="CP12" s="1006"/>
      <c r="CQ12" s="1007"/>
      <c r="CR12" s="1005"/>
      <c r="CS12" s="1006"/>
      <c r="CT12" s="1006"/>
      <c r="CU12" s="1006"/>
      <c r="CV12" s="1007"/>
      <c r="CW12" s="1005"/>
      <c r="CX12" s="1006"/>
      <c r="CY12" s="1006"/>
      <c r="CZ12" s="1006"/>
      <c r="DA12" s="1007"/>
      <c r="DB12" s="1005"/>
      <c r="DC12" s="1006"/>
      <c r="DD12" s="1006"/>
      <c r="DE12" s="1006"/>
      <c r="DF12" s="1007"/>
      <c r="DG12" s="1005"/>
      <c r="DH12" s="1006"/>
      <c r="DI12" s="1006"/>
      <c r="DJ12" s="1006"/>
      <c r="DK12" s="1007"/>
      <c r="DL12" s="1005"/>
      <c r="DM12" s="1006"/>
      <c r="DN12" s="1006"/>
      <c r="DO12" s="1006"/>
      <c r="DP12" s="1007"/>
      <c r="DQ12" s="1005"/>
      <c r="DR12" s="1006"/>
      <c r="DS12" s="1006"/>
      <c r="DT12" s="1006"/>
      <c r="DU12" s="1007"/>
      <c r="DV12" s="1008"/>
      <c r="DW12" s="1009"/>
      <c r="DX12" s="1009"/>
      <c r="DY12" s="1009"/>
      <c r="DZ12" s="1010"/>
      <c r="EA12" s="228"/>
    </row>
    <row r="13" spans="1:131" s="229" customFormat="1" ht="26.25" customHeight="1" x14ac:dyDescent="0.2">
      <c r="A13" s="232">
        <v>7</v>
      </c>
      <c r="B13" s="1046"/>
      <c r="C13" s="1047"/>
      <c r="D13" s="1047"/>
      <c r="E13" s="1047"/>
      <c r="F13" s="1047"/>
      <c r="G13" s="1047"/>
      <c r="H13" s="1047"/>
      <c r="I13" s="1047"/>
      <c r="J13" s="1047"/>
      <c r="K13" s="1047"/>
      <c r="L13" s="1047"/>
      <c r="M13" s="1047"/>
      <c r="N13" s="1047"/>
      <c r="O13" s="1047"/>
      <c r="P13" s="1048"/>
      <c r="Q13" s="1054"/>
      <c r="R13" s="1055"/>
      <c r="S13" s="1055"/>
      <c r="T13" s="1055"/>
      <c r="U13" s="1055"/>
      <c r="V13" s="1055"/>
      <c r="W13" s="1055"/>
      <c r="X13" s="1055"/>
      <c r="Y13" s="1055"/>
      <c r="Z13" s="1055"/>
      <c r="AA13" s="1055"/>
      <c r="AB13" s="1055"/>
      <c r="AC13" s="1055"/>
      <c r="AD13" s="1055"/>
      <c r="AE13" s="1056"/>
      <c r="AF13" s="1051"/>
      <c r="AG13" s="1052"/>
      <c r="AH13" s="1052"/>
      <c r="AI13" s="1052"/>
      <c r="AJ13" s="1053"/>
      <c r="AK13" s="1101"/>
      <c r="AL13" s="1102"/>
      <c r="AM13" s="1102"/>
      <c r="AN13" s="1102"/>
      <c r="AO13" s="1102"/>
      <c r="AP13" s="1102"/>
      <c r="AQ13" s="1102"/>
      <c r="AR13" s="1102"/>
      <c r="AS13" s="1102"/>
      <c r="AT13" s="1102"/>
      <c r="AU13" s="1103"/>
      <c r="AV13" s="1103"/>
      <c r="AW13" s="1103"/>
      <c r="AX13" s="1103"/>
      <c r="AY13" s="1104"/>
      <c r="AZ13" s="226"/>
      <c r="BA13" s="226"/>
      <c r="BB13" s="226"/>
      <c r="BC13" s="226"/>
      <c r="BD13" s="226"/>
      <c r="BE13" s="227"/>
      <c r="BF13" s="227"/>
      <c r="BG13" s="227"/>
      <c r="BH13" s="227"/>
      <c r="BI13" s="227"/>
      <c r="BJ13" s="227"/>
      <c r="BK13" s="227"/>
      <c r="BL13" s="227"/>
      <c r="BM13" s="227"/>
      <c r="BN13" s="227"/>
      <c r="BO13" s="227"/>
      <c r="BP13" s="227"/>
      <c r="BQ13" s="232">
        <v>7</v>
      </c>
      <c r="BR13" s="233"/>
      <c r="BS13" s="1008"/>
      <c r="BT13" s="1009"/>
      <c r="BU13" s="1009"/>
      <c r="BV13" s="1009"/>
      <c r="BW13" s="1009"/>
      <c r="BX13" s="1009"/>
      <c r="BY13" s="1009"/>
      <c r="BZ13" s="1009"/>
      <c r="CA13" s="1009"/>
      <c r="CB13" s="1009"/>
      <c r="CC13" s="1009"/>
      <c r="CD13" s="1009"/>
      <c r="CE13" s="1009"/>
      <c r="CF13" s="1009"/>
      <c r="CG13" s="1030"/>
      <c r="CH13" s="1005"/>
      <c r="CI13" s="1006"/>
      <c r="CJ13" s="1006"/>
      <c r="CK13" s="1006"/>
      <c r="CL13" s="1007"/>
      <c r="CM13" s="1005"/>
      <c r="CN13" s="1006"/>
      <c r="CO13" s="1006"/>
      <c r="CP13" s="1006"/>
      <c r="CQ13" s="1007"/>
      <c r="CR13" s="1005"/>
      <c r="CS13" s="1006"/>
      <c r="CT13" s="1006"/>
      <c r="CU13" s="1006"/>
      <c r="CV13" s="1007"/>
      <c r="CW13" s="1005"/>
      <c r="CX13" s="1006"/>
      <c r="CY13" s="1006"/>
      <c r="CZ13" s="1006"/>
      <c r="DA13" s="1007"/>
      <c r="DB13" s="1005"/>
      <c r="DC13" s="1006"/>
      <c r="DD13" s="1006"/>
      <c r="DE13" s="1006"/>
      <c r="DF13" s="1007"/>
      <c r="DG13" s="1005"/>
      <c r="DH13" s="1006"/>
      <c r="DI13" s="1006"/>
      <c r="DJ13" s="1006"/>
      <c r="DK13" s="1007"/>
      <c r="DL13" s="1005"/>
      <c r="DM13" s="1006"/>
      <c r="DN13" s="1006"/>
      <c r="DO13" s="1006"/>
      <c r="DP13" s="1007"/>
      <c r="DQ13" s="1005"/>
      <c r="DR13" s="1006"/>
      <c r="DS13" s="1006"/>
      <c r="DT13" s="1006"/>
      <c r="DU13" s="1007"/>
      <c r="DV13" s="1008"/>
      <c r="DW13" s="1009"/>
      <c r="DX13" s="1009"/>
      <c r="DY13" s="1009"/>
      <c r="DZ13" s="1010"/>
      <c r="EA13" s="228"/>
    </row>
    <row r="14" spans="1:131" s="229" customFormat="1" ht="26.25" customHeight="1" x14ac:dyDescent="0.2">
      <c r="A14" s="232">
        <v>8</v>
      </c>
      <c r="B14" s="1046"/>
      <c r="C14" s="1047"/>
      <c r="D14" s="1047"/>
      <c r="E14" s="1047"/>
      <c r="F14" s="1047"/>
      <c r="G14" s="1047"/>
      <c r="H14" s="1047"/>
      <c r="I14" s="1047"/>
      <c r="J14" s="1047"/>
      <c r="K14" s="1047"/>
      <c r="L14" s="1047"/>
      <c r="M14" s="1047"/>
      <c r="N14" s="1047"/>
      <c r="O14" s="1047"/>
      <c r="P14" s="1048"/>
      <c r="Q14" s="1054"/>
      <c r="R14" s="1055"/>
      <c r="S14" s="1055"/>
      <c r="T14" s="1055"/>
      <c r="U14" s="1055"/>
      <c r="V14" s="1055"/>
      <c r="W14" s="1055"/>
      <c r="X14" s="1055"/>
      <c r="Y14" s="1055"/>
      <c r="Z14" s="1055"/>
      <c r="AA14" s="1055"/>
      <c r="AB14" s="1055"/>
      <c r="AC14" s="1055"/>
      <c r="AD14" s="1055"/>
      <c r="AE14" s="1056"/>
      <c r="AF14" s="1051"/>
      <c r="AG14" s="1052"/>
      <c r="AH14" s="1052"/>
      <c r="AI14" s="1052"/>
      <c r="AJ14" s="1053"/>
      <c r="AK14" s="1101"/>
      <c r="AL14" s="1102"/>
      <c r="AM14" s="1102"/>
      <c r="AN14" s="1102"/>
      <c r="AO14" s="1102"/>
      <c r="AP14" s="1102"/>
      <c r="AQ14" s="1102"/>
      <c r="AR14" s="1102"/>
      <c r="AS14" s="1102"/>
      <c r="AT14" s="1102"/>
      <c r="AU14" s="1103"/>
      <c r="AV14" s="1103"/>
      <c r="AW14" s="1103"/>
      <c r="AX14" s="1103"/>
      <c r="AY14" s="1104"/>
      <c r="AZ14" s="226"/>
      <c r="BA14" s="226"/>
      <c r="BB14" s="226"/>
      <c r="BC14" s="226"/>
      <c r="BD14" s="226"/>
      <c r="BE14" s="227"/>
      <c r="BF14" s="227"/>
      <c r="BG14" s="227"/>
      <c r="BH14" s="227"/>
      <c r="BI14" s="227"/>
      <c r="BJ14" s="227"/>
      <c r="BK14" s="227"/>
      <c r="BL14" s="227"/>
      <c r="BM14" s="227"/>
      <c r="BN14" s="227"/>
      <c r="BO14" s="227"/>
      <c r="BP14" s="227"/>
      <c r="BQ14" s="232">
        <v>8</v>
      </c>
      <c r="BR14" s="233"/>
      <c r="BS14" s="1008"/>
      <c r="BT14" s="1009"/>
      <c r="BU14" s="1009"/>
      <c r="BV14" s="1009"/>
      <c r="BW14" s="1009"/>
      <c r="BX14" s="1009"/>
      <c r="BY14" s="1009"/>
      <c r="BZ14" s="1009"/>
      <c r="CA14" s="1009"/>
      <c r="CB14" s="1009"/>
      <c r="CC14" s="1009"/>
      <c r="CD14" s="1009"/>
      <c r="CE14" s="1009"/>
      <c r="CF14" s="1009"/>
      <c r="CG14" s="1030"/>
      <c r="CH14" s="1005"/>
      <c r="CI14" s="1006"/>
      <c r="CJ14" s="1006"/>
      <c r="CK14" s="1006"/>
      <c r="CL14" s="1007"/>
      <c r="CM14" s="1005"/>
      <c r="CN14" s="1006"/>
      <c r="CO14" s="1006"/>
      <c r="CP14" s="1006"/>
      <c r="CQ14" s="1007"/>
      <c r="CR14" s="1005"/>
      <c r="CS14" s="1006"/>
      <c r="CT14" s="1006"/>
      <c r="CU14" s="1006"/>
      <c r="CV14" s="1007"/>
      <c r="CW14" s="1005"/>
      <c r="CX14" s="1006"/>
      <c r="CY14" s="1006"/>
      <c r="CZ14" s="1006"/>
      <c r="DA14" s="1007"/>
      <c r="DB14" s="1005"/>
      <c r="DC14" s="1006"/>
      <c r="DD14" s="1006"/>
      <c r="DE14" s="1006"/>
      <c r="DF14" s="1007"/>
      <c r="DG14" s="1005"/>
      <c r="DH14" s="1006"/>
      <c r="DI14" s="1006"/>
      <c r="DJ14" s="1006"/>
      <c r="DK14" s="1007"/>
      <c r="DL14" s="1005"/>
      <c r="DM14" s="1006"/>
      <c r="DN14" s="1006"/>
      <c r="DO14" s="1006"/>
      <c r="DP14" s="1007"/>
      <c r="DQ14" s="1005"/>
      <c r="DR14" s="1006"/>
      <c r="DS14" s="1006"/>
      <c r="DT14" s="1006"/>
      <c r="DU14" s="1007"/>
      <c r="DV14" s="1008"/>
      <c r="DW14" s="1009"/>
      <c r="DX14" s="1009"/>
      <c r="DY14" s="1009"/>
      <c r="DZ14" s="1010"/>
      <c r="EA14" s="228"/>
    </row>
    <row r="15" spans="1:131" s="229" customFormat="1" ht="26.25" customHeight="1" x14ac:dyDescent="0.2">
      <c r="A15" s="232">
        <v>9</v>
      </c>
      <c r="B15" s="1046"/>
      <c r="C15" s="1047"/>
      <c r="D15" s="1047"/>
      <c r="E15" s="1047"/>
      <c r="F15" s="1047"/>
      <c r="G15" s="1047"/>
      <c r="H15" s="1047"/>
      <c r="I15" s="1047"/>
      <c r="J15" s="1047"/>
      <c r="K15" s="1047"/>
      <c r="L15" s="1047"/>
      <c r="M15" s="1047"/>
      <c r="N15" s="1047"/>
      <c r="O15" s="1047"/>
      <c r="P15" s="1048"/>
      <c r="Q15" s="1054"/>
      <c r="R15" s="1055"/>
      <c r="S15" s="1055"/>
      <c r="T15" s="1055"/>
      <c r="U15" s="1055"/>
      <c r="V15" s="1055"/>
      <c r="W15" s="1055"/>
      <c r="X15" s="1055"/>
      <c r="Y15" s="1055"/>
      <c r="Z15" s="1055"/>
      <c r="AA15" s="1055"/>
      <c r="AB15" s="1055"/>
      <c r="AC15" s="1055"/>
      <c r="AD15" s="1055"/>
      <c r="AE15" s="1056"/>
      <c r="AF15" s="1051"/>
      <c r="AG15" s="1052"/>
      <c r="AH15" s="1052"/>
      <c r="AI15" s="1052"/>
      <c r="AJ15" s="1053"/>
      <c r="AK15" s="1101"/>
      <c r="AL15" s="1102"/>
      <c r="AM15" s="1102"/>
      <c r="AN15" s="1102"/>
      <c r="AO15" s="1102"/>
      <c r="AP15" s="1102"/>
      <c r="AQ15" s="1102"/>
      <c r="AR15" s="1102"/>
      <c r="AS15" s="1102"/>
      <c r="AT15" s="1102"/>
      <c r="AU15" s="1103"/>
      <c r="AV15" s="1103"/>
      <c r="AW15" s="1103"/>
      <c r="AX15" s="1103"/>
      <c r="AY15" s="1104"/>
      <c r="AZ15" s="226"/>
      <c r="BA15" s="226"/>
      <c r="BB15" s="226"/>
      <c r="BC15" s="226"/>
      <c r="BD15" s="226"/>
      <c r="BE15" s="227"/>
      <c r="BF15" s="227"/>
      <c r="BG15" s="227"/>
      <c r="BH15" s="227"/>
      <c r="BI15" s="227"/>
      <c r="BJ15" s="227"/>
      <c r="BK15" s="227"/>
      <c r="BL15" s="227"/>
      <c r="BM15" s="227"/>
      <c r="BN15" s="227"/>
      <c r="BO15" s="227"/>
      <c r="BP15" s="227"/>
      <c r="BQ15" s="232">
        <v>9</v>
      </c>
      <c r="BR15" s="233"/>
      <c r="BS15" s="1008"/>
      <c r="BT15" s="1009"/>
      <c r="BU15" s="1009"/>
      <c r="BV15" s="1009"/>
      <c r="BW15" s="1009"/>
      <c r="BX15" s="1009"/>
      <c r="BY15" s="1009"/>
      <c r="BZ15" s="1009"/>
      <c r="CA15" s="1009"/>
      <c r="CB15" s="1009"/>
      <c r="CC15" s="1009"/>
      <c r="CD15" s="1009"/>
      <c r="CE15" s="1009"/>
      <c r="CF15" s="1009"/>
      <c r="CG15" s="1030"/>
      <c r="CH15" s="1005"/>
      <c r="CI15" s="1006"/>
      <c r="CJ15" s="1006"/>
      <c r="CK15" s="1006"/>
      <c r="CL15" s="1007"/>
      <c r="CM15" s="1005"/>
      <c r="CN15" s="1006"/>
      <c r="CO15" s="1006"/>
      <c r="CP15" s="1006"/>
      <c r="CQ15" s="1007"/>
      <c r="CR15" s="1005"/>
      <c r="CS15" s="1006"/>
      <c r="CT15" s="1006"/>
      <c r="CU15" s="1006"/>
      <c r="CV15" s="1007"/>
      <c r="CW15" s="1005"/>
      <c r="CX15" s="1006"/>
      <c r="CY15" s="1006"/>
      <c r="CZ15" s="1006"/>
      <c r="DA15" s="1007"/>
      <c r="DB15" s="1005"/>
      <c r="DC15" s="1006"/>
      <c r="DD15" s="1006"/>
      <c r="DE15" s="1006"/>
      <c r="DF15" s="1007"/>
      <c r="DG15" s="1005"/>
      <c r="DH15" s="1006"/>
      <c r="DI15" s="1006"/>
      <c r="DJ15" s="1006"/>
      <c r="DK15" s="1007"/>
      <c r="DL15" s="1005"/>
      <c r="DM15" s="1006"/>
      <c r="DN15" s="1006"/>
      <c r="DO15" s="1006"/>
      <c r="DP15" s="1007"/>
      <c r="DQ15" s="1005"/>
      <c r="DR15" s="1006"/>
      <c r="DS15" s="1006"/>
      <c r="DT15" s="1006"/>
      <c r="DU15" s="1007"/>
      <c r="DV15" s="1008"/>
      <c r="DW15" s="1009"/>
      <c r="DX15" s="1009"/>
      <c r="DY15" s="1009"/>
      <c r="DZ15" s="1010"/>
      <c r="EA15" s="228"/>
    </row>
    <row r="16" spans="1:131" s="229" customFormat="1" ht="26.25" customHeight="1" x14ac:dyDescent="0.2">
      <c r="A16" s="232">
        <v>10</v>
      </c>
      <c r="B16" s="1046"/>
      <c r="C16" s="1047"/>
      <c r="D16" s="1047"/>
      <c r="E16" s="1047"/>
      <c r="F16" s="1047"/>
      <c r="G16" s="1047"/>
      <c r="H16" s="1047"/>
      <c r="I16" s="1047"/>
      <c r="J16" s="1047"/>
      <c r="K16" s="1047"/>
      <c r="L16" s="1047"/>
      <c r="M16" s="1047"/>
      <c r="N16" s="1047"/>
      <c r="O16" s="1047"/>
      <c r="P16" s="1048"/>
      <c r="Q16" s="1054"/>
      <c r="R16" s="1055"/>
      <c r="S16" s="1055"/>
      <c r="T16" s="1055"/>
      <c r="U16" s="1055"/>
      <c r="V16" s="1055"/>
      <c r="W16" s="1055"/>
      <c r="X16" s="1055"/>
      <c r="Y16" s="1055"/>
      <c r="Z16" s="1055"/>
      <c r="AA16" s="1055"/>
      <c r="AB16" s="1055"/>
      <c r="AC16" s="1055"/>
      <c r="AD16" s="1055"/>
      <c r="AE16" s="1056"/>
      <c r="AF16" s="1051"/>
      <c r="AG16" s="1052"/>
      <c r="AH16" s="1052"/>
      <c r="AI16" s="1052"/>
      <c r="AJ16" s="1053"/>
      <c r="AK16" s="1101"/>
      <c r="AL16" s="1102"/>
      <c r="AM16" s="1102"/>
      <c r="AN16" s="1102"/>
      <c r="AO16" s="1102"/>
      <c r="AP16" s="1102"/>
      <c r="AQ16" s="1102"/>
      <c r="AR16" s="1102"/>
      <c r="AS16" s="1102"/>
      <c r="AT16" s="1102"/>
      <c r="AU16" s="1103"/>
      <c r="AV16" s="1103"/>
      <c r="AW16" s="1103"/>
      <c r="AX16" s="1103"/>
      <c r="AY16" s="1104"/>
      <c r="AZ16" s="226"/>
      <c r="BA16" s="226"/>
      <c r="BB16" s="226"/>
      <c r="BC16" s="226"/>
      <c r="BD16" s="226"/>
      <c r="BE16" s="227"/>
      <c r="BF16" s="227"/>
      <c r="BG16" s="227"/>
      <c r="BH16" s="227"/>
      <c r="BI16" s="227"/>
      <c r="BJ16" s="227"/>
      <c r="BK16" s="227"/>
      <c r="BL16" s="227"/>
      <c r="BM16" s="227"/>
      <c r="BN16" s="227"/>
      <c r="BO16" s="227"/>
      <c r="BP16" s="227"/>
      <c r="BQ16" s="232">
        <v>10</v>
      </c>
      <c r="BR16" s="233"/>
      <c r="BS16" s="1008"/>
      <c r="BT16" s="1009"/>
      <c r="BU16" s="1009"/>
      <c r="BV16" s="1009"/>
      <c r="BW16" s="1009"/>
      <c r="BX16" s="1009"/>
      <c r="BY16" s="1009"/>
      <c r="BZ16" s="1009"/>
      <c r="CA16" s="1009"/>
      <c r="CB16" s="1009"/>
      <c r="CC16" s="1009"/>
      <c r="CD16" s="1009"/>
      <c r="CE16" s="1009"/>
      <c r="CF16" s="1009"/>
      <c r="CG16" s="1030"/>
      <c r="CH16" s="1005"/>
      <c r="CI16" s="1006"/>
      <c r="CJ16" s="1006"/>
      <c r="CK16" s="1006"/>
      <c r="CL16" s="1007"/>
      <c r="CM16" s="1005"/>
      <c r="CN16" s="1006"/>
      <c r="CO16" s="1006"/>
      <c r="CP16" s="1006"/>
      <c r="CQ16" s="1007"/>
      <c r="CR16" s="1005"/>
      <c r="CS16" s="1006"/>
      <c r="CT16" s="1006"/>
      <c r="CU16" s="1006"/>
      <c r="CV16" s="1007"/>
      <c r="CW16" s="1005"/>
      <c r="CX16" s="1006"/>
      <c r="CY16" s="1006"/>
      <c r="CZ16" s="1006"/>
      <c r="DA16" s="1007"/>
      <c r="DB16" s="1005"/>
      <c r="DC16" s="1006"/>
      <c r="DD16" s="1006"/>
      <c r="DE16" s="1006"/>
      <c r="DF16" s="1007"/>
      <c r="DG16" s="1005"/>
      <c r="DH16" s="1006"/>
      <c r="DI16" s="1006"/>
      <c r="DJ16" s="1006"/>
      <c r="DK16" s="1007"/>
      <c r="DL16" s="1005"/>
      <c r="DM16" s="1006"/>
      <c r="DN16" s="1006"/>
      <c r="DO16" s="1006"/>
      <c r="DP16" s="1007"/>
      <c r="DQ16" s="1005"/>
      <c r="DR16" s="1006"/>
      <c r="DS16" s="1006"/>
      <c r="DT16" s="1006"/>
      <c r="DU16" s="1007"/>
      <c r="DV16" s="1008"/>
      <c r="DW16" s="1009"/>
      <c r="DX16" s="1009"/>
      <c r="DY16" s="1009"/>
      <c r="DZ16" s="1010"/>
      <c r="EA16" s="228"/>
    </row>
    <row r="17" spans="1:131" s="229" customFormat="1" ht="26.25" customHeight="1" x14ac:dyDescent="0.2">
      <c r="A17" s="232">
        <v>11</v>
      </c>
      <c r="B17" s="1046"/>
      <c r="C17" s="1047"/>
      <c r="D17" s="1047"/>
      <c r="E17" s="1047"/>
      <c r="F17" s="1047"/>
      <c r="G17" s="1047"/>
      <c r="H17" s="1047"/>
      <c r="I17" s="1047"/>
      <c r="J17" s="1047"/>
      <c r="K17" s="1047"/>
      <c r="L17" s="1047"/>
      <c r="M17" s="1047"/>
      <c r="N17" s="1047"/>
      <c r="O17" s="1047"/>
      <c r="P17" s="1048"/>
      <c r="Q17" s="1054"/>
      <c r="R17" s="1055"/>
      <c r="S17" s="1055"/>
      <c r="T17" s="1055"/>
      <c r="U17" s="1055"/>
      <c r="V17" s="1055"/>
      <c r="W17" s="1055"/>
      <c r="X17" s="1055"/>
      <c r="Y17" s="1055"/>
      <c r="Z17" s="1055"/>
      <c r="AA17" s="1055"/>
      <c r="AB17" s="1055"/>
      <c r="AC17" s="1055"/>
      <c r="AD17" s="1055"/>
      <c r="AE17" s="1056"/>
      <c r="AF17" s="1051"/>
      <c r="AG17" s="1052"/>
      <c r="AH17" s="1052"/>
      <c r="AI17" s="1052"/>
      <c r="AJ17" s="1053"/>
      <c r="AK17" s="1101"/>
      <c r="AL17" s="1102"/>
      <c r="AM17" s="1102"/>
      <c r="AN17" s="1102"/>
      <c r="AO17" s="1102"/>
      <c r="AP17" s="1102"/>
      <c r="AQ17" s="1102"/>
      <c r="AR17" s="1102"/>
      <c r="AS17" s="1102"/>
      <c r="AT17" s="1102"/>
      <c r="AU17" s="1103"/>
      <c r="AV17" s="1103"/>
      <c r="AW17" s="1103"/>
      <c r="AX17" s="1103"/>
      <c r="AY17" s="1104"/>
      <c r="AZ17" s="226"/>
      <c r="BA17" s="226"/>
      <c r="BB17" s="226"/>
      <c r="BC17" s="226"/>
      <c r="BD17" s="226"/>
      <c r="BE17" s="227"/>
      <c r="BF17" s="227"/>
      <c r="BG17" s="227"/>
      <c r="BH17" s="227"/>
      <c r="BI17" s="227"/>
      <c r="BJ17" s="227"/>
      <c r="BK17" s="227"/>
      <c r="BL17" s="227"/>
      <c r="BM17" s="227"/>
      <c r="BN17" s="227"/>
      <c r="BO17" s="227"/>
      <c r="BP17" s="227"/>
      <c r="BQ17" s="232">
        <v>11</v>
      </c>
      <c r="BR17" s="233"/>
      <c r="BS17" s="1008"/>
      <c r="BT17" s="1009"/>
      <c r="BU17" s="1009"/>
      <c r="BV17" s="1009"/>
      <c r="BW17" s="1009"/>
      <c r="BX17" s="1009"/>
      <c r="BY17" s="1009"/>
      <c r="BZ17" s="1009"/>
      <c r="CA17" s="1009"/>
      <c r="CB17" s="1009"/>
      <c r="CC17" s="1009"/>
      <c r="CD17" s="1009"/>
      <c r="CE17" s="1009"/>
      <c r="CF17" s="1009"/>
      <c r="CG17" s="1030"/>
      <c r="CH17" s="1005"/>
      <c r="CI17" s="1006"/>
      <c r="CJ17" s="1006"/>
      <c r="CK17" s="1006"/>
      <c r="CL17" s="1007"/>
      <c r="CM17" s="1005"/>
      <c r="CN17" s="1006"/>
      <c r="CO17" s="1006"/>
      <c r="CP17" s="1006"/>
      <c r="CQ17" s="1007"/>
      <c r="CR17" s="1005"/>
      <c r="CS17" s="1006"/>
      <c r="CT17" s="1006"/>
      <c r="CU17" s="1006"/>
      <c r="CV17" s="1007"/>
      <c r="CW17" s="1005"/>
      <c r="CX17" s="1006"/>
      <c r="CY17" s="1006"/>
      <c r="CZ17" s="1006"/>
      <c r="DA17" s="1007"/>
      <c r="DB17" s="1005"/>
      <c r="DC17" s="1006"/>
      <c r="DD17" s="1006"/>
      <c r="DE17" s="1006"/>
      <c r="DF17" s="1007"/>
      <c r="DG17" s="1005"/>
      <c r="DH17" s="1006"/>
      <c r="DI17" s="1006"/>
      <c r="DJ17" s="1006"/>
      <c r="DK17" s="1007"/>
      <c r="DL17" s="1005"/>
      <c r="DM17" s="1006"/>
      <c r="DN17" s="1006"/>
      <c r="DO17" s="1006"/>
      <c r="DP17" s="1007"/>
      <c r="DQ17" s="1005"/>
      <c r="DR17" s="1006"/>
      <c r="DS17" s="1006"/>
      <c r="DT17" s="1006"/>
      <c r="DU17" s="1007"/>
      <c r="DV17" s="1008"/>
      <c r="DW17" s="1009"/>
      <c r="DX17" s="1009"/>
      <c r="DY17" s="1009"/>
      <c r="DZ17" s="1010"/>
      <c r="EA17" s="228"/>
    </row>
    <row r="18" spans="1:131" s="229" customFormat="1" ht="26.25" customHeight="1" x14ac:dyDescent="0.2">
      <c r="A18" s="232">
        <v>12</v>
      </c>
      <c r="B18" s="1046"/>
      <c r="C18" s="1047"/>
      <c r="D18" s="1047"/>
      <c r="E18" s="1047"/>
      <c r="F18" s="1047"/>
      <c r="G18" s="1047"/>
      <c r="H18" s="1047"/>
      <c r="I18" s="1047"/>
      <c r="J18" s="1047"/>
      <c r="K18" s="1047"/>
      <c r="L18" s="1047"/>
      <c r="M18" s="1047"/>
      <c r="N18" s="1047"/>
      <c r="O18" s="1047"/>
      <c r="P18" s="1048"/>
      <c r="Q18" s="1054"/>
      <c r="R18" s="1055"/>
      <c r="S18" s="1055"/>
      <c r="T18" s="1055"/>
      <c r="U18" s="1055"/>
      <c r="V18" s="1055"/>
      <c r="W18" s="1055"/>
      <c r="X18" s="1055"/>
      <c r="Y18" s="1055"/>
      <c r="Z18" s="1055"/>
      <c r="AA18" s="1055"/>
      <c r="AB18" s="1055"/>
      <c r="AC18" s="1055"/>
      <c r="AD18" s="1055"/>
      <c r="AE18" s="1056"/>
      <c r="AF18" s="1051"/>
      <c r="AG18" s="1052"/>
      <c r="AH18" s="1052"/>
      <c r="AI18" s="1052"/>
      <c r="AJ18" s="1053"/>
      <c r="AK18" s="1101"/>
      <c r="AL18" s="1102"/>
      <c r="AM18" s="1102"/>
      <c r="AN18" s="1102"/>
      <c r="AO18" s="1102"/>
      <c r="AP18" s="1102"/>
      <c r="AQ18" s="1102"/>
      <c r="AR18" s="1102"/>
      <c r="AS18" s="1102"/>
      <c r="AT18" s="1102"/>
      <c r="AU18" s="1103"/>
      <c r="AV18" s="1103"/>
      <c r="AW18" s="1103"/>
      <c r="AX18" s="1103"/>
      <c r="AY18" s="1104"/>
      <c r="AZ18" s="226"/>
      <c r="BA18" s="226"/>
      <c r="BB18" s="226"/>
      <c r="BC18" s="226"/>
      <c r="BD18" s="226"/>
      <c r="BE18" s="227"/>
      <c r="BF18" s="227"/>
      <c r="BG18" s="227"/>
      <c r="BH18" s="227"/>
      <c r="BI18" s="227"/>
      <c r="BJ18" s="227"/>
      <c r="BK18" s="227"/>
      <c r="BL18" s="227"/>
      <c r="BM18" s="227"/>
      <c r="BN18" s="227"/>
      <c r="BO18" s="227"/>
      <c r="BP18" s="227"/>
      <c r="BQ18" s="232">
        <v>12</v>
      </c>
      <c r="BR18" s="233"/>
      <c r="BS18" s="1008"/>
      <c r="BT18" s="1009"/>
      <c r="BU18" s="1009"/>
      <c r="BV18" s="1009"/>
      <c r="BW18" s="1009"/>
      <c r="BX18" s="1009"/>
      <c r="BY18" s="1009"/>
      <c r="BZ18" s="1009"/>
      <c r="CA18" s="1009"/>
      <c r="CB18" s="1009"/>
      <c r="CC18" s="1009"/>
      <c r="CD18" s="1009"/>
      <c r="CE18" s="1009"/>
      <c r="CF18" s="1009"/>
      <c r="CG18" s="1030"/>
      <c r="CH18" s="1005"/>
      <c r="CI18" s="1006"/>
      <c r="CJ18" s="1006"/>
      <c r="CK18" s="1006"/>
      <c r="CL18" s="1007"/>
      <c r="CM18" s="1005"/>
      <c r="CN18" s="1006"/>
      <c r="CO18" s="1006"/>
      <c r="CP18" s="1006"/>
      <c r="CQ18" s="1007"/>
      <c r="CR18" s="1005"/>
      <c r="CS18" s="1006"/>
      <c r="CT18" s="1006"/>
      <c r="CU18" s="1006"/>
      <c r="CV18" s="1007"/>
      <c r="CW18" s="1005"/>
      <c r="CX18" s="1006"/>
      <c r="CY18" s="1006"/>
      <c r="CZ18" s="1006"/>
      <c r="DA18" s="1007"/>
      <c r="DB18" s="1005"/>
      <c r="DC18" s="1006"/>
      <c r="DD18" s="1006"/>
      <c r="DE18" s="1006"/>
      <c r="DF18" s="1007"/>
      <c r="DG18" s="1005"/>
      <c r="DH18" s="1006"/>
      <c r="DI18" s="1006"/>
      <c r="DJ18" s="1006"/>
      <c r="DK18" s="1007"/>
      <c r="DL18" s="1005"/>
      <c r="DM18" s="1006"/>
      <c r="DN18" s="1006"/>
      <c r="DO18" s="1006"/>
      <c r="DP18" s="1007"/>
      <c r="DQ18" s="1005"/>
      <c r="DR18" s="1006"/>
      <c r="DS18" s="1006"/>
      <c r="DT18" s="1006"/>
      <c r="DU18" s="1007"/>
      <c r="DV18" s="1008"/>
      <c r="DW18" s="1009"/>
      <c r="DX18" s="1009"/>
      <c r="DY18" s="1009"/>
      <c r="DZ18" s="1010"/>
      <c r="EA18" s="228"/>
    </row>
    <row r="19" spans="1:131" s="229" customFormat="1" ht="26.25" customHeight="1" x14ac:dyDescent="0.2">
      <c r="A19" s="232">
        <v>13</v>
      </c>
      <c r="B19" s="1046"/>
      <c r="C19" s="1047"/>
      <c r="D19" s="1047"/>
      <c r="E19" s="1047"/>
      <c r="F19" s="1047"/>
      <c r="G19" s="1047"/>
      <c r="H19" s="1047"/>
      <c r="I19" s="1047"/>
      <c r="J19" s="1047"/>
      <c r="K19" s="1047"/>
      <c r="L19" s="1047"/>
      <c r="M19" s="1047"/>
      <c r="N19" s="1047"/>
      <c r="O19" s="1047"/>
      <c r="P19" s="1048"/>
      <c r="Q19" s="1054"/>
      <c r="R19" s="1055"/>
      <c r="S19" s="1055"/>
      <c r="T19" s="1055"/>
      <c r="U19" s="1055"/>
      <c r="V19" s="1055"/>
      <c r="W19" s="1055"/>
      <c r="X19" s="1055"/>
      <c r="Y19" s="1055"/>
      <c r="Z19" s="1055"/>
      <c r="AA19" s="1055"/>
      <c r="AB19" s="1055"/>
      <c r="AC19" s="1055"/>
      <c r="AD19" s="1055"/>
      <c r="AE19" s="1056"/>
      <c r="AF19" s="1051"/>
      <c r="AG19" s="1052"/>
      <c r="AH19" s="1052"/>
      <c r="AI19" s="1052"/>
      <c r="AJ19" s="1053"/>
      <c r="AK19" s="1101"/>
      <c r="AL19" s="1102"/>
      <c r="AM19" s="1102"/>
      <c r="AN19" s="1102"/>
      <c r="AO19" s="1102"/>
      <c r="AP19" s="1102"/>
      <c r="AQ19" s="1102"/>
      <c r="AR19" s="1102"/>
      <c r="AS19" s="1102"/>
      <c r="AT19" s="1102"/>
      <c r="AU19" s="1103"/>
      <c r="AV19" s="1103"/>
      <c r="AW19" s="1103"/>
      <c r="AX19" s="1103"/>
      <c r="AY19" s="1104"/>
      <c r="AZ19" s="226"/>
      <c r="BA19" s="226"/>
      <c r="BB19" s="226"/>
      <c r="BC19" s="226"/>
      <c r="BD19" s="226"/>
      <c r="BE19" s="227"/>
      <c r="BF19" s="227"/>
      <c r="BG19" s="227"/>
      <c r="BH19" s="227"/>
      <c r="BI19" s="227"/>
      <c r="BJ19" s="227"/>
      <c r="BK19" s="227"/>
      <c r="BL19" s="227"/>
      <c r="BM19" s="227"/>
      <c r="BN19" s="227"/>
      <c r="BO19" s="227"/>
      <c r="BP19" s="227"/>
      <c r="BQ19" s="232">
        <v>13</v>
      </c>
      <c r="BR19" s="233"/>
      <c r="BS19" s="1008"/>
      <c r="BT19" s="1009"/>
      <c r="BU19" s="1009"/>
      <c r="BV19" s="1009"/>
      <c r="BW19" s="1009"/>
      <c r="BX19" s="1009"/>
      <c r="BY19" s="1009"/>
      <c r="BZ19" s="1009"/>
      <c r="CA19" s="1009"/>
      <c r="CB19" s="1009"/>
      <c r="CC19" s="1009"/>
      <c r="CD19" s="1009"/>
      <c r="CE19" s="1009"/>
      <c r="CF19" s="1009"/>
      <c r="CG19" s="1030"/>
      <c r="CH19" s="1005"/>
      <c r="CI19" s="1006"/>
      <c r="CJ19" s="1006"/>
      <c r="CK19" s="1006"/>
      <c r="CL19" s="1007"/>
      <c r="CM19" s="1005"/>
      <c r="CN19" s="1006"/>
      <c r="CO19" s="1006"/>
      <c r="CP19" s="1006"/>
      <c r="CQ19" s="1007"/>
      <c r="CR19" s="1005"/>
      <c r="CS19" s="1006"/>
      <c r="CT19" s="1006"/>
      <c r="CU19" s="1006"/>
      <c r="CV19" s="1007"/>
      <c r="CW19" s="1005"/>
      <c r="CX19" s="1006"/>
      <c r="CY19" s="1006"/>
      <c r="CZ19" s="1006"/>
      <c r="DA19" s="1007"/>
      <c r="DB19" s="1005"/>
      <c r="DC19" s="1006"/>
      <c r="DD19" s="1006"/>
      <c r="DE19" s="1006"/>
      <c r="DF19" s="1007"/>
      <c r="DG19" s="1005"/>
      <c r="DH19" s="1006"/>
      <c r="DI19" s="1006"/>
      <c r="DJ19" s="1006"/>
      <c r="DK19" s="1007"/>
      <c r="DL19" s="1005"/>
      <c r="DM19" s="1006"/>
      <c r="DN19" s="1006"/>
      <c r="DO19" s="1006"/>
      <c r="DP19" s="1007"/>
      <c r="DQ19" s="1005"/>
      <c r="DR19" s="1006"/>
      <c r="DS19" s="1006"/>
      <c r="DT19" s="1006"/>
      <c r="DU19" s="1007"/>
      <c r="DV19" s="1008"/>
      <c r="DW19" s="1009"/>
      <c r="DX19" s="1009"/>
      <c r="DY19" s="1009"/>
      <c r="DZ19" s="1010"/>
      <c r="EA19" s="228"/>
    </row>
    <row r="20" spans="1:131" s="229" customFormat="1" ht="26.25" customHeight="1" x14ac:dyDescent="0.2">
      <c r="A20" s="232">
        <v>14</v>
      </c>
      <c r="B20" s="1046"/>
      <c r="C20" s="1047"/>
      <c r="D20" s="1047"/>
      <c r="E20" s="1047"/>
      <c r="F20" s="1047"/>
      <c r="G20" s="1047"/>
      <c r="H20" s="1047"/>
      <c r="I20" s="1047"/>
      <c r="J20" s="1047"/>
      <c r="K20" s="1047"/>
      <c r="L20" s="1047"/>
      <c r="M20" s="1047"/>
      <c r="N20" s="1047"/>
      <c r="O20" s="1047"/>
      <c r="P20" s="1048"/>
      <c r="Q20" s="1054"/>
      <c r="R20" s="1055"/>
      <c r="S20" s="1055"/>
      <c r="T20" s="1055"/>
      <c r="U20" s="1055"/>
      <c r="V20" s="1055"/>
      <c r="W20" s="1055"/>
      <c r="X20" s="1055"/>
      <c r="Y20" s="1055"/>
      <c r="Z20" s="1055"/>
      <c r="AA20" s="1055"/>
      <c r="AB20" s="1055"/>
      <c r="AC20" s="1055"/>
      <c r="AD20" s="1055"/>
      <c r="AE20" s="1056"/>
      <c r="AF20" s="1051"/>
      <c r="AG20" s="1052"/>
      <c r="AH20" s="1052"/>
      <c r="AI20" s="1052"/>
      <c r="AJ20" s="1053"/>
      <c r="AK20" s="1101"/>
      <c r="AL20" s="1102"/>
      <c r="AM20" s="1102"/>
      <c r="AN20" s="1102"/>
      <c r="AO20" s="1102"/>
      <c r="AP20" s="1102"/>
      <c r="AQ20" s="1102"/>
      <c r="AR20" s="1102"/>
      <c r="AS20" s="1102"/>
      <c r="AT20" s="1102"/>
      <c r="AU20" s="1103"/>
      <c r="AV20" s="1103"/>
      <c r="AW20" s="1103"/>
      <c r="AX20" s="1103"/>
      <c r="AY20" s="1104"/>
      <c r="AZ20" s="226"/>
      <c r="BA20" s="226"/>
      <c r="BB20" s="226"/>
      <c r="BC20" s="226"/>
      <c r="BD20" s="226"/>
      <c r="BE20" s="227"/>
      <c r="BF20" s="227"/>
      <c r="BG20" s="227"/>
      <c r="BH20" s="227"/>
      <c r="BI20" s="227"/>
      <c r="BJ20" s="227"/>
      <c r="BK20" s="227"/>
      <c r="BL20" s="227"/>
      <c r="BM20" s="227"/>
      <c r="BN20" s="227"/>
      <c r="BO20" s="227"/>
      <c r="BP20" s="227"/>
      <c r="BQ20" s="232">
        <v>14</v>
      </c>
      <c r="BR20" s="233"/>
      <c r="BS20" s="1008"/>
      <c r="BT20" s="1009"/>
      <c r="BU20" s="1009"/>
      <c r="BV20" s="1009"/>
      <c r="BW20" s="1009"/>
      <c r="BX20" s="1009"/>
      <c r="BY20" s="1009"/>
      <c r="BZ20" s="1009"/>
      <c r="CA20" s="1009"/>
      <c r="CB20" s="1009"/>
      <c r="CC20" s="1009"/>
      <c r="CD20" s="1009"/>
      <c r="CE20" s="1009"/>
      <c r="CF20" s="1009"/>
      <c r="CG20" s="1030"/>
      <c r="CH20" s="1005"/>
      <c r="CI20" s="1006"/>
      <c r="CJ20" s="1006"/>
      <c r="CK20" s="1006"/>
      <c r="CL20" s="1007"/>
      <c r="CM20" s="1005"/>
      <c r="CN20" s="1006"/>
      <c r="CO20" s="1006"/>
      <c r="CP20" s="1006"/>
      <c r="CQ20" s="1007"/>
      <c r="CR20" s="1005"/>
      <c r="CS20" s="1006"/>
      <c r="CT20" s="1006"/>
      <c r="CU20" s="1006"/>
      <c r="CV20" s="1007"/>
      <c r="CW20" s="1005"/>
      <c r="CX20" s="1006"/>
      <c r="CY20" s="1006"/>
      <c r="CZ20" s="1006"/>
      <c r="DA20" s="1007"/>
      <c r="DB20" s="1005"/>
      <c r="DC20" s="1006"/>
      <c r="DD20" s="1006"/>
      <c r="DE20" s="1006"/>
      <c r="DF20" s="1007"/>
      <c r="DG20" s="1005"/>
      <c r="DH20" s="1006"/>
      <c r="DI20" s="1006"/>
      <c r="DJ20" s="1006"/>
      <c r="DK20" s="1007"/>
      <c r="DL20" s="1005"/>
      <c r="DM20" s="1006"/>
      <c r="DN20" s="1006"/>
      <c r="DO20" s="1006"/>
      <c r="DP20" s="1007"/>
      <c r="DQ20" s="1005"/>
      <c r="DR20" s="1006"/>
      <c r="DS20" s="1006"/>
      <c r="DT20" s="1006"/>
      <c r="DU20" s="1007"/>
      <c r="DV20" s="1008"/>
      <c r="DW20" s="1009"/>
      <c r="DX20" s="1009"/>
      <c r="DY20" s="1009"/>
      <c r="DZ20" s="1010"/>
      <c r="EA20" s="228"/>
    </row>
    <row r="21" spans="1:131" s="229" customFormat="1" ht="26.25" customHeight="1" thickBot="1" x14ac:dyDescent="0.25">
      <c r="A21" s="232">
        <v>15</v>
      </c>
      <c r="B21" s="1046"/>
      <c r="C21" s="1047"/>
      <c r="D21" s="1047"/>
      <c r="E21" s="1047"/>
      <c r="F21" s="1047"/>
      <c r="G21" s="1047"/>
      <c r="H21" s="1047"/>
      <c r="I21" s="1047"/>
      <c r="J21" s="1047"/>
      <c r="K21" s="1047"/>
      <c r="L21" s="1047"/>
      <c r="M21" s="1047"/>
      <c r="N21" s="1047"/>
      <c r="O21" s="1047"/>
      <c r="P21" s="1048"/>
      <c r="Q21" s="1054"/>
      <c r="R21" s="1055"/>
      <c r="S21" s="1055"/>
      <c r="T21" s="1055"/>
      <c r="U21" s="1055"/>
      <c r="V21" s="1055"/>
      <c r="W21" s="1055"/>
      <c r="X21" s="1055"/>
      <c r="Y21" s="1055"/>
      <c r="Z21" s="1055"/>
      <c r="AA21" s="1055"/>
      <c r="AB21" s="1055"/>
      <c r="AC21" s="1055"/>
      <c r="AD21" s="1055"/>
      <c r="AE21" s="1056"/>
      <c r="AF21" s="1051"/>
      <c r="AG21" s="1052"/>
      <c r="AH21" s="1052"/>
      <c r="AI21" s="1052"/>
      <c r="AJ21" s="1053"/>
      <c r="AK21" s="1101"/>
      <c r="AL21" s="1102"/>
      <c r="AM21" s="1102"/>
      <c r="AN21" s="1102"/>
      <c r="AO21" s="1102"/>
      <c r="AP21" s="1102"/>
      <c r="AQ21" s="1102"/>
      <c r="AR21" s="1102"/>
      <c r="AS21" s="1102"/>
      <c r="AT21" s="1102"/>
      <c r="AU21" s="1103"/>
      <c r="AV21" s="1103"/>
      <c r="AW21" s="1103"/>
      <c r="AX21" s="1103"/>
      <c r="AY21" s="1104"/>
      <c r="AZ21" s="226"/>
      <c r="BA21" s="226"/>
      <c r="BB21" s="226"/>
      <c r="BC21" s="226"/>
      <c r="BD21" s="226"/>
      <c r="BE21" s="227"/>
      <c r="BF21" s="227"/>
      <c r="BG21" s="227"/>
      <c r="BH21" s="227"/>
      <c r="BI21" s="227"/>
      <c r="BJ21" s="227"/>
      <c r="BK21" s="227"/>
      <c r="BL21" s="227"/>
      <c r="BM21" s="227"/>
      <c r="BN21" s="227"/>
      <c r="BO21" s="227"/>
      <c r="BP21" s="227"/>
      <c r="BQ21" s="232">
        <v>15</v>
      </c>
      <c r="BR21" s="233"/>
      <c r="BS21" s="1008"/>
      <c r="BT21" s="1009"/>
      <c r="BU21" s="1009"/>
      <c r="BV21" s="1009"/>
      <c r="BW21" s="1009"/>
      <c r="BX21" s="1009"/>
      <c r="BY21" s="1009"/>
      <c r="BZ21" s="1009"/>
      <c r="CA21" s="1009"/>
      <c r="CB21" s="1009"/>
      <c r="CC21" s="1009"/>
      <c r="CD21" s="1009"/>
      <c r="CE21" s="1009"/>
      <c r="CF21" s="1009"/>
      <c r="CG21" s="1030"/>
      <c r="CH21" s="1005"/>
      <c r="CI21" s="1006"/>
      <c r="CJ21" s="1006"/>
      <c r="CK21" s="1006"/>
      <c r="CL21" s="1007"/>
      <c r="CM21" s="1005"/>
      <c r="CN21" s="1006"/>
      <c r="CO21" s="1006"/>
      <c r="CP21" s="1006"/>
      <c r="CQ21" s="1007"/>
      <c r="CR21" s="1005"/>
      <c r="CS21" s="1006"/>
      <c r="CT21" s="1006"/>
      <c r="CU21" s="1006"/>
      <c r="CV21" s="1007"/>
      <c r="CW21" s="1005"/>
      <c r="CX21" s="1006"/>
      <c r="CY21" s="1006"/>
      <c r="CZ21" s="1006"/>
      <c r="DA21" s="1007"/>
      <c r="DB21" s="1005"/>
      <c r="DC21" s="1006"/>
      <c r="DD21" s="1006"/>
      <c r="DE21" s="1006"/>
      <c r="DF21" s="1007"/>
      <c r="DG21" s="1005"/>
      <c r="DH21" s="1006"/>
      <c r="DI21" s="1006"/>
      <c r="DJ21" s="1006"/>
      <c r="DK21" s="1007"/>
      <c r="DL21" s="1005"/>
      <c r="DM21" s="1006"/>
      <c r="DN21" s="1006"/>
      <c r="DO21" s="1006"/>
      <c r="DP21" s="1007"/>
      <c r="DQ21" s="1005"/>
      <c r="DR21" s="1006"/>
      <c r="DS21" s="1006"/>
      <c r="DT21" s="1006"/>
      <c r="DU21" s="1007"/>
      <c r="DV21" s="1008"/>
      <c r="DW21" s="1009"/>
      <c r="DX21" s="1009"/>
      <c r="DY21" s="1009"/>
      <c r="DZ21" s="1010"/>
      <c r="EA21" s="228"/>
    </row>
    <row r="22" spans="1:131" s="229" customFormat="1" ht="26.25" customHeight="1" x14ac:dyDescent="0.2">
      <c r="A22" s="232">
        <v>16</v>
      </c>
      <c r="B22" s="1046"/>
      <c r="C22" s="1047"/>
      <c r="D22" s="1047"/>
      <c r="E22" s="1047"/>
      <c r="F22" s="1047"/>
      <c r="G22" s="1047"/>
      <c r="H22" s="1047"/>
      <c r="I22" s="1047"/>
      <c r="J22" s="1047"/>
      <c r="K22" s="1047"/>
      <c r="L22" s="1047"/>
      <c r="M22" s="1047"/>
      <c r="N22" s="1047"/>
      <c r="O22" s="1047"/>
      <c r="P22" s="1048"/>
      <c r="Q22" s="1094"/>
      <c r="R22" s="1095"/>
      <c r="S22" s="1095"/>
      <c r="T22" s="1095"/>
      <c r="U22" s="1095"/>
      <c r="V22" s="1095"/>
      <c r="W22" s="1095"/>
      <c r="X22" s="1095"/>
      <c r="Y22" s="1095"/>
      <c r="Z22" s="1095"/>
      <c r="AA22" s="1095"/>
      <c r="AB22" s="1095"/>
      <c r="AC22" s="1095"/>
      <c r="AD22" s="1095"/>
      <c r="AE22" s="1096"/>
      <c r="AF22" s="1051"/>
      <c r="AG22" s="1052"/>
      <c r="AH22" s="1052"/>
      <c r="AI22" s="1052"/>
      <c r="AJ22" s="1053"/>
      <c r="AK22" s="1097"/>
      <c r="AL22" s="1098"/>
      <c r="AM22" s="1098"/>
      <c r="AN22" s="1098"/>
      <c r="AO22" s="1098"/>
      <c r="AP22" s="1098"/>
      <c r="AQ22" s="1098"/>
      <c r="AR22" s="1098"/>
      <c r="AS22" s="1098"/>
      <c r="AT22" s="1098"/>
      <c r="AU22" s="1099"/>
      <c r="AV22" s="1099"/>
      <c r="AW22" s="1099"/>
      <c r="AX22" s="1099"/>
      <c r="AY22" s="1100"/>
      <c r="AZ22" s="1044" t="s">
        <v>393</v>
      </c>
      <c r="BA22" s="1044"/>
      <c r="BB22" s="1044"/>
      <c r="BC22" s="1044"/>
      <c r="BD22" s="1045"/>
      <c r="BE22" s="227"/>
      <c r="BF22" s="227"/>
      <c r="BG22" s="227"/>
      <c r="BH22" s="227"/>
      <c r="BI22" s="227"/>
      <c r="BJ22" s="227"/>
      <c r="BK22" s="227"/>
      <c r="BL22" s="227"/>
      <c r="BM22" s="227"/>
      <c r="BN22" s="227"/>
      <c r="BO22" s="227"/>
      <c r="BP22" s="227"/>
      <c r="BQ22" s="232">
        <v>16</v>
      </c>
      <c r="BR22" s="233"/>
      <c r="BS22" s="1008"/>
      <c r="BT22" s="1009"/>
      <c r="BU22" s="1009"/>
      <c r="BV22" s="1009"/>
      <c r="BW22" s="1009"/>
      <c r="BX22" s="1009"/>
      <c r="BY22" s="1009"/>
      <c r="BZ22" s="1009"/>
      <c r="CA22" s="1009"/>
      <c r="CB22" s="1009"/>
      <c r="CC22" s="1009"/>
      <c r="CD22" s="1009"/>
      <c r="CE22" s="1009"/>
      <c r="CF22" s="1009"/>
      <c r="CG22" s="1030"/>
      <c r="CH22" s="1005"/>
      <c r="CI22" s="1006"/>
      <c r="CJ22" s="1006"/>
      <c r="CK22" s="1006"/>
      <c r="CL22" s="1007"/>
      <c r="CM22" s="1005"/>
      <c r="CN22" s="1006"/>
      <c r="CO22" s="1006"/>
      <c r="CP22" s="1006"/>
      <c r="CQ22" s="1007"/>
      <c r="CR22" s="1005"/>
      <c r="CS22" s="1006"/>
      <c r="CT22" s="1006"/>
      <c r="CU22" s="1006"/>
      <c r="CV22" s="1007"/>
      <c r="CW22" s="1005"/>
      <c r="CX22" s="1006"/>
      <c r="CY22" s="1006"/>
      <c r="CZ22" s="1006"/>
      <c r="DA22" s="1007"/>
      <c r="DB22" s="1005"/>
      <c r="DC22" s="1006"/>
      <c r="DD22" s="1006"/>
      <c r="DE22" s="1006"/>
      <c r="DF22" s="1007"/>
      <c r="DG22" s="1005"/>
      <c r="DH22" s="1006"/>
      <c r="DI22" s="1006"/>
      <c r="DJ22" s="1006"/>
      <c r="DK22" s="1007"/>
      <c r="DL22" s="1005"/>
      <c r="DM22" s="1006"/>
      <c r="DN22" s="1006"/>
      <c r="DO22" s="1006"/>
      <c r="DP22" s="1007"/>
      <c r="DQ22" s="1005"/>
      <c r="DR22" s="1006"/>
      <c r="DS22" s="1006"/>
      <c r="DT22" s="1006"/>
      <c r="DU22" s="1007"/>
      <c r="DV22" s="1008"/>
      <c r="DW22" s="1009"/>
      <c r="DX22" s="1009"/>
      <c r="DY22" s="1009"/>
      <c r="DZ22" s="1010"/>
      <c r="EA22" s="228"/>
    </row>
    <row r="23" spans="1:131" s="229" customFormat="1" ht="26.25" customHeight="1" thickBot="1" x14ac:dyDescent="0.25">
      <c r="A23" s="234" t="s">
        <v>394</v>
      </c>
      <c r="B23" s="950" t="s">
        <v>395</v>
      </c>
      <c r="C23" s="951"/>
      <c r="D23" s="951"/>
      <c r="E23" s="951"/>
      <c r="F23" s="951"/>
      <c r="G23" s="951"/>
      <c r="H23" s="951"/>
      <c r="I23" s="951"/>
      <c r="J23" s="951"/>
      <c r="K23" s="951"/>
      <c r="L23" s="951"/>
      <c r="M23" s="951"/>
      <c r="N23" s="951"/>
      <c r="O23" s="951"/>
      <c r="P23" s="961"/>
      <c r="Q23" s="1088">
        <v>7459</v>
      </c>
      <c r="R23" s="1082"/>
      <c r="S23" s="1082"/>
      <c r="T23" s="1082"/>
      <c r="U23" s="1082"/>
      <c r="V23" s="1082">
        <v>7308</v>
      </c>
      <c r="W23" s="1082"/>
      <c r="X23" s="1082"/>
      <c r="Y23" s="1082"/>
      <c r="Z23" s="1082"/>
      <c r="AA23" s="1082">
        <v>151</v>
      </c>
      <c r="AB23" s="1082"/>
      <c r="AC23" s="1082"/>
      <c r="AD23" s="1082"/>
      <c r="AE23" s="1089"/>
      <c r="AF23" s="1090">
        <v>128</v>
      </c>
      <c r="AG23" s="1082"/>
      <c r="AH23" s="1082"/>
      <c r="AI23" s="1082"/>
      <c r="AJ23" s="1091"/>
      <c r="AK23" s="1092"/>
      <c r="AL23" s="1093"/>
      <c r="AM23" s="1093"/>
      <c r="AN23" s="1093"/>
      <c r="AO23" s="1093"/>
      <c r="AP23" s="1082">
        <v>7075</v>
      </c>
      <c r="AQ23" s="1082"/>
      <c r="AR23" s="1082"/>
      <c r="AS23" s="1082"/>
      <c r="AT23" s="1082"/>
      <c r="AU23" s="1083"/>
      <c r="AV23" s="1083"/>
      <c r="AW23" s="1083"/>
      <c r="AX23" s="1083"/>
      <c r="AY23" s="1084"/>
      <c r="AZ23" s="1085" t="s">
        <v>180</v>
      </c>
      <c r="BA23" s="1086"/>
      <c r="BB23" s="1086"/>
      <c r="BC23" s="1086"/>
      <c r="BD23" s="1087"/>
      <c r="BE23" s="227"/>
      <c r="BF23" s="227"/>
      <c r="BG23" s="227"/>
      <c r="BH23" s="227"/>
      <c r="BI23" s="227"/>
      <c r="BJ23" s="227"/>
      <c r="BK23" s="227"/>
      <c r="BL23" s="227"/>
      <c r="BM23" s="227"/>
      <c r="BN23" s="227"/>
      <c r="BO23" s="227"/>
      <c r="BP23" s="227"/>
      <c r="BQ23" s="232">
        <v>17</v>
      </c>
      <c r="BR23" s="233"/>
      <c r="BS23" s="1008"/>
      <c r="BT23" s="1009"/>
      <c r="BU23" s="1009"/>
      <c r="BV23" s="1009"/>
      <c r="BW23" s="1009"/>
      <c r="BX23" s="1009"/>
      <c r="BY23" s="1009"/>
      <c r="BZ23" s="1009"/>
      <c r="CA23" s="1009"/>
      <c r="CB23" s="1009"/>
      <c r="CC23" s="1009"/>
      <c r="CD23" s="1009"/>
      <c r="CE23" s="1009"/>
      <c r="CF23" s="1009"/>
      <c r="CG23" s="1030"/>
      <c r="CH23" s="1005"/>
      <c r="CI23" s="1006"/>
      <c r="CJ23" s="1006"/>
      <c r="CK23" s="1006"/>
      <c r="CL23" s="1007"/>
      <c r="CM23" s="1005"/>
      <c r="CN23" s="1006"/>
      <c r="CO23" s="1006"/>
      <c r="CP23" s="1006"/>
      <c r="CQ23" s="1007"/>
      <c r="CR23" s="1005"/>
      <c r="CS23" s="1006"/>
      <c r="CT23" s="1006"/>
      <c r="CU23" s="1006"/>
      <c r="CV23" s="1007"/>
      <c r="CW23" s="1005"/>
      <c r="CX23" s="1006"/>
      <c r="CY23" s="1006"/>
      <c r="CZ23" s="1006"/>
      <c r="DA23" s="1007"/>
      <c r="DB23" s="1005"/>
      <c r="DC23" s="1006"/>
      <c r="DD23" s="1006"/>
      <c r="DE23" s="1006"/>
      <c r="DF23" s="1007"/>
      <c r="DG23" s="1005"/>
      <c r="DH23" s="1006"/>
      <c r="DI23" s="1006"/>
      <c r="DJ23" s="1006"/>
      <c r="DK23" s="1007"/>
      <c r="DL23" s="1005"/>
      <c r="DM23" s="1006"/>
      <c r="DN23" s="1006"/>
      <c r="DO23" s="1006"/>
      <c r="DP23" s="1007"/>
      <c r="DQ23" s="1005"/>
      <c r="DR23" s="1006"/>
      <c r="DS23" s="1006"/>
      <c r="DT23" s="1006"/>
      <c r="DU23" s="1007"/>
      <c r="DV23" s="1008"/>
      <c r="DW23" s="1009"/>
      <c r="DX23" s="1009"/>
      <c r="DY23" s="1009"/>
      <c r="DZ23" s="1010"/>
      <c r="EA23" s="228"/>
    </row>
    <row r="24" spans="1:131" s="229" customFormat="1" ht="26.25" customHeight="1" x14ac:dyDescent="0.2">
      <c r="A24" s="1081" t="s">
        <v>396</v>
      </c>
      <c r="B24" s="1081"/>
      <c r="C24" s="1081"/>
      <c r="D24" s="1081"/>
      <c r="E24" s="1081"/>
      <c r="F24" s="1081"/>
      <c r="G24" s="1081"/>
      <c r="H24" s="1081"/>
      <c r="I24" s="1081"/>
      <c r="J24" s="1081"/>
      <c r="K24" s="1081"/>
      <c r="L24" s="1081"/>
      <c r="M24" s="1081"/>
      <c r="N24" s="1081"/>
      <c r="O24" s="1081"/>
      <c r="P24" s="1081"/>
      <c r="Q24" s="1081"/>
      <c r="R24" s="1081"/>
      <c r="S24" s="1081"/>
      <c r="T24" s="1081"/>
      <c r="U24" s="1081"/>
      <c r="V24" s="1081"/>
      <c r="W24" s="1081"/>
      <c r="X24" s="1081"/>
      <c r="Y24" s="1081"/>
      <c r="Z24" s="1081"/>
      <c r="AA24" s="1081"/>
      <c r="AB24" s="1081"/>
      <c r="AC24" s="1081"/>
      <c r="AD24" s="1081"/>
      <c r="AE24" s="1081"/>
      <c r="AF24" s="1081"/>
      <c r="AG24" s="1081"/>
      <c r="AH24" s="1081"/>
      <c r="AI24" s="1081"/>
      <c r="AJ24" s="1081"/>
      <c r="AK24" s="1081"/>
      <c r="AL24" s="1081"/>
      <c r="AM24" s="1081"/>
      <c r="AN24" s="1081"/>
      <c r="AO24" s="1081"/>
      <c r="AP24" s="1081"/>
      <c r="AQ24" s="1081"/>
      <c r="AR24" s="1081"/>
      <c r="AS24" s="1081"/>
      <c r="AT24" s="1081"/>
      <c r="AU24" s="1081"/>
      <c r="AV24" s="1081"/>
      <c r="AW24" s="1081"/>
      <c r="AX24" s="1081"/>
      <c r="AY24" s="1081"/>
      <c r="AZ24" s="226"/>
      <c r="BA24" s="226"/>
      <c r="BB24" s="226"/>
      <c r="BC24" s="226"/>
      <c r="BD24" s="226"/>
      <c r="BE24" s="227"/>
      <c r="BF24" s="227"/>
      <c r="BG24" s="227"/>
      <c r="BH24" s="227"/>
      <c r="BI24" s="227"/>
      <c r="BJ24" s="227"/>
      <c r="BK24" s="227"/>
      <c r="BL24" s="227"/>
      <c r="BM24" s="227"/>
      <c r="BN24" s="227"/>
      <c r="BO24" s="227"/>
      <c r="BP24" s="227"/>
      <c r="BQ24" s="232">
        <v>18</v>
      </c>
      <c r="BR24" s="233"/>
      <c r="BS24" s="1008"/>
      <c r="BT24" s="1009"/>
      <c r="BU24" s="1009"/>
      <c r="BV24" s="1009"/>
      <c r="BW24" s="1009"/>
      <c r="BX24" s="1009"/>
      <c r="BY24" s="1009"/>
      <c r="BZ24" s="1009"/>
      <c r="CA24" s="1009"/>
      <c r="CB24" s="1009"/>
      <c r="CC24" s="1009"/>
      <c r="CD24" s="1009"/>
      <c r="CE24" s="1009"/>
      <c r="CF24" s="1009"/>
      <c r="CG24" s="1030"/>
      <c r="CH24" s="1005"/>
      <c r="CI24" s="1006"/>
      <c r="CJ24" s="1006"/>
      <c r="CK24" s="1006"/>
      <c r="CL24" s="1007"/>
      <c r="CM24" s="1005"/>
      <c r="CN24" s="1006"/>
      <c r="CO24" s="1006"/>
      <c r="CP24" s="1006"/>
      <c r="CQ24" s="1007"/>
      <c r="CR24" s="1005"/>
      <c r="CS24" s="1006"/>
      <c r="CT24" s="1006"/>
      <c r="CU24" s="1006"/>
      <c r="CV24" s="1007"/>
      <c r="CW24" s="1005"/>
      <c r="CX24" s="1006"/>
      <c r="CY24" s="1006"/>
      <c r="CZ24" s="1006"/>
      <c r="DA24" s="1007"/>
      <c r="DB24" s="1005"/>
      <c r="DC24" s="1006"/>
      <c r="DD24" s="1006"/>
      <c r="DE24" s="1006"/>
      <c r="DF24" s="1007"/>
      <c r="DG24" s="1005"/>
      <c r="DH24" s="1006"/>
      <c r="DI24" s="1006"/>
      <c r="DJ24" s="1006"/>
      <c r="DK24" s="1007"/>
      <c r="DL24" s="1005"/>
      <c r="DM24" s="1006"/>
      <c r="DN24" s="1006"/>
      <c r="DO24" s="1006"/>
      <c r="DP24" s="1007"/>
      <c r="DQ24" s="1005"/>
      <c r="DR24" s="1006"/>
      <c r="DS24" s="1006"/>
      <c r="DT24" s="1006"/>
      <c r="DU24" s="1007"/>
      <c r="DV24" s="1008"/>
      <c r="DW24" s="1009"/>
      <c r="DX24" s="1009"/>
      <c r="DY24" s="1009"/>
      <c r="DZ24" s="1010"/>
      <c r="EA24" s="228"/>
    </row>
    <row r="25" spans="1:131" ht="26.25" customHeight="1" thickBot="1" x14ac:dyDescent="0.25">
      <c r="A25" s="1080" t="s">
        <v>397</v>
      </c>
      <c r="B25" s="1080"/>
      <c r="C25" s="1080"/>
      <c r="D25" s="1080"/>
      <c r="E25" s="1080"/>
      <c r="F25" s="1080"/>
      <c r="G25" s="1080"/>
      <c r="H25" s="1080"/>
      <c r="I25" s="1080"/>
      <c r="J25" s="1080"/>
      <c r="K25" s="1080"/>
      <c r="L25" s="1080"/>
      <c r="M25" s="1080"/>
      <c r="N25" s="1080"/>
      <c r="O25" s="1080"/>
      <c r="P25" s="1080"/>
      <c r="Q25" s="1080"/>
      <c r="R25" s="1080"/>
      <c r="S25" s="1080"/>
      <c r="T25" s="1080"/>
      <c r="U25" s="1080"/>
      <c r="V25" s="1080"/>
      <c r="W25" s="1080"/>
      <c r="X25" s="1080"/>
      <c r="Y25" s="1080"/>
      <c r="Z25" s="1080"/>
      <c r="AA25" s="1080"/>
      <c r="AB25" s="1080"/>
      <c r="AC25" s="1080"/>
      <c r="AD25" s="1080"/>
      <c r="AE25" s="1080"/>
      <c r="AF25" s="1080"/>
      <c r="AG25" s="1080"/>
      <c r="AH25" s="1080"/>
      <c r="AI25" s="1080"/>
      <c r="AJ25" s="1080"/>
      <c r="AK25" s="1080"/>
      <c r="AL25" s="1080"/>
      <c r="AM25" s="1080"/>
      <c r="AN25" s="1080"/>
      <c r="AO25" s="1080"/>
      <c r="AP25" s="1080"/>
      <c r="AQ25" s="1080"/>
      <c r="AR25" s="1080"/>
      <c r="AS25" s="1080"/>
      <c r="AT25" s="1080"/>
      <c r="AU25" s="1080"/>
      <c r="AV25" s="1080"/>
      <c r="AW25" s="1080"/>
      <c r="AX25" s="1080"/>
      <c r="AY25" s="1080"/>
      <c r="AZ25" s="1080"/>
      <c r="BA25" s="1080"/>
      <c r="BB25" s="1080"/>
      <c r="BC25" s="1080"/>
      <c r="BD25" s="1080"/>
      <c r="BE25" s="1080"/>
      <c r="BF25" s="1080"/>
      <c r="BG25" s="1080"/>
      <c r="BH25" s="1080"/>
      <c r="BI25" s="1080"/>
      <c r="BJ25" s="226"/>
      <c r="BK25" s="226"/>
      <c r="BL25" s="226"/>
      <c r="BM25" s="226"/>
      <c r="BN25" s="226"/>
      <c r="BO25" s="235"/>
      <c r="BP25" s="235"/>
      <c r="BQ25" s="232">
        <v>19</v>
      </c>
      <c r="BR25" s="233"/>
      <c r="BS25" s="1008"/>
      <c r="BT25" s="1009"/>
      <c r="BU25" s="1009"/>
      <c r="BV25" s="1009"/>
      <c r="BW25" s="1009"/>
      <c r="BX25" s="1009"/>
      <c r="BY25" s="1009"/>
      <c r="BZ25" s="1009"/>
      <c r="CA25" s="1009"/>
      <c r="CB25" s="1009"/>
      <c r="CC25" s="1009"/>
      <c r="CD25" s="1009"/>
      <c r="CE25" s="1009"/>
      <c r="CF25" s="1009"/>
      <c r="CG25" s="1030"/>
      <c r="CH25" s="1005"/>
      <c r="CI25" s="1006"/>
      <c r="CJ25" s="1006"/>
      <c r="CK25" s="1006"/>
      <c r="CL25" s="1007"/>
      <c r="CM25" s="1005"/>
      <c r="CN25" s="1006"/>
      <c r="CO25" s="1006"/>
      <c r="CP25" s="1006"/>
      <c r="CQ25" s="1007"/>
      <c r="CR25" s="1005"/>
      <c r="CS25" s="1006"/>
      <c r="CT25" s="1006"/>
      <c r="CU25" s="1006"/>
      <c r="CV25" s="1007"/>
      <c r="CW25" s="1005"/>
      <c r="CX25" s="1006"/>
      <c r="CY25" s="1006"/>
      <c r="CZ25" s="1006"/>
      <c r="DA25" s="1007"/>
      <c r="DB25" s="1005"/>
      <c r="DC25" s="1006"/>
      <c r="DD25" s="1006"/>
      <c r="DE25" s="1006"/>
      <c r="DF25" s="1007"/>
      <c r="DG25" s="1005"/>
      <c r="DH25" s="1006"/>
      <c r="DI25" s="1006"/>
      <c r="DJ25" s="1006"/>
      <c r="DK25" s="1007"/>
      <c r="DL25" s="1005"/>
      <c r="DM25" s="1006"/>
      <c r="DN25" s="1006"/>
      <c r="DO25" s="1006"/>
      <c r="DP25" s="1007"/>
      <c r="DQ25" s="1005"/>
      <c r="DR25" s="1006"/>
      <c r="DS25" s="1006"/>
      <c r="DT25" s="1006"/>
      <c r="DU25" s="1007"/>
      <c r="DV25" s="1008"/>
      <c r="DW25" s="1009"/>
      <c r="DX25" s="1009"/>
      <c r="DY25" s="1009"/>
      <c r="DZ25" s="1010"/>
      <c r="EA25" s="224"/>
    </row>
    <row r="26" spans="1:131" ht="26.25" customHeight="1" x14ac:dyDescent="0.2">
      <c r="A26" s="1011" t="s">
        <v>373</v>
      </c>
      <c r="B26" s="1012"/>
      <c r="C26" s="1012"/>
      <c r="D26" s="1012"/>
      <c r="E26" s="1012"/>
      <c r="F26" s="1012"/>
      <c r="G26" s="1012"/>
      <c r="H26" s="1012"/>
      <c r="I26" s="1012"/>
      <c r="J26" s="1012"/>
      <c r="K26" s="1012"/>
      <c r="L26" s="1012"/>
      <c r="M26" s="1012"/>
      <c r="N26" s="1012"/>
      <c r="O26" s="1012"/>
      <c r="P26" s="1013"/>
      <c r="Q26" s="1017" t="s">
        <v>398</v>
      </c>
      <c r="R26" s="1018"/>
      <c r="S26" s="1018"/>
      <c r="T26" s="1018"/>
      <c r="U26" s="1019"/>
      <c r="V26" s="1017" t="s">
        <v>399</v>
      </c>
      <c r="W26" s="1018"/>
      <c r="X26" s="1018"/>
      <c r="Y26" s="1018"/>
      <c r="Z26" s="1019"/>
      <c r="AA26" s="1017" t="s">
        <v>400</v>
      </c>
      <c r="AB26" s="1018"/>
      <c r="AC26" s="1018"/>
      <c r="AD26" s="1018"/>
      <c r="AE26" s="1018"/>
      <c r="AF26" s="1076" t="s">
        <v>401</v>
      </c>
      <c r="AG26" s="1024"/>
      <c r="AH26" s="1024"/>
      <c r="AI26" s="1024"/>
      <c r="AJ26" s="1077"/>
      <c r="AK26" s="1018" t="s">
        <v>402</v>
      </c>
      <c r="AL26" s="1018"/>
      <c r="AM26" s="1018"/>
      <c r="AN26" s="1018"/>
      <c r="AO26" s="1019"/>
      <c r="AP26" s="1017" t="s">
        <v>403</v>
      </c>
      <c r="AQ26" s="1018"/>
      <c r="AR26" s="1018"/>
      <c r="AS26" s="1018"/>
      <c r="AT26" s="1019"/>
      <c r="AU26" s="1017" t="s">
        <v>404</v>
      </c>
      <c r="AV26" s="1018"/>
      <c r="AW26" s="1018"/>
      <c r="AX26" s="1018"/>
      <c r="AY26" s="1019"/>
      <c r="AZ26" s="1017" t="s">
        <v>405</v>
      </c>
      <c r="BA26" s="1018"/>
      <c r="BB26" s="1018"/>
      <c r="BC26" s="1018"/>
      <c r="BD26" s="1019"/>
      <c r="BE26" s="1017" t="s">
        <v>380</v>
      </c>
      <c r="BF26" s="1018"/>
      <c r="BG26" s="1018"/>
      <c r="BH26" s="1018"/>
      <c r="BI26" s="1031"/>
      <c r="BJ26" s="226"/>
      <c r="BK26" s="226"/>
      <c r="BL26" s="226"/>
      <c r="BM26" s="226"/>
      <c r="BN26" s="226"/>
      <c r="BO26" s="235"/>
      <c r="BP26" s="235"/>
      <c r="BQ26" s="232">
        <v>20</v>
      </c>
      <c r="BR26" s="233"/>
      <c r="BS26" s="1008"/>
      <c r="BT26" s="1009"/>
      <c r="BU26" s="1009"/>
      <c r="BV26" s="1009"/>
      <c r="BW26" s="1009"/>
      <c r="BX26" s="1009"/>
      <c r="BY26" s="1009"/>
      <c r="BZ26" s="1009"/>
      <c r="CA26" s="1009"/>
      <c r="CB26" s="1009"/>
      <c r="CC26" s="1009"/>
      <c r="CD26" s="1009"/>
      <c r="CE26" s="1009"/>
      <c r="CF26" s="1009"/>
      <c r="CG26" s="1030"/>
      <c r="CH26" s="1005"/>
      <c r="CI26" s="1006"/>
      <c r="CJ26" s="1006"/>
      <c r="CK26" s="1006"/>
      <c r="CL26" s="1007"/>
      <c r="CM26" s="1005"/>
      <c r="CN26" s="1006"/>
      <c r="CO26" s="1006"/>
      <c r="CP26" s="1006"/>
      <c r="CQ26" s="1007"/>
      <c r="CR26" s="1005"/>
      <c r="CS26" s="1006"/>
      <c r="CT26" s="1006"/>
      <c r="CU26" s="1006"/>
      <c r="CV26" s="1007"/>
      <c r="CW26" s="1005"/>
      <c r="CX26" s="1006"/>
      <c r="CY26" s="1006"/>
      <c r="CZ26" s="1006"/>
      <c r="DA26" s="1007"/>
      <c r="DB26" s="1005"/>
      <c r="DC26" s="1006"/>
      <c r="DD26" s="1006"/>
      <c r="DE26" s="1006"/>
      <c r="DF26" s="1007"/>
      <c r="DG26" s="1005"/>
      <c r="DH26" s="1006"/>
      <c r="DI26" s="1006"/>
      <c r="DJ26" s="1006"/>
      <c r="DK26" s="1007"/>
      <c r="DL26" s="1005"/>
      <c r="DM26" s="1006"/>
      <c r="DN26" s="1006"/>
      <c r="DO26" s="1006"/>
      <c r="DP26" s="1007"/>
      <c r="DQ26" s="1005"/>
      <c r="DR26" s="1006"/>
      <c r="DS26" s="1006"/>
      <c r="DT26" s="1006"/>
      <c r="DU26" s="1007"/>
      <c r="DV26" s="1008"/>
      <c r="DW26" s="1009"/>
      <c r="DX26" s="1009"/>
      <c r="DY26" s="1009"/>
      <c r="DZ26" s="1010"/>
      <c r="EA26" s="224"/>
    </row>
    <row r="27" spans="1:131" ht="26.25" customHeight="1" thickBot="1" x14ac:dyDescent="0.25">
      <c r="A27" s="1014"/>
      <c r="B27" s="1015"/>
      <c r="C27" s="1015"/>
      <c r="D27" s="1015"/>
      <c r="E27" s="1015"/>
      <c r="F27" s="1015"/>
      <c r="G27" s="1015"/>
      <c r="H27" s="1015"/>
      <c r="I27" s="1015"/>
      <c r="J27" s="1015"/>
      <c r="K27" s="1015"/>
      <c r="L27" s="1015"/>
      <c r="M27" s="1015"/>
      <c r="N27" s="1015"/>
      <c r="O27" s="1015"/>
      <c r="P27" s="1016"/>
      <c r="Q27" s="1020"/>
      <c r="R27" s="1021"/>
      <c r="S27" s="1021"/>
      <c r="T27" s="1021"/>
      <c r="U27" s="1022"/>
      <c r="V27" s="1020"/>
      <c r="W27" s="1021"/>
      <c r="X27" s="1021"/>
      <c r="Y27" s="1021"/>
      <c r="Z27" s="1022"/>
      <c r="AA27" s="1020"/>
      <c r="AB27" s="1021"/>
      <c r="AC27" s="1021"/>
      <c r="AD27" s="1021"/>
      <c r="AE27" s="1021"/>
      <c r="AF27" s="1078"/>
      <c r="AG27" s="1027"/>
      <c r="AH27" s="1027"/>
      <c r="AI27" s="1027"/>
      <c r="AJ27" s="1079"/>
      <c r="AK27" s="1021"/>
      <c r="AL27" s="1021"/>
      <c r="AM27" s="1021"/>
      <c r="AN27" s="1021"/>
      <c r="AO27" s="1022"/>
      <c r="AP27" s="1020"/>
      <c r="AQ27" s="1021"/>
      <c r="AR27" s="1021"/>
      <c r="AS27" s="1021"/>
      <c r="AT27" s="1022"/>
      <c r="AU27" s="1020"/>
      <c r="AV27" s="1021"/>
      <c r="AW27" s="1021"/>
      <c r="AX27" s="1021"/>
      <c r="AY27" s="1022"/>
      <c r="AZ27" s="1020"/>
      <c r="BA27" s="1021"/>
      <c r="BB27" s="1021"/>
      <c r="BC27" s="1021"/>
      <c r="BD27" s="1022"/>
      <c r="BE27" s="1020"/>
      <c r="BF27" s="1021"/>
      <c r="BG27" s="1021"/>
      <c r="BH27" s="1021"/>
      <c r="BI27" s="1032"/>
      <c r="BJ27" s="226"/>
      <c r="BK27" s="226"/>
      <c r="BL27" s="226"/>
      <c r="BM27" s="226"/>
      <c r="BN27" s="226"/>
      <c r="BO27" s="235"/>
      <c r="BP27" s="235"/>
      <c r="BQ27" s="232">
        <v>21</v>
      </c>
      <c r="BR27" s="233"/>
      <c r="BS27" s="1008"/>
      <c r="BT27" s="1009"/>
      <c r="BU27" s="1009"/>
      <c r="BV27" s="1009"/>
      <c r="BW27" s="1009"/>
      <c r="BX27" s="1009"/>
      <c r="BY27" s="1009"/>
      <c r="BZ27" s="1009"/>
      <c r="CA27" s="1009"/>
      <c r="CB27" s="1009"/>
      <c r="CC27" s="1009"/>
      <c r="CD27" s="1009"/>
      <c r="CE27" s="1009"/>
      <c r="CF27" s="1009"/>
      <c r="CG27" s="1030"/>
      <c r="CH27" s="1005"/>
      <c r="CI27" s="1006"/>
      <c r="CJ27" s="1006"/>
      <c r="CK27" s="1006"/>
      <c r="CL27" s="1007"/>
      <c r="CM27" s="1005"/>
      <c r="CN27" s="1006"/>
      <c r="CO27" s="1006"/>
      <c r="CP27" s="1006"/>
      <c r="CQ27" s="1007"/>
      <c r="CR27" s="1005"/>
      <c r="CS27" s="1006"/>
      <c r="CT27" s="1006"/>
      <c r="CU27" s="1006"/>
      <c r="CV27" s="1007"/>
      <c r="CW27" s="1005"/>
      <c r="CX27" s="1006"/>
      <c r="CY27" s="1006"/>
      <c r="CZ27" s="1006"/>
      <c r="DA27" s="1007"/>
      <c r="DB27" s="1005"/>
      <c r="DC27" s="1006"/>
      <c r="DD27" s="1006"/>
      <c r="DE27" s="1006"/>
      <c r="DF27" s="1007"/>
      <c r="DG27" s="1005"/>
      <c r="DH27" s="1006"/>
      <c r="DI27" s="1006"/>
      <c r="DJ27" s="1006"/>
      <c r="DK27" s="1007"/>
      <c r="DL27" s="1005"/>
      <c r="DM27" s="1006"/>
      <c r="DN27" s="1006"/>
      <c r="DO27" s="1006"/>
      <c r="DP27" s="1007"/>
      <c r="DQ27" s="1005"/>
      <c r="DR27" s="1006"/>
      <c r="DS27" s="1006"/>
      <c r="DT27" s="1006"/>
      <c r="DU27" s="1007"/>
      <c r="DV27" s="1008"/>
      <c r="DW27" s="1009"/>
      <c r="DX27" s="1009"/>
      <c r="DY27" s="1009"/>
      <c r="DZ27" s="1010"/>
      <c r="EA27" s="224"/>
    </row>
    <row r="28" spans="1:131" ht="26.25" customHeight="1" thickTop="1" x14ac:dyDescent="0.2">
      <c r="A28" s="236">
        <v>1</v>
      </c>
      <c r="B28" s="1068" t="s">
        <v>406</v>
      </c>
      <c r="C28" s="1069"/>
      <c r="D28" s="1069"/>
      <c r="E28" s="1069"/>
      <c r="F28" s="1069"/>
      <c r="G28" s="1069"/>
      <c r="H28" s="1069"/>
      <c r="I28" s="1069"/>
      <c r="J28" s="1069"/>
      <c r="K28" s="1069"/>
      <c r="L28" s="1069"/>
      <c r="M28" s="1069"/>
      <c r="N28" s="1069"/>
      <c r="O28" s="1069"/>
      <c r="P28" s="1070"/>
      <c r="Q28" s="1071">
        <v>1480</v>
      </c>
      <c r="R28" s="1072"/>
      <c r="S28" s="1072"/>
      <c r="T28" s="1072"/>
      <c r="U28" s="1072"/>
      <c r="V28" s="1072">
        <v>1460</v>
      </c>
      <c r="W28" s="1072"/>
      <c r="X28" s="1072"/>
      <c r="Y28" s="1072"/>
      <c r="Z28" s="1072"/>
      <c r="AA28" s="1072">
        <v>20</v>
      </c>
      <c r="AB28" s="1072"/>
      <c r="AC28" s="1072"/>
      <c r="AD28" s="1072"/>
      <c r="AE28" s="1073"/>
      <c r="AF28" s="1074">
        <v>20</v>
      </c>
      <c r="AG28" s="1072"/>
      <c r="AH28" s="1072"/>
      <c r="AI28" s="1072"/>
      <c r="AJ28" s="1075"/>
      <c r="AK28" s="1058">
        <v>101</v>
      </c>
      <c r="AL28" s="1059"/>
      <c r="AM28" s="1059"/>
      <c r="AN28" s="1059"/>
      <c r="AO28" s="1059"/>
      <c r="AP28" s="1060" t="s">
        <v>518</v>
      </c>
      <c r="AQ28" s="1061"/>
      <c r="AR28" s="1061"/>
      <c r="AS28" s="1061"/>
      <c r="AT28" s="1062"/>
      <c r="AU28" s="1060" t="s">
        <v>518</v>
      </c>
      <c r="AV28" s="1061"/>
      <c r="AW28" s="1061"/>
      <c r="AX28" s="1061"/>
      <c r="AY28" s="1062"/>
      <c r="AZ28" s="1063" t="s">
        <v>518</v>
      </c>
      <c r="BA28" s="1064"/>
      <c r="BB28" s="1064"/>
      <c r="BC28" s="1064"/>
      <c r="BD28" s="1065"/>
      <c r="BE28" s="1066"/>
      <c r="BF28" s="1066"/>
      <c r="BG28" s="1066"/>
      <c r="BH28" s="1066"/>
      <c r="BI28" s="1067"/>
      <c r="BJ28" s="226"/>
      <c r="BK28" s="226"/>
      <c r="BL28" s="226"/>
      <c r="BM28" s="226"/>
      <c r="BN28" s="226"/>
      <c r="BO28" s="235"/>
      <c r="BP28" s="235"/>
      <c r="BQ28" s="232">
        <v>22</v>
      </c>
      <c r="BR28" s="233"/>
      <c r="BS28" s="1008"/>
      <c r="BT28" s="1009"/>
      <c r="BU28" s="1009"/>
      <c r="BV28" s="1009"/>
      <c r="BW28" s="1009"/>
      <c r="BX28" s="1009"/>
      <c r="BY28" s="1009"/>
      <c r="BZ28" s="1009"/>
      <c r="CA28" s="1009"/>
      <c r="CB28" s="1009"/>
      <c r="CC28" s="1009"/>
      <c r="CD28" s="1009"/>
      <c r="CE28" s="1009"/>
      <c r="CF28" s="1009"/>
      <c r="CG28" s="1030"/>
      <c r="CH28" s="1005"/>
      <c r="CI28" s="1006"/>
      <c r="CJ28" s="1006"/>
      <c r="CK28" s="1006"/>
      <c r="CL28" s="1007"/>
      <c r="CM28" s="1005"/>
      <c r="CN28" s="1006"/>
      <c r="CO28" s="1006"/>
      <c r="CP28" s="1006"/>
      <c r="CQ28" s="1007"/>
      <c r="CR28" s="1005"/>
      <c r="CS28" s="1006"/>
      <c r="CT28" s="1006"/>
      <c r="CU28" s="1006"/>
      <c r="CV28" s="1007"/>
      <c r="CW28" s="1005"/>
      <c r="CX28" s="1006"/>
      <c r="CY28" s="1006"/>
      <c r="CZ28" s="1006"/>
      <c r="DA28" s="1007"/>
      <c r="DB28" s="1005"/>
      <c r="DC28" s="1006"/>
      <c r="DD28" s="1006"/>
      <c r="DE28" s="1006"/>
      <c r="DF28" s="1007"/>
      <c r="DG28" s="1005"/>
      <c r="DH28" s="1006"/>
      <c r="DI28" s="1006"/>
      <c r="DJ28" s="1006"/>
      <c r="DK28" s="1007"/>
      <c r="DL28" s="1005"/>
      <c r="DM28" s="1006"/>
      <c r="DN28" s="1006"/>
      <c r="DO28" s="1006"/>
      <c r="DP28" s="1007"/>
      <c r="DQ28" s="1005"/>
      <c r="DR28" s="1006"/>
      <c r="DS28" s="1006"/>
      <c r="DT28" s="1006"/>
      <c r="DU28" s="1007"/>
      <c r="DV28" s="1008"/>
      <c r="DW28" s="1009"/>
      <c r="DX28" s="1009"/>
      <c r="DY28" s="1009"/>
      <c r="DZ28" s="1010"/>
      <c r="EA28" s="224"/>
    </row>
    <row r="29" spans="1:131" ht="26.25" customHeight="1" x14ac:dyDescent="0.2">
      <c r="A29" s="236">
        <v>2</v>
      </c>
      <c r="B29" s="1046" t="s">
        <v>407</v>
      </c>
      <c r="C29" s="1047"/>
      <c r="D29" s="1047"/>
      <c r="E29" s="1047"/>
      <c r="F29" s="1047"/>
      <c r="G29" s="1047"/>
      <c r="H29" s="1047"/>
      <c r="I29" s="1047"/>
      <c r="J29" s="1047"/>
      <c r="K29" s="1047"/>
      <c r="L29" s="1047"/>
      <c r="M29" s="1047"/>
      <c r="N29" s="1047"/>
      <c r="O29" s="1047"/>
      <c r="P29" s="1048"/>
      <c r="Q29" s="1054">
        <v>1620</v>
      </c>
      <c r="R29" s="1055"/>
      <c r="S29" s="1055"/>
      <c r="T29" s="1055"/>
      <c r="U29" s="1055"/>
      <c r="V29" s="1055">
        <v>1560</v>
      </c>
      <c r="W29" s="1055"/>
      <c r="X29" s="1055"/>
      <c r="Y29" s="1055"/>
      <c r="Z29" s="1055"/>
      <c r="AA29" s="1055">
        <v>60</v>
      </c>
      <c r="AB29" s="1055"/>
      <c r="AC29" s="1055"/>
      <c r="AD29" s="1055"/>
      <c r="AE29" s="1056"/>
      <c r="AF29" s="1051">
        <v>60</v>
      </c>
      <c r="AG29" s="1052"/>
      <c r="AH29" s="1052"/>
      <c r="AI29" s="1052"/>
      <c r="AJ29" s="1053"/>
      <c r="AK29" s="993">
        <v>45</v>
      </c>
      <c r="AL29" s="984"/>
      <c r="AM29" s="984"/>
      <c r="AN29" s="984"/>
      <c r="AO29" s="984"/>
      <c r="AP29" s="994" t="s">
        <v>518</v>
      </c>
      <c r="AQ29" s="992"/>
      <c r="AR29" s="992"/>
      <c r="AS29" s="992"/>
      <c r="AT29" s="993"/>
      <c r="AU29" s="994" t="s">
        <v>518</v>
      </c>
      <c r="AV29" s="992"/>
      <c r="AW29" s="992"/>
      <c r="AX29" s="992"/>
      <c r="AY29" s="993"/>
      <c r="AZ29" s="995" t="s">
        <v>518</v>
      </c>
      <c r="BA29" s="996"/>
      <c r="BB29" s="996"/>
      <c r="BC29" s="996"/>
      <c r="BD29" s="997"/>
      <c r="BE29" s="985"/>
      <c r="BF29" s="985"/>
      <c r="BG29" s="985"/>
      <c r="BH29" s="985"/>
      <c r="BI29" s="986"/>
      <c r="BJ29" s="226"/>
      <c r="BK29" s="226"/>
      <c r="BL29" s="226"/>
      <c r="BM29" s="226"/>
      <c r="BN29" s="226"/>
      <c r="BO29" s="235"/>
      <c r="BP29" s="235"/>
      <c r="BQ29" s="232">
        <v>23</v>
      </c>
      <c r="BR29" s="233"/>
      <c r="BS29" s="1008"/>
      <c r="BT29" s="1009"/>
      <c r="BU29" s="1009"/>
      <c r="BV29" s="1009"/>
      <c r="BW29" s="1009"/>
      <c r="BX29" s="1009"/>
      <c r="BY29" s="1009"/>
      <c r="BZ29" s="1009"/>
      <c r="CA29" s="1009"/>
      <c r="CB29" s="1009"/>
      <c r="CC29" s="1009"/>
      <c r="CD29" s="1009"/>
      <c r="CE29" s="1009"/>
      <c r="CF29" s="1009"/>
      <c r="CG29" s="1030"/>
      <c r="CH29" s="1005"/>
      <c r="CI29" s="1006"/>
      <c r="CJ29" s="1006"/>
      <c r="CK29" s="1006"/>
      <c r="CL29" s="1007"/>
      <c r="CM29" s="1005"/>
      <c r="CN29" s="1006"/>
      <c r="CO29" s="1006"/>
      <c r="CP29" s="1006"/>
      <c r="CQ29" s="1007"/>
      <c r="CR29" s="1005"/>
      <c r="CS29" s="1006"/>
      <c r="CT29" s="1006"/>
      <c r="CU29" s="1006"/>
      <c r="CV29" s="1007"/>
      <c r="CW29" s="1005"/>
      <c r="CX29" s="1006"/>
      <c r="CY29" s="1006"/>
      <c r="CZ29" s="1006"/>
      <c r="DA29" s="1007"/>
      <c r="DB29" s="1005"/>
      <c r="DC29" s="1006"/>
      <c r="DD29" s="1006"/>
      <c r="DE29" s="1006"/>
      <c r="DF29" s="1007"/>
      <c r="DG29" s="1005"/>
      <c r="DH29" s="1006"/>
      <c r="DI29" s="1006"/>
      <c r="DJ29" s="1006"/>
      <c r="DK29" s="1007"/>
      <c r="DL29" s="1005"/>
      <c r="DM29" s="1006"/>
      <c r="DN29" s="1006"/>
      <c r="DO29" s="1006"/>
      <c r="DP29" s="1007"/>
      <c r="DQ29" s="1005"/>
      <c r="DR29" s="1006"/>
      <c r="DS29" s="1006"/>
      <c r="DT29" s="1006"/>
      <c r="DU29" s="1007"/>
      <c r="DV29" s="1008"/>
      <c r="DW29" s="1009"/>
      <c r="DX29" s="1009"/>
      <c r="DY29" s="1009"/>
      <c r="DZ29" s="1010"/>
      <c r="EA29" s="224"/>
    </row>
    <row r="30" spans="1:131" ht="26.25" customHeight="1" x14ac:dyDescent="0.2">
      <c r="A30" s="236">
        <v>3</v>
      </c>
      <c r="B30" s="1046" t="s">
        <v>408</v>
      </c>
      <c r="C30" s="1047"/>
      <c r="D30" s="1047"/>
      <c r="E30" s="1047"/>
      <c r="F30" s="1047"/>
      <c r="G30" s="1047"/>
      <c r="H30" s="1047"/>
      <c r="I30" s="1047"/>
      <c r="J30" s="1047"/>
      <c r="K30" s="1047"/>
      <c r="L30" s="1047"/>
      <c r="M30" s="1047"/>
      <c r="N30" s="1047"/>
      <c r="O30" s="1047"/>
      <c r="P30" s="1048"/>
      <c r="Q30" s="1054">
        <v>157</v>
      </c>
      <c r="R30" s="1055"/>
      <c r="S30" s="1055"/>
      <c r="T30" s="1055"/>
      <c r="U30" s="1055"/>
      <c r="V30" s="1055">
        <v>157</v>
      </c>
      <c r="W30" s="1055"/>
      <c r="X30" s="1055"/>
      <c r="Y30" s="1055"/>
      <c r="Z30" s="1055"/>
      <c r="AA30" s="1055">
        <v>0</v>
      </c>
      <c r="AB30" s="1055"/>
      <c r="AC30" s="1055"/>
      <c r="AD30" s="1055"/>
      <c r="AE30" s="1056"/>
      <c r="AF30" s="1051">
        <v>0</v>
      </c>
      <c r="AG30" s="1052"/>
      <c r="AH30" s="1052"/>
      <c r="AI30" s="1052"/>
      <c r="AJ30" s="1053"/>
      <c r="AK30" s="993">
        <v>216</v>
      </c>
      <c r="AL30" s="984"/>
      <c r="AM30" s="984"/>
      <c r="AN30" s="984"/>
      <c r="AO30" s="984"/>
      <c r="AP30" s="994" t="s">
        <v>518</v>
      </c>
      <c r="AQ30" s="992"/>
      <c r="AR30" s="992"/>
      <c r="AS30" s="992"/>
      <c r="AT30" s="993"/>
      <c r="AU30" s="994" t="s">
        <v>518</v>
      </c>
      <c r="AV30" s="992"/>
      <c r="AW30" s="992"/>
      <c r="AX30" s="992"/>
      <c r="AY30" s="993"/>
      <c r="AZ30" s="995" t="s">
        <v>518</v>
      </c>
      <c r="BA30" s="996"/>
      <c r="BB30" s="996"/>
      <c r="BC30" s="996"/>
      <c r="BD30" s="997"/>
      <c r="BE30" s="985"/>
      <c r="BF30" s="985"/>
      <c r="BG30" s="985"/>
      <c r="BH30" s="985"/>
      <c r="BI30" s="986"/>
      <c r="BJ30" s="226"/>
      <c r="BK30" s="226"/>
      <c r="BL30" s="226"/>
      <c r="BM30" s="226"/>
      <c r="BN30" s="226"/>
      <c r="BO30" s="235"/>
      <c r="BP30" s="235"/>
      <c r="BQ30" s="232">
        <v>24</v>
      </c>
      <c r="BR30" s="233"/>
      <c r="BS30" s="1008"/>
      <c r="BT30" s="1009"/>
      <c r="BU30" s="1009"/>
      <c r="BV30" s="1009"/>
      <c r="BW30" s="1009"/>
      <c r="BX30" s="1009"/>
      <c r="BY30" s="1009"/>
      <c r="BZ30" s="1009"/>
      <c r="CA30" s="1009"/>
      <c r="CB30" s="1009"/>
      <c r="CC30" s="1009"/>
      <c r="CD30" s="1009"/>
      <c r="CE30" s="1009"/>
      <c r="CF30" s="1009"/>
      <c r="CG30" s="1030"/>
      <c r="CH30" s="1005"/>
      <c r="CI30" s="1006"/>
      <c r="CJ30" s="1006"/>
      <c r="CK30" s="1006"/>
      <c r="CL30" s="1007"/>
      <c r="CM30" s="1005"/>
      <c r="CN30" s="1006"/>
      <c r="CO30" s="1006"/>
      <c r="CP30" s="1006"/>
      <c r="CQ30" s="1007"/>
      <c r="CR30" s="1005"/>
      <c r="CS30" s="1006"/>
      <c r="CT30" s="1006"/>
      <c r="CU30" s="1006"/>
      <c r="CV30" s="1007"/>
      <c r="CW30" s="1005"/>
      <c r="CX30" s="1006"/>
      <c r="CY30" s="1006"/>
      <c r="CZ30" s="1006"/>
      <c r="DA30" s="1007"/>
      <c r="DB30" s="1005"/>
      <c r="DC30" s="1006"/>
      <c r="DD30" s="1006"/>
      <c r="DE30" s="1006"/>
      <c r="DF30" s="1007"/>
      <c r="DG30" s="1005"/>
      <c r="DH30" s="1006"/>
      <c r="DI30" s="1006"/>
      <c r="DJ30" s="1006"/>
      <c r="DK30" s="1007"/>
      <c r="DL30" s="1005"/>
      <c r="DM30" s="1006"/>
      <c r="DN30" s="1006"/>
      <c r="DO30" s="1006"/>
      <c r="DP30" s="1007"/>
      <c r="DQ30" s="1005"/>
      <c r="DR30" s="1006"/>
      <c r="DS30" s="1006"/>
      <c r="DT30" s="1006"/>
      <c r="DU30" s="1007"/>
      <c r="DV30" s="1008"/>
      <c r="DW30" s="1009"/>
      <c r="DX30" s="1009"/>
      <c r="DY30" s="1009"/>
      <c r="DZ30" s="1010"/>
      <c r="EA30" s="224"/>
    </row>
    <row r="31" spans="1:131" ht="26.25" customHeight="1" x14ac:dyDescent="0.2">
      <c r="A31" s="236">
        <v>4</v>
      </c>
      <c r="B31" s="1046" t="s">
        <v>409</v>
      </c>
      <c r="C31" s="1047"/>
      <c r="D31" s="1047"/>
      <c r="E31" s="1047"/>
      <c r="F31" s="1047"/>
      <c r="G31" s="1047"/>
      <c r="H31" s="1047"/>
      <c r="I31" s="1047"/>
      <c r="J31" s="1047"/>
      <c r="K31" s="1047"/>
      <c r="L31" s="1047"/>
      <c r="M31" s="1047"/>
      <c r="N31" s="1047"/>
      <c r="O31" s="1047"/>
      <c r="P31" s="1048"/>
      <c r="Q31" s="1054">
        <v>229</v>
      </c>
      <c r="R31" s="1055"/>
      <c r="S31" s="1055"/>
      <c r="T31" s="1055"/>
      <c r="U31" s="1055"/>
      <c r="V31" s="1055">
        <v>227</v>
      </c>
      <c r="W31" s="1055"/>
      <c r="X31" s="1055"/>
      <c r="Y31" s="1055"/>
      <c r="Z31" s="1055"/>
      <c r="AA31" s="1055">
        <v>2</v>
      </c>
      <c r="AB31" s="1055"/>
      <c r="AC31" s="1055"/>
      <c r="AD31" s="1055"/>
      <c r="AE31" s="1056"/>
      <c r="AF31" s="1051">
        <v>323</v>
      </c>
      <c r="AG31" s="1052"/>
      <c r="AH31" s="1052"/>
      <c r="AI31" s="1052"/>
      <c r="AJ31" s="1053"/>
      <c r="AK31" s="993">
        <v>30</v>
      </c>
      <c r="AL31" s="984"/>
      <c r="AM31" s="984"/>
      <c r="AN31" s="984"/>
      <c r="AO31" s="984"/>
      <c r="AP31" s="984">
        <v>1620</v>
      </c>
      <c r="AQ31" s="984"/>
      <c r="AR31" s="984"/>
      <c r="AS31" s="984"/>
      <c r="AT31" s="984"/>
      <c r="AU31" s="984">
        <v>235</v>
      </c>
      <c r="AV31" s="984"/>
      <c r="AW31" s="984"/>
      <c r="AX31" s="984"/>
      <c r="AY31" s="984"/>
      <c r="AZ31" s="995" t="s">
        <v>518</v>
      </c>
      <c r="BA31" s="996"/>
      <c r="BB31" s="996"/>
      <c r="BC31" s="996"/>
      <c r="BD31" s="997"/>
      <c r="BE31" s="985" t="s">
        <v>410</v>
      </c>
      <c r="BF31" s="985"/>
      <c r="BG31" s="985"/>
      <c r="BH31" s="985"/>
      <c r="BI31" s="986"/>
      <c r="BJ31" s="226"/>
      <c r="BK31" s="226"/>
      <c r="BL31" s="226"/>
      <c r="BM31" s="226"/>
      <c r="BN31" s="226"/>
      <c r="BO31" s="235"/>
      <c r="BP31" s="235"/>
      <c r="BQ31" s="232">
        <v>25</v>
      </c>
      <c r="BR31" s="233"/>
      <c r="BS31" s="1008"/>
      <c r="BT31" s="1009"/>
      <c r="BU31" s="1009"/>
      <c r="BV31" s="1009"/>
      <c r="BW31" s="1009"/>
      <c r="BX31" s="1009"/>
      <c r="BY31" s="1009"/>
      <c r="BZ31" s="1009"/>
      <c r="CA31" s="1009"/>
      <c r="CB31" s="1009"/>
      <c r="CC31" s="1009"/>
      <c r="CD31" s="1009"/>
      <c r="CE31" s="1009"/>
      <c r="CF31" s="1009"/>
      <c r="CG31" s="1030"/>
      <c r="CH31" s="1005"/>
      <c r="CI31" s="1006"/>
      <c r="CJ31" s="1006"/>
      <c r="CK31" s="1006"/>
      <c r="CL31" s="1007"/>
      <c r="CM31" s="1005"/>
      <c r="CN31" s="1006"/>
      <c r="CO31" s="1006"/>
      <c r="CP31" s="1006"/>
      <c r="CQ31" s="1007"/>
      <c r="CR31" s="1005"/>
      <c r="CS31" s="1006"/>
      <c r="CT31" s="1006"/>
      <c r="CU31" s="1006"/>
      <c r="CV31" s="1007"/>
      <c r="CW31" s="1005"/>
      <c r="CX31" s="1006"/>
      <c r="CY31" s="1006"/>
      <c r="CZ31" s="1006"/>
      <c r="DA31" s="1007"/>
      <c r="DB31" s="1005"/>
      <c r="DC31" s="1006"/>
      <c r="DD31" s="1006"/>
      <c r="DE31" s="1006"/>
      <c r="DF31" s="1007"/>
      <c r="DG31" s="1005"/>
      <c r="DH31" s="1006"/>
      <c r="DI31" s="1006"/>
      <c r="DJ31" s="1006"/>
      <c r="DK31" s="1007"/>
      <c r="DL31" s="1005"/>
      <c r="DM31" s="1006"/>
      <c r="DN31" s="1006"/>
      <c r="DO31" s="1006"/>
      <c r="DP31" s="1007"/>
      <c r="DQ31" s="1005"/>
      <c r="DR31" s="1006"/>
      <c r="DS31" s="1006"/>
      <c r="DT31" s="1006"/>
      <c r="DU31" s="1007"/>
      <c r="DV31" s="1008"/>
      <c r="DW31" s="1009"/>
      <c r="DX31" s="1009"/>
      <c r="DY31" s="1009"/>
      <c r="DZ31" s="1010"/>
      <c r="EA31" s="224"/>
    </row>
    <row r="32" spans="1:131" ht="26.25" customHeight="1" x14ac:dyDescent="0.2">
      <c r="A32" s="236">
        <v>5</v>
      </c>
      <c r="B32" s="1046" t="s">
        <v>411</v>
      </c>
      <c r="C32" s="1047"/>
      <c r="D32" s="1047"/>
      <c r="E32" s="1047"/>
      <c r="F32" s="1047"/>
      <c r="G32" s="1047"/>
      <c r="H32" s="1047"/>
      <c r="I32" s="1047"/>
      <c r="J32" s="1047"/>
      <c r="K32" s="1047"/>
      <c r="L32" s="1047"/>
      <c r="M32" s="1047"/>
      <c r="N32" s="1047"/>
      <c r="O32" s="1047"/>
      <c r="P32" s="1048"/>
      <c r="Q32" s="1054">
        <v>1953</v>
      </c>
      <c r="R32" s="1055"/>
      <c r="S32" s="1055"/>
      <c r="T32" s="1055"/>
      <c r="U32" s="1055"/>
      <c r="V32" s="1055">
        <v>2075</v>
      </c>
      <c r="W32" s="1055"/>
      <c r="X32" s="1055"/>
      <c r="Y32" s="1055"/>
      <c r="Z32" s="1055"/>
      <c r="AA32" s="1055">
        <v>-122</v>
      </c>
      <c r="AB32" s="1055"/>
      <c r="AC32" s="1055"/>
      <c r="AD32" s="1055"/>
      <c r="AE32" s="1056"/>
      <c r="AF32" s="1051">
        <v>1104</v>
      </c>
      <c r="AG32" s="1052"/>
      <c r="AH32" s="1052"/>
      <c r="AI32" s="1052"/>
      <c r="AJ32" s="1053"/>
      <c r="AK32" s="993">
        <v>498</v>
      </c>
      <c r="AL32" s="984"/>
      <c r="AM32" s="984"/>
      <c r="AN32" s="984"/>
      <c r="AO32" s="984"/>
      <c r="AP32" s="984">
        <v>2487</v>
      </c>
      <c r="AQ32" s="984"/>
      <c r="AR32" s="984"/>
      <c r="AS32" s="984"/>
      <c r="AT32" s="984"/>
      <c r="AU32" s="984">
        <v>1375</v>
      </c>
      <c r="AV32" s="984"/>
      <c r="AW32" s="984"/>
      <c r="AX32" s="984"/>
      <c r="AY32" s="984"/>
      <c r="AZ32" s="995" t="s">
        <v>518</v>
      </c>
      <c r="BA32" s="996"/>
      <c r="BB32" s="996"/>
      <c r="BC32" s="996"/>
      <c r="BD32" s="997"/>
      <c r="BE32" s="985" t="s">
        <v>412</v>
      </c>
      <c r="BF32" s="985"/>
      <c r="BG32" s="985"/>
      <c r="BH32" s="985"/>
      <c r="BI32" s="986"/>
      <c r="BJ32" s="226"/>
      <c r="BK32" s="226"/>
      <c r="BL32" s="226"/>
      <c r="BM32" s="226"/>
      <c r="BN32" s="226"/>
      <c r="BO32" s="235"/>
      <c r="BP32" s="235"/>
      <c r="BQ32" s="232">
        <v>26</v>
      </c>
      <c r="BR32" s="233"/>
      <c r="BS32" s="1008"/>
      <c r="BT32" s="1009"/>
      <c r="BU32" s="1009"/>
      <c r="BV32" s="1009"/>
      <c r="BW32" s="1009"/>
      <c r="BX32" s="1009"/>
      <c r="BY32" s="1009"/>
      <c r="BZ32" s="1009"/>
      <c r="CA32" s="1009"/>
      <c r="CB32" s="1009"/>
      <c r="CC32" s="1009"/>
      <c r="CD32" s="1009"/>
      <c r="CE32" s="1009"/>
      <c r="CF32" s="1009"/>
      <c r="CG32" s="1030"/>
      <c r="CH32" s="1005"/>
      <c r="CI32" s="1006"/>
      <c r="CJ32" s="1006"/>
      <c r="CK32" s="1006"/>
      <c r="CL32" s="1007"/>
      <c r="CM32" s="1005"/>
      <c r="CN32" s="1006"/>
      <c r="CO32" s="1006"/>
      <c r="CP32" s="1006"/>
      <c r="CQ32" s="1007"/>
      <c r="CR32" s="1005"/>
      <c r="CS32" s="1006"/>
      <c r="CT32" s="1006"/>
      <c r="CU32" s="1006"/>
      <c r="CV32" s="1007"/>
      <c r="CW32" s="1005"/>
      <c r="CX32" s="1006"/>
      <c r="CY32" s="1006"/>
      <c r="CZ32" s="1006"/>
      <c r="DA32" s="1007"/>
      <c r="DB32" s="1005"/>
      <c r="DC32" s="1006"/>
      <c r="DD32" s="1006"/>
      <c r="DE32" s="1006"/>
      <c r="DF32" s="1007"/>
      <c r="DG32" s="1005"/>
      <c r="DH32" s="1006"/>
      <c r="DI32" s="1006"/>
      <c r="DJ32" s="1006"/>
      <c r="DK32" s="1007"/>
      <c r="DL32" s="1005"/>
      <c r="DM32" s="1006"/>
      <c r="DN32" s="1006"/>
      <c r="DO32" s="1006"/>
      <c r="DP32" s="1007"/>
      <c r="DQ32" s="1005"/>
      <c r="DR32" s="1006"/>
      <c r="DS32" s="1006"/>
      <c r="DT32" s="1006"/>
      <c r="DU32" s="1007"/>
      <c r="DV32" s="1008"/>
      <c r="DW32" s="1009"/>
      <c r="DX32" s="1009"/>
      <c r="DY32" s="1009"/>
      <c r="DZ32" s="1010"/>
      <c r="EA32" s="224"/>
    </row>
    <row r="33" spans="1:131" ht="26.25" customHeight="1" x14ac:dyDescent="0.2">
      <c r="A33" s="236">
        <v>6</v>
      </c>
      <c r="B33" s="1046" t="s">
        <v>413</v>
      </c>
      <c r="C33" s="1047"/>
      <c r="D33" s="1047"/>
      <c r="E33" s="1047"/>
      <c r="F33" s="1047"/>
      <c r="G33" s="1047"/>
      <c r="H33" s="1047"/>
      <c r="I33" s="1047"/>
      <c r="J33" s="1047"/>
      <c r="K33" s="1047"/>
      <c r="L33" s="1047"/>
      <c r="M33" s="1047"/>
      <c r="N33" s="1047"/>
      <c r="O33" s="1047"/>
      <c r="P33" s="1048"/>
      <c r="Q33" s="1054">
        <v>493</v>
      </c>
      <c r="R33" s="1055"/>
      <c r="S33" s="1055"/>
      <c r="T33" s="1055"/>
      <c r="U33" s="1055"/>
      <c r="V33" s="1055">
        <v>491</v>
      </c>
      <c r="W33" s="1055"/>
      <c r="X33" s="1055"/>
      <c r="Y33" s="1055"/>
      <c r="Z33" s="1055"/>
      <c r="AA33" s="1055">
        <v>2</v>
      </c>
      <c r="AB33" s="1055"/>
      <c r="AC33" s="1055"/>
      <c r="AD33" s="1055"/>
      <c r="AE33" s="1056"/>
      <c r="AF33" s="1051" t="s">
        <v>180</v>
      </c>
      <c r="AG33" s="1052"/>
      <c r="AH33" s="1052"/>
      <c r="AI33" s="1052"/>
      <c r="AJ33" s="1053"/>
      <c r="AK33" s="993">
        <v>142</v>
      </c>
      <c r="AL33" s="984"/>
      <c r="AM33" s="984"/>
      <c r="AN33" s="984"/>
      <c r="AO33" s="984"/>
      <c r="AP33" s="984">
        <v>2661</v>
      </c>
      <c r="AQ33" s="984"/>
      <c r="AR33" s="984"/>
      <c r="AS33" s="984"/>
      <c r="AT33" s="984"/>
      <c r="AU33" s="984">
        <v>2336</v>
      </c>
      <c r="AV33" s="984"/>
      <c r="AW33" s="984"/>
      <c r="AX33" s="984"/>
      <c r="AY33" s="984"/>
      <c r="AZ33" s="995" t="s">
        <v>518</v>
      </c>
      <c r="BA33" s="996"/>
      <c r="BB33" s="996"/>
      <c r="BC33" s="996"/>
      <c r="BD33" s="997"/>
      <c r="BE33" s="985" t="s">
        <v>414</v>
      </c>
      <c r="BF33" s="985"/>
      <c r="BG33" s="985"/>
      <c r="BH33" s="985"/>
      <c r="BI33" s="986"/>
      <c r="BJ33" s="226"/>
      <c r="BK33" s="226"/>
      <c r="BL33" s="226"/>
      <c r="BM33" s="226"/>
      <c r="BN33" s="226"/>
      <c r="BO33" s="235"/>
      <c r="BP33" s="235"/>
      <c r="BQ33" s="232">
        <v>27</v>
      </c>
      <c r="BR33" s="233"/>
      <c r="BS33" s="1008"/>
      <c r="BT33" s="1009"/>
      <c r="BU33" s="1009"/>
      <c r="BV33" s="1009"/>
      <c r="BW33" s="1009"/>
      <c r="BX33" s="1009"/>
      <c r="BY33" s="1009"/>
      <c r="BZ33" s="1009"/>
      <c r="CA33" s="1009"/>
      <c r="CB33" s="1009"/>
      <c r="CC33" s="1009"/>
      <c r="CD33" s="1009"/>
      <c r="CE33" s="1009"/>
      <c r="CF33" s="1009"/>
      <c r="CG33" s="1030"/>
      <c r="CH33" s="1005"/>
      <c r="CI33" s="1006"/>
      <c r="CJ33" s="1006"/>
      <c r="CK33" s="1006"/>
      <c r="CL33" s="1007"/>
      <c r="CM33" s="1005"/>
      <c r="CN33" s="1006"/>
      <c r="CO33" s="1006"/>
      <c r="CP33" s="1006"/>
      <c r="CQ33" s="1007"/>
      <c r="CR33" s="1005"/>
      <c r="CS33" s="1006"/>
      <c r="CT33" s="1006"/>
      <c r="CU33" s="1006"/>
      <c r="CV33" s="1007"/>
      <c r="CW33" s="1005"/>
      <c r="CX33" s="1006"/>
      <c r="CY33" s="1006"/>
      <c r="CZ33" s="1006"/>
      <c r="DA33" s="1007"/>
      <c r="DB33" s="1005"/>
      <c r="DC33" s="1006"/>
      <c r="DD33" s="1006"/>
      <c r="DE33" s="1006"/>
      <c r="DF33" s="1007"/>
      <c r="DG33" s="1005"/>
      <c r="DH33" s="1006"/>
      <c r="DI33" s="1006"/>
      <c r="DJ33" s="1006"/>
      <c r="DK33" s="1007"/>
      <c r="DL33" s="1005"/>
      <c r="DM33" s="1006"/>
      <c r="DN33" s="1006"/>
      <c r="DO33" s="1006"/>
      <c r="DP33" s="1007"/>
      <c r="DQ33" s="1005"/>
      <c r="DR33" s="1006"/>
      <c r="DS33" s="1006"/>
      <c r="DT33" s="1006"/>
      <c r="DU33" s="1007"/>
      <c r="DV33" s="1008"/>
      <c r="DW33" s="1009"/>
      <c r="DX33" s="1009"/>
      <c r="DY33" s="1009"/>
      <c r="DZ33" s="1010"/>
      <c r="EA33" s="224"/>
    </row>
    <row r="34" spans="1:131" ht="26.25" customHeight="1" x14ac:dyDescent="0.2">
      <c r="A34" s="236">
        <v>7</v>
      </c>
      <c r="B34" s="1046" t="s">
        <v>415</v>
      </c>
      <c r="C34" s="1047"/>
      <c r="D34" s="1047"/>
      <c r="E34" s="1047"/>
      <c r="F34" s="1047"/>
      <c r="G34" s="1047"/>
      <c r="H34" s="1047"/>
      <c r="I34" s="1047"/>
      <c r="J34" s="1047"/>
      <c r="K34" s="1047"/>
      <c r="L34" s="1047"/>
      <c r="M34" s="1047"/>
      <c r="N34" s="1047"/>
      <c r="O34" s="1047"/>
      <c r="P34" s="1048"/>
      <c r="Q34" s="1054">
        <v>117</v>
      </c>
      <c r="R34" s="1055"/>
      <c r="S34" s="1055"/>
      <c r="T34" s="1055"/>
      <c r="U34" s="1055"/>
      <c r="V34" s="1055">
        <v>116</v>
      </c>
      <c r="W34" s="1055"/>
      <c r="X34" s="1055"/>
      <c r="Y34" s="1055"/>
      <c r="Z34" s="1055"/>
      <c r="AA34" s="1055">
        <v>1</v>
      </c>
      <c r="AB34" s="1055"/>
      <c r="AC34" s="1055"/>
      <c r="AD34" s="1055"/>
      <c r="AE34" s="1056"/>
      <c r="AF34" s="1051" t="s">
        <v>180</v>
      </c>
      <c r="AG34" s="1052"/>
      <c r="AH34" s="1052"/>
      <c r="AI34" s="1052"/>
      <c r="AJ34" s="1053"/>
      <c r="AK34" s="993">
        <v>37</v>
      </c>
      <c r="AL34" s="984"/>
      <c r="AM34" s="984"/>
      <c r="AN34" s="984"/>
      <c r="AO34" s="984"/>
      <c r="AP34" s="984">
        <v>650</v>
      </c>
      <c r="AQ34" s="984"/>
      <c r="AR34" s="984"/>
      <c r="AS34" s="984"/>
      <c r="AT34" s="984"/>
      <c r="AU34" s="984">
        <v>482</v>
      </c>
      <c r="AV34" s="984"/>
      <c r="AW34" s="984"/>
      <c r="AX34" s="984"/>
      <c r="AY34" s="984"/>
      <c r="AZ34" s="995" t="s">
        <v>518</v>
      </c>
      <c r="BA34" s="996"/>
      <c r="BB34" s="996"/>
      <c r="BC34" s="996"/>
      <c r="BD34" s="997"/>
      <c r="BE34" s="985" t="s">
        <v>416</v>
      </c>
      <c r="BF34" s="985"/>
      <c r="BG34" s="985"/>
      <c r="BH34" s="985"/>
      <c r="BI34" s="986"/>
      <c r="BJ34" s="226"/>
      <c r="BK34" s="226"/>
      <c r="BL34" s="226"/>
      <c r="BM34" s="226"/>
      <c r="BN34" s="226"/>
      <c r="BO34" s="235"/>
      <c r="BP34" s="235"/>
      <c r="BQ34" s="232">
        <v>28</v>
      </c>
      <c r="BR34" s="233"/>
      <c r="BS34" s="1008"/>
      <c r="BT34" s="1009"/>
      <c r="BU34" s="1009"/>
      <c r="BV34" s="1009"/>
      <c r="BW34" s="1009"/>
      <c r="BX34" s="1009"/>
      <c r="BY34" s="1009"/>
      <c r="BZ34" s="1009"/>
      <c r="CA34" s="1009"/>
      <c r="CB34" s="1009"/>
      <c r="CC34" s="1009"/>
      <c r="CD34" s="1009"/>
      <c r="CE34" s="1009"/>
      <c r="CF34" s="1009"/>
      <c r="CG34" s="1030"/>
      <c r="CH34" s="1005"/>
      <c r="CI34" s="1006"/>
      <c r="CJ34" s="1006"/>
      <c r="CK34" s="1006"/>
      <c r="CL34" s="1007"/>
      <c r="CM34" s="1005"/>
      <c r="CN34" s="1006"/>
      <c r="CO34" s="1006"/>
      <c r="CP34" s="1006"/>
      <c r="CQ34" s="1007"/>
      <c r="CR34" s="1005"/>
      <c r="CS34" s="1006"/>
      <c r="CT34" s="1006"/>
      <c r="CU34" s="1006"/>
      <c r="CV34" s="1007"/>
      <c r="CW34" s="1005"/>
      <c r="CX34" s="1006"/>
      <c r="CY34" s="1006"/>
      <c r="CZ34" s="1006"/>
      <c r="DA34" s="1007"/>
      <c r="DB34" s="1005"/>
      <c r="DC34" s="1006"/>
      <c r="DD34" s="1006"/>
      <c r="DE34" s="1006"/>
      <c r="DF34" s="1007"/>
      <c r="DG34" s="1005"/>
      <c r="DH34" s="1006"/>
      <c r="DI34" s="1006"/>
      <c r="DJ34" s="1006"/>
      <c r="DK34" s="1007"/>
      <c r="DL34" s="1005"/>
      <c r="DM34" s="1006"/>
      <c r="DN34" s="1006"/>
      <c r="DO34" s="1006"/>
      <c r="DP34" s="1007"/>
      <c r="DQ34" s="1005"/>
      <c r="DR34" s="1006"/>
      <c r="DS34" s="1006"/>
      <c r="DT34" s="1006"/>
      <c r="DU34" s="1007"/>
      <c r="DV34" s="1008"/>
      <c r="DW34" s="1009"/>
      <c r="DX34" s="1009"/>
      <c r="DY34" s="1009"/>
      <c r="DZ34" s="1010"/>
      <c r="EA34" s="224"/>
    </row>
    <row r="35" spans="1:131" ht="26.25" customHeight="1" x14ac:dyDescent="0.2">
      <c r="A35" s="236">
        <v>8</v>
      </c>
      <c r="B35" s="1046"/>
      <c r="C35" s="1047"/>
      <c r="D35" s="1047"/>
      <c r="E35" s="1047"/>
      <c r="F35" s="1047"/>
      <c r="G35" s="1047"/>
      <c r="H35" s="1047"/>
      <c r="I35" s="1047"/>
      <c r="J35" s="1047"/>
      <c r="K35" s="1047"/>
      <c r="L35" s="1047"/>
      <c r="M35" s="1047"/>
      <c r="N35" s="1047"/>
      <c r="O35" s="1047"/>
      <c r="P35" s="1048"/>
      <c r="Q35" s="1054"/>
      <c r="R35" s="1055"/>
      <c r="S35" s="1055"/>
      <c r="T35" s="1055"/>
      <c r="U35" s="1055"/>
      <c r="V35" s="1055"/>
      <c r="W35" s="1055"/>
      <c r="X35" s="1055"/>
      <c r="Y35" s="1055"/>
      <c r="Z35" s="1055"/>
      <c r="AA35" s="1055"/>
      <c r="AB35" s="1055"/>
      <c r="AC35" s="1055"/>
      <c r="AD35" s="1055"/>
      <c r="AE35" s="1056"/>
      <c r="AF35" s="1051"/>
      <c r="AG35" s="1052"/>
      <c r="AH35" s="1052"/>
      <c r="AI35" s="1052"/>
      <c r="AJ35" s="1053"/>
      <c r="AK35" s="993"/>
      <c r="AL35" s="984"/>
      <c r="AM35" s="984"/>
      <c r="AN35" s="984"/>
      <c r="AO35" s="984"/>
      <c r="AP35" s="984"/>
      <c r="AQ35" s="984"/>
      <c r="AR35" s="984"/>
      <c r="AS35" s="984"/>
      <c r="AT35" s="984"/>
      <c r="AU35" s="984"/>
      <c r="AV35" s="984"/>
      <c r="AW35" s="984"/>
      <c r="AX35" s="984"/>
      <c r="AY35" s="984"/>
      <c r="AZ35" s="1057"/>
      <c r="BA35" s="1057"/>
      <c r="BB35" s="1057"/>
      <c r="BC35" s="1057"/>
      <c r="BD35" s="1057"/>
      <c r="BE35" s="985"/>
      <c r="BF35" s="985"/>
      <c r="BG35" s="985"/>
      <c r="BH35" s="985"/>
      <c r="BI35" s="986"/>
      <c r="BJ35" s="226"/>
      <c r="BK35" s="226"/>
      <c r="BL35" s="226"/>
      <c r="BM35" s="226"/>
      <c r="BN35" s="226"/>
      <c r="BO35" s="235"/>
      <c r="BP35" s="235"/>
      <c r="BQ35" s="232">
        <v>29</v>
      </c>
      <c r="BR35" s="233"/>
      <c r="BS35" s="1008"/>
      <c r="BT35" s="1009"/>
      <c r="BU35" s="1009"/>
      <c r="BV35" s="1009"/>
      <c r="BW35" s="1009"/>
      <c r="BX35" s="1009"/>
      <c r="BY35" s="1009"/>
      <c r="BZ35" s="1009"/>
      <c r="CA35" s="1009"/>
      <c r="CB35" s="1009"/>
      <c r="CC35" s="1009"/>
      <c r="CD35" s="1009"/>
      <c r="CE35" s="1009"/>
      <c r="CF35" s="1009"/>
      <c r="CG35" s="1030"/>
      <c r="CH35" s="1005"/>
      <c r="CI35" s="1006"/>
      <c r="CJ35" s="1006"/>
      <c r="CK35" s="1006"/>
      <c r="CL35" s="1007"/>
      <c r="CM35" s="1005"/>
      <c r="CN35" s="1006"/>
      <c r="CO35" s="1006"/>
      <c r="CP35" s="1006"/>
      <c r="CQ35" s="1007"/>
      <c r="CR35" s="1005"/>
      <c r="CS35" s="1006"/>
      <c r="CT35" s="1006"/>
      <c r="CU35" s="1006"/>
      <c r="CV35" s="1007"/>
      <c r="CW35" s="1005"/>
      <c r="CX35" s="1006"/>
      <c r="CY35" s="1006"/>
      <c r="CZ35" s="1006"/>
      <c r="DA35" s="1007"/>
      <c r="DB35" s="1005"/>
      <c r="DC35" s="1006"/>
      <c r="DD35" s="1006"/>
      <c r="DE35" s="1006"/>
      <c r="DF35" s="1007"/>
      <c r="DG35" s="1005"/>
      <c r="DH35" s="1006"/>
      <c r="DI35" s="1006"/>
      <c r="DJ35" s="1006"/>
      <c r="DK35" s="1007"/>
      <c r="DL35" s="1005"/>
      <c r="DM35" s="1006"/>
      <c r="DN35" s="1006"/>
      <c r="DO35" s="1006"/>
      <c r="DP35" s="1007"/>
      <c r="DQ35" s="1005"/>
      <c r="DR35" s="1006"/>
      <c r="DS35" s="1006"/>
      <c r="DT35" s="1006"/>
      <c r="DU35" s="1007"/>
      <c r="DV35" s="1008"/>
      <c r="DW35" s="1009"/>
      <c r="DX35" s="1009"/>
      <c r="DY35" s="1009"/>
      <c r="DZ35" s="1010"/>
      <c r="EA35" s="224"/>
    </row>
    <row r="36" spans="1:131" ht="26.25" customHeight="1" x14ac:dyDescent="0.2">
      <c r="A36" s="236">
        <v>9</v>
      </c>
      <c r="B36" s="1046"/>
      <c r="C36" s="1047"/>
      <c r="D36" s="1047"/>
      <c r="E36" s="1047"/>
      <c r="F36" s="1047"/>
      <c r="G36" s="1047"/>
      <c r="H36" s="1047"/>
      <c r="I36" s="1047"/>
      <c r="J36" s="1047"/>
      <c r="K36" s="1047"/>
      <c r="L36" s="1047"/>
      <c r="M36" s="1047"/>
      <c r="N36" s="1047"/>
      <c r="O36" s="1047"/>
      <c r="P36" s="1048"/>
      <c r="Q36" s="1054"/>
      <c r="R36" s="1055"/>
      <c r="S36" s="1055"/>
      <c r="T36" s="1055"/>
      <c r="U36" s="1055"/>
      <c r="V36" s="1055"/>
      <c r="W36" s="1055"/>
      <c r="X36" s="1055"/>
      <c r="Y36" s="1055"/>
      <c r="Z36" s="1055"/>
      <c r="AA36" s="1055"/>
      <c r="AB36" s="1055"/>
      <c r="AC36" s="1055"/>
      <c r="AD36" s="1055"/>
      <c r="AE36" s="1056"/>
      <c r="AF36" s="1051"/>
      <c r="AG36" s="1052"/>
      <c r="AH36" s="1052"/>
      <c r="AI36" s="1052"/>
      <c r="AJ36" s="1053"/>
      <c r="AK36" s="993"/>
      <c r="AL36" s="984"/>
      <c r="AM36" s="984"/>
      <c r="AN36" s="984"/>
      <c r="AO36" s="984"/>
      <c r="AP36" s="984"/>
      <c r="AQ36" s="984"/>
      <c r="AR36" s="984"/>
      <c r="AS36" s="984"/>
      <c r="AT36" s="984"/>
      <c r="AU36" s="984"/>
      <c r="AV36" s="984"/>
      <c r="AW36" s="984"/>
      <c r="AX36" s="984"/>
      <c r="AY36" s="984"/>
      <c r="AZ36" s="1057"/>
      <c r="BA36" s="1057"/>
      <c r="BB36" s="1057"/>
      <c r="BC36" s="1057"/>
      <c r="BD36" s="1057"/>
      <c r="BE36" s="985"/>
      <c r="BF36" s="985"/>
      <c r="BG36" s="985"/>
      <c r="BH36" s="985"/>
      <c r="BI36" s="986"/>
      <c r="BJ36" s="226"/>
      <c r="BK36" s="226"/>
      <c r="BL36" s="226"/>
      <c r="BM36" s="226"/>
      <c r="BN36" s="226"/>
      <c r="BO36" s="235"/>
      <c r="BP36" s="235"/>
      <c r="BQ36" s="232">
        <v>30</v>
      </c>
      <c r="BR36" s="233"/>
      <c r="BS36" s="1008"/>
      <c r="BT36" s="1009"/>
      <c r="BU36" s="1009"/>
      <c r="BV36" s="1009"/>
      <c r="BW36" s="1009"/>
      <c r="BX36" s="1009"/>
      <c r="BY36" s="1009"/>
      <c r="BZ36" s="1009"/>
      <c r="CA36" s="1009"/>
      <c r="CB36" s="1009"/>
      <c r="CC36" s="1009"/>
      <c r="CD36" s="1009"/>
      <c r="CE36" s="1009"/>
      <c r="CF36" s="1009"/>
      <c r="CG36" s="1030"/>
      <c r="CH36" s="1005"/>
      <c r="CI36" s="1006"/>
      <c r="CJ36" s="1006"/>
      <c r="CK36" s="1006"/>
      <c r="CL36" s="1007"/>
      <c r="CM36" s="1005"/>
      <c r="CN36" s="1006"/>
      <c r="CO36" s="1006"/>
      <c r="CP36" s="1006"/>
      <c r="CQ36" s="1007"/>
      <c r="CR36" s="1005"/>
      <c r="CS36" s="1006"/>
      <c r="CT36" s="1006"/>
      <c r="CU36" s="1006"/>
      <c r="CV36" s="1007"/>
      <c r="CW36" s="1005"/>
      <c r="CX36" s="1006"/>
      <c r="CY36" s="1006"/>
      <c r="CZ36" s="1006"/>
      <c r="DA36" s="1007"/>
      <c r="DB36" s="1005"/>
      <c r="DC36" s="1006"/>
      <c r="DD36" s="1006"/>
      <c r="DE36" s="1006"/>
      <c r="DF36" s="1007"/>
      <c r="DG36" s="1005"/>
      <c r="DH36" s="1006"/>
      <c r="DI36" s="1006"/>
      <c r="DJ36" s="1006"/>
      <c r="DK36" s="1007"/>
      <c r="DL36" s="1005"/>
      <c r="DM36" s="1006"/>
      <c r="DN36" s="1006"/>
      <c r="DO36" s="1006"/>
      <c r="DP36" s="1007"/>
      <c r="DQ36" s="1005"/>
      <c r="DR36" s="1006"/>
      <c r="DS36" s="1006"/>
      <c r="DT36" s="1006"/>
      <c r="DU36" s="1007"/>
      <c r="DV36" s="1008"/>
      <c r="DW36" s="1009"/>
      <c r="DX36" s="1009"/>
      <c r="DY36" s="1009"/>
      <c r="DZ36" s="1010"/>
      <c r="EA36" s="224"/>
    </row>
    <row r="37" spans="1:131" ht="26.25" customHeight="1" x14ac:dyDescent="0.2">
      <c r="A37" s="236">
        <v>10</v>
      </c>
      <c r="B37" s="1046"/>
      <c r="C37" s="1047"/>
      <c r="D37" s="1047"/>
      <c r="E37" s="1047"/>
      <c r="F37" s="1047"/>
      <c r="G37" s="1047"/>
      <c r="H37" s="1047"/>
      <c r="I37" s="1047"/>
      <c r="J37" s="1047"/>
      <c r="K37" s="1047"/>
      <c r="L37" s="1047"/>
      <c r="M37" s="1047"/>
      <c r="N37" s="1047"/>
      <c r="O37" s="1047"/>
      <c r="P37" s="1048"/>
      <c r="Q37" s="1054"/>
      <c r="R37" s="1055"/>
      <c r="S37" s="1055"/>
      <c r="T37" s="1055"/>
      <c r="U37" s="1055"/>
      <c r="V37" s="1055"/>
      <c r="W37" s="1055"/>
      <c r="X37" s="1055"/>
      <c r="Y37" s="1055"/>
      <c r="Z37" s="1055"/>
      <c r="AA37" s="1055"/>
      <c r="AB37" s="1055"/>
      <c r="AC37" s="1055"/>
      <c r="AD37" s="1055"/>
      <c r="AE37" s="1056"/>
      <c r="AF37" s="1051"/>
      <c r="AG37" s="1052"/>
      <c r="AH37" s="1052"/>
      <c r="AI37" s="1052"/>
      <c r="AJ37" s="1053"/>
      <c r="AK37" s="993"/>
      <c r="AL37" s="984"/>
      <c r="AM37" s="984"/>
      <c r="AN37" s="984"/>
      <c r="AO37" s="984"/>
      <c r="AP37" s="984"/>
      <c r="AQ37" s="984"/>
      <c r="AR37" s="984"/>
      <c r="AS37" s="984"/>
      <c r="AT37" s="984"/>
      <c r="AU37" s="984"/>
      <c r="AV37" s="984"/>
      <c r="AW37" s="984"/>
      <c r="AX37" s="984"/>
      <c r="AY37" s="984"/>
      <c r="AZ37" s="1057"/>
      <c r="BA37" s="1057"/>
      <c r="BB37" s="1057"/>
      <c r="BC37" s="1057"/>
      <c r="BD37" s="1057"/>
      <c r="BE37" s="985"/>
      <c r="BF37" s="985"/>
      <c r="BG37" s="985"/>
      <c r="BH37" s="985"/>
      <c r="BI37" s="986"/>
      <c r="BJ37" s="226"/>
      <c r="BK37" s="226"/>
      <c r="BL37" s="226"/>
      <c r="BM37" s="226"/>
      <c r="BN37" s="226"/>
      <c r="BO37" s="235"/>
      <c r="BP37" s="235"/>
      <c r="BQ37" s="232">
        <v>31</v>
      </c>
      <c r="BR37" s="233"/>
      <c r="BS37" s="1008"/>
      <c r="BT37" s="1009"/>
      <c r="BU37" s="1009"/>
      <c r="BV37" s="1009"/>
      <c r="BW37" s="1009"/>
      <c r="BX37" s="1009"/>
      <c r="BY37" s="1009"/>
      <c r="BZ37" s="1009"/>
      <c r="CA37" s="1009"/>
      <c r="CB37" s="1009"/>
      <c r="CC37" s="1009"/>
      <c r="CD37" s="1009"/>
      <c r="CE37" s="1009"/>
      <c r="CF37" s="1009"/>
      <c r="CG37" s="1030"/>
      <c r="CH37" s="1005"/>
      <c r="CI37" s="1006"/>
      <c r="CJ37" s="1006"/>
      <c r="CK37" s="1006"/>
      <c r="CL37" s="1007"/>
      <c r="CM37" s="1005"/>
      <c r="CN37" s="1006"/>
      <c r="CO37" s="1006"/>
      <c r="CP37" s="1006"/>
      <c r="CQ37" s="1007"/>
      <c r="CR37" s="1005"/>
      <c r="CS37" s="1006"/>
      <c r="CT37" s="1006"/>
      <c r="CU37" s="1006"/>
      <c r="CV37" s="1007"/>
      <c r="CW37" s="1005"/>
      <c r="CX37" s="1006"/>
      <c r="CY37" s="1006"/>
      <c r="CZ37" s="1006"/>
      <c r="DA37" s="1007"/>
      <c r="DB37" s="1005"/>
      <c r="DC37" s="1006"/>
      <c r="DD37" s="1006"/>
      <c r="DE37" s="1006"/>
      <c r="DF37" s="1007"/>
      <c r="DG37" s="1005"/>
      <c r="DH37" s="1006"/>
      <c r="DI37" s="1006"/>
      <c r="DJ37" s="1006"/>
      <c r="DK37" s="1007"/>
      <c r="DL37" s="1005"/>
      <c r="DM37" s="1006"/>
      <c r="DN37" s="1006"/>
      <c r="DO37" s="1006"/>
      <c r="DP37" s="1007"/>
      <c r="DQ37" s="1005"/>
      <c r="DR37" s="1006"/>
      <c r="DS37" s="1006"/>
      <c r="DT37" s="1006"/>
      <c r="DU37" s="1007"/>
      <c r="DV37" s="1008"/>
      <c r="DW37" s="1009"/>
      <c r="DX37" s="1009"/>
      <c r="DY37" s="1009"/>
      <c r="DZ37" s="1010"/>
      <c r="EA37" s="224"/>
    </row>
    <row r="38" spans="1:131" ht="26.25" customHeight="1" x14ac:dyDescent="0.2">
      <c r="A38" s="236">
        <v>11</v>
      </c>
      <c r="B38" s="1046"/>
      <c r="C38" s="1047"/>
      <c r="D38" s="1047"/>
      <c r="E38" s="1047"/>
      <c r="F38" s="1047"/>
      <c r="G38" s="1047"/>
      <c r="H38" s="1047"/>
      <c r="I38" s="1047"/>
      <c r="J38" s="1047"/>
      <c r="K38" s="1047"/>
      <c r="L38" s="1047"/>
      <c r="M38" s="1047"/>
      <c r="N38" s="1047"/>
      <c r="O38" s="1047"/>
      <c r="P38" s="1048"/>
      <c r="Q38" s="1054"/>
      <c r="R38" s="1055"/>
      <c r="S38" s="1055"/>
      <c r="T38" s="1055"/>
      <c r="U38" s="1055"/>
      <c r="V38" s="1055"/>
      <c r="W38" s="1055"/>
      <c r="X38" s="1055"/>
      <c r="Y38" s="1055"/>
      <c r="Z38" s="1055"/>
      <c r="AA38" s="1055"/>
      <c r="AB38" s="1055"/>
      <c r="AC38" s="1055"/>
      <c r="AD38" s="1055"/>
      <c r="AE38" s="1056"/>
      <c r="AF38" s="1051"/>
      <c r="AG38" s="1052"/>
      <c r="AH38" s="1052"/>
      <c r="AI38" s="1052"/>
      <c r="AJ38" s="1053"/>
      <c r="AK38" s="993"/>
      <c r="AL38" s="984"/>
      <c r="AM38" s="984"/>
      <c r="AN38" s="984"/>
      <c r="AO38" s="984"/>
      <c r="AP38" s="984"/>
      <c r="AQ38" s="984"/>
      <c r="AR38" s="984"/>
      <c r="AS38" s="984"/>
      <c r="AT38" s="984"/>
      <c r="AU38" s="984"/>
      <c r="AV38" s="984"/>
      <c r="AW38" s="984"/>
      <c r="AX38" s="984"/>
      <c r="AY38" s="984"/>
      <c r="AZ38" s="1057"/>
      <c r="BA38" s="1057"/>
      <c r="BB38" s="1057"/>
      <c r="BC38" s="1057"/>
      <c r="BD38" s="1057"/>
      <c r="BE38" s="985"/>
      <c r="BF38" s="985"/>
      <c r="BG38" s="985"/>
      <c r="BH38" s="985"/>
      <c r="BI38" s="986"/>
      <c r="BJ38" s="226"/>
      <c r="BK38" s="226"/>
      <c r="BL38" s="226"/>
      <c r="BM38" s="226"/>
      <c r="BN38" s="226"/>
      <c r="BO38" s="235"/>
      <c r="BP38" s="235"/>
      <c r="BQ38" s="232">
        <v>32</v>
      </c>
      <c r="BR38" s="233"/>
      <c r="BS38" s="1008"/>
      <c r="BT38" s="1009"/>
      <c r="BU38" s="1009"/>
      <c r="BV38" s="1009"/>
      <c r="BW38" s="1009"/>
      <c r="BX38" s="1009"/>
      <c r="BY38" s="1009"/>
      <c r="BZ38" s="1009"/>
      <c r="CA38" s="1009"/>
      <c r="CB38" s="1009"/>
      <c r="CC38" s="1009"/>
      <c r="CD38" s="1009"/>
      <c r="CE38" s="1009"/>
      <c r="CF38" s="1009"/>
      <c r="CG38" s="1030"/>
      <c r="CH38" s="1005"/>
      <c r="CI38" s="1006"/>
      <c r="CJ38" s="1006"/>
      <c r="CK38" s="1006"/>
      <c r="CL38" s="1007"/>
      <c r="CM38" s="1005"/>
      <c r="CN38" s="1006"/>
      <c r="CO38" s="1006"/>
      <c r="CP38" s="1006"/>
      <c r="CQ38" s="1007"/>
      <c r="CR38" s="1005"/>
      <c r="CS38" s="1006"/>
      <c r="CT38" s="1006"/>
      <c r="CU38" s="1006"/>
      <c r="CV38" s="1007"/>
      <c r="CW38" s="1005"/>
      <c r="CX38" s="1006"/>
      <c r="CY38" s="1006"/>
      <c r="CZ38" s="1006"/>
      <c r="DA38" s="1007"/>
      <c r="DB38" s="1005"/>
      <c r="DC38" s="1006"/>
      <c r="DD38" s="1006"/>
      <c r="DE38" s="1006"/>
      <c r="DF38" s="1007"/>
      <c r="DG38" s="1005"/>
      <c r="DH38" s="1006"/>
      <c r="DI38" s="1006"/>
      <c r="DJ38" s="1006"/>
      <c r="DK38" s="1007"/>
      <c r="DL38" s="1005"/>
      <c r="DM38" s="1006"/>
      <c r="DN38" s="1006"/>
      <c r="DO38" s="1006"/>
      <c r="DP38" s="1007"/>
      <c r="DQ38" s="1005"/>
      <c r="DR38" s="1006"/>
      <c r="DS38" s="1006"/>
      <c r="DT38" s="1006"/>
      <c r="DU38" s="1007"/>
      <c r="DV38" s="1008"/>
      <c r="DW38" s="1009"/>
      <c r="DX38" s="1009"/>
      <c r="DY38" s="1009"/>
      <c r="DZ38" s="1010"/>
      <c r="EA38" s="224"/>
    </row>
    <row r="39" spans="1:131" ht="26.25" customHeight="1" x14ac:dyDescent="0.2">
      <c r="A39" s="236">
        <v>12</v>
      </c>
      <c r="B39" s="1046"/>
      <c r="C39" s="1047"/>
      <c r="D39" s="1047"/>
      <c r="E39" s="1047"/>
      <c r="F39" s="1047"/>
      <c r="G39" s="1047"/>
      <c r="H39" s="1047"/>
      <c r="I39" s="1047"/>
      <c r="J39" s="1047"/>
      <c r="K39" s="1047"/>
      <c r="L39" s="1047"/>
      <c r="M39" s="1047"/>
      <c r="N39" s="1047"/>
      <c r="O39" s="1047"/>
      <c r="P39" s="1048"/>
      <c r="Q39" s="1054"/>
      <c r="R39" s="1055"/>
      <c r="S39" s="1055"/>
      <c r="T39" s="1055"/>
      <c r="U39" s="1055"/>
      <c r="V39" s="1055"/>
      <c r="W39" s="1055"/>
      <c r="X39" s="1055"/>
      <c r="Y39" s="1055"/>
      <c r="Z39" s="1055"/>
      <c r="AA39" s="1055"/>
      <c r="AB39" s="1055"/>
      <c r="AC39" s="1055"/>
      <c r="AD39" s="1055"/>
      <c r="AE39" s="1056"/>
      <c r="AF39" s="1051"/>
      <c r="AG39" s="1052"/>
      <c r="AH39" s="1052"/>
      <c r="AI39" s="1052"/>
      <c r="AJ39" s="1053"/>
      <c r="AK39" s="993"/>
      <c r="AL39" s="984"/>
      <c r="AM39" s="984"/>
      <c r="AN39" s="984"/>
      <c r="AO39" s="984"/>
      <c r="AP39" s="984"/>
      <c r="AQ39" s="984"/>
      <c r="AR39" s="984"/>
      <c r="AS39" s="984"/>
      <c r="AT39" s="984"/>
      <c r="AU39" s="984"/>
      <c r="AV39" s="984"/>
      <c r="AW39" s="984"/>
      <c r="AX39" s="984"/>
      <c r="AY39" s="984"/>
      <c r="AZ39" s="1057"/>
      <c r="BA39" s="1057"/>
      <c r="BB39" s="1057"/>
      <c r="BC39" s="1057"/>
      <c r="BD39" s="1057"/>
      <c r="BE39" s="985"/>
      <c r="BF39" s="985"/>
      <c r="BG39" s="985"/>
      <c r="BH39" s="985"/>
      <c r="BI39" s="986"/>
      <c r="BJ39" s="226"/>
      <c r="BK39" s="226"/>
      <c r="BL39" s="226"/>
      <c r="BM39" s="226"/>
      <c r="BN39" s="226"/>
      <c r="BO39" s="235"/>
      <c r="BP39" s="235"/>
      <c r="BQ39" s="232">
        <v>33</v>
      </c>
      <c r="BR39" s="233"/>
      <c r="BS39" s="1008"/>
      <c r="BT39" s="1009"/>
      <c r="BU39" s="1009"/>
      <c r="BV39" s="1009"/>
      <c r="BW39" s="1009"/>
      <c r="BX39" s="1009"/>
      <c r="BY39" s="1009"/>
      <c r="BZ39" s="1009"/>
      <c r="CA39" s="1009"/>
      <c r="CB39" s="1009"/>
      <c r="CC39" s="1009"/>
      <c r="CD39" s="1009"/>
      <c r="CE39" s="1009"/>
      <c r="CF39" s="1009"/>
      <c r="CG39" s="1030"/>
      <c r="CH39" s="1005"/>
      <c r="CI39" s="1006"/>
      <c r="CJ39" s="1006"/>
      <c r="CK39" s="1006"/>
      <c r="CL39" s="1007"/>
      <c r="CM39" s="1005"/>
      <c r="CN39" s="1006"/>
      <c r="CO39" s="1006"/>
      <c r="CP39" s="1006"/>
      <c r="CQ39" s="1007"/>
      <c r="CR39" s="1005"/>
      <c r="CS39" s="1006"/>
      <c r="CT39" s="1006"/>
      <c r="CU39" s="1006"/>
      <c r="CV39" s="1007"/>
      <c r="CW39" s="1005"/>
      <c r="CX39" s="1006"/>
      <c r="CY39" s="1006"/>
      <c r="CZ39" s="1006"/>
      <c r="DA39" s="1007"/>
      <c r="DB39" s="1005"/>
      <c r="DC39" s="1006"/>
      <c r="DD39" s="1006"/>
      <c r="DE39" s="1006"/>
      <c r="DF39" s="1007"/>
      <c r="DG39" s="1005"/>
      <c r="DH39" s="1006"/>
      <c r="DI39" s="1006"/>
      <c r="DJ39" s="1006"/>
      <c r="DK39" s="1007"/>
      <c r="DL39" s="1005"/>
      <c r="DM39" s="1006"/>
      <c r="DN39" s="1006"/>
      <c r="DO39" s="1006"/>
      <c r="DP39" s="1007"/>
      <c r="DQ39" s="1005"/>
      <c r="DR39" s="1006"/>
      <c r="DS39" s="1006"/>
      <c r="DT39" s="1006"/>
      <c r="DU39" s="1007"/>
      <c r="DV39" s="1008"/>
      <c r="DW39" s="1009"/>
      <c r="DX39" s="1009"/>
      <c r="DY39" s="1009"/>
      <c r="DZ39" s="1010"/>
      <c r="EA39" s="224"/>
    </row>
    <row r="40" spans="1:131" ht="26.25" customHeight="1" x14ac:dyDescent="0.2">
      <c r="A40" s="232">
        <v>13</v>
      </c>
      <c r="B40" s="1046"/>
      <c r="C40" s="1047"/>
      <c r="D40" s="1047"/>
      <c r="E40" s="1047"/>
      <c r="F40" s="1047"/>
      <c r="G40" s="1047"/>
      <c r="H40" s="1047"/>
      <c r="I40" s="1047"/>
      <c r="J40" s="1047"/>
      <c r="K40" s="1047"/>
      <c r="L40" s="1047"/>
      <c r="M40" s="1047"/>
      <c r="N40" s="1047"/>
      <c r="O40" s="1047"/>
      <c r="P40" s="1048"/>
      <c r="Q40" s="1054"/>
      <c r="R40" s="1055"/>
      <c r="S40" s="1055"/>
      <c r="T40" s="1055"/>
      <c r="U40" s="1055"/>
      <c r="V40" s="1055"/>
      <c r="W40" s="1055"/>
      <c r="X40" s="1055"/>
      <c r="Y40" s="1055"/>
      <c r="Z40" s="1055"/>
      <c r="AA40" s="1055"/>
      <c r="AB40" s="1055"/>
      <c r="AC40" s="1055"/>
      <c r="AD40" s="1055"/>
      <c r="AE40" s="1056"/>
      <c r="AF40" s="1051"/>
      <c r="AG40" s="1052"/>
      <c r="AH40" s="1052"/>
      <c r="AI40" s="1052"/>
      <c r="AJ40" s="1053"/>
      <c r="AK40" s="993"/>
      <c r="AL40" s="984"/>
      <c r="AM40" s="984"/>
      <c r="AN40" s="984"/>
      <c r="AO40" s="984"/>
      <c r="AP40" s="984"/>
      <c r="AQ40" s="984"/>
      <c r="AR40" s="984"/>
      <c r="AS40" s="984"/>
      <c r="AT40" s="984"/>
      <c r="AU40" s="984"/>
      <c r="AV40" s="984"/>
      <c r="AW40" s="984"/>
      <c r="AX40" s="984"/>
      <c r="AY40" s="984"/>
      <c r="AZ40" s="1057"/>
      <c r="BA40" s="1057"/>
      <c r="BB40" s="1057"/>
      <c r="BC40" s="1057"/>
      <c r="BD40" s="1057"/>
      <c r="BE40" s="985"/>
      <c r="BF40" s="985"/>
      <c r="BG40" s="985"/>
      <c r="BH40" s="985"/>
      <c r="BI40" s="986"/>
      <c r="BJ40" s="226"/>
      <c r="BK40" s="226"/>
      <c r="BL40" s="226"/>
      <c r="BM40" s="226"/>
      <c r="BN40" s="226"/>
      <c r="BO40" s="235"/>
      <c r="BP40" s="235"/>
      <c r="BQ40" s="232">
        <v>34</v>
      </c>
      <c r="BR40" s="233"/>
      <c r="BS40" s="1008"/>
      <c r="BT40" s="1009"/>
      <c r="BU40" s="1009"/>
      <c r="BV40" s="1009"/>
      <c r="BW40" s="1009"/>
      <c r="BX40" s="1009"/>
      <c r="BY40" s="1009"/>
      <c r="BZ40" s="1009"/>
      <c r="CA40" s="1009"/>
      <c r="CB40" s="1009"/>
      <c r="CC40" s="1009"/>
      <c r="CD40" s="1009"/>
      <c r="CE40" s="1009"/>
      <c r="CF40" s="1009"/>
      <c r="CG40" s="1030"/>
      <c r="CH40" s="1005"/>
      <c r="CI40" s="1006"/>
      <c r="CJ40" s="1006"/>
      <c r="CK40" s="1006"/>
      <c r="CL40" s="1007"/>
      <c r="CM40" s="1005"/>
      <c r="CN40" s="1006"/>
      <c r="CO40" s="1006"/>
      <c r="CP40" s="1006"/>
      <c r="CQ40" s="1007"/>
      <c r="CR40" s="1005"/>
      <c r="CS40" s="1006"/>
      <c r="CT40" s="1006"/>
      <c r="CU40" s="1006"/>
      <c r="CV40" s="1007"/>
      <c r="CW40" s="1005"/>
      <c r="CX40" s="1006"/>
      <c r="CY40" s="1006"/>
      <c r="CZ40" s="1006"/>
      <c r="DA40" s="1007"/>
      <c r="DB40" s="1005"/>
      <c r="DC40" s="1006"/>
      <c r="DD40" s="1006"/>
      <c r="DE40" s="1006"/>
      <c r="DF40" s="1007"/>
      <c r="DG40" s="1005"/>
      <c r="DH40" s="1006"/>
      <c r="DI40" s="1006"/>
      <c r="DJ40" s="1006"/>
      <c r="DK40" s="1007"/>
      <c r="DL40" s="1005"/>
      <c r="DM40" s="1006"/>
      <c r="DN40" s="1006"/>
      <c r="DO40" s="1006"/>
      <c r="DP40" s="1007"/>
      <c r="DQ40" s="1005"/>
      <c r="DR40" s="1006"/>
      <c r="DS40" s="1006"/>
      <c r="DT40" s="1006"/>
      <c r="DU40" s="1007"/>
      <c r="DV40" s="1008"/>
      <c r="DW40" s="1009"/>
      <c r="DX40" s="1009"/>
      <c r="DY40" s="1009"/>
      <c r="DZ40" s="1010"/>
      <c r="EA40" s="224"/>
    </row>
    <row r="41" spans="1:131" ht="26.25" customHeight="1" x14ac:dyDescent="0.2">
      <c r="A41" s="232">
        <v>14</v>
      </c>
      <c r="B41" s="1046"/>
      <c r="C41" s="1047"/>
      <c r="D41" s="1047"/>
      <c r="E41" s="1047"/>
      <c r="F41" s="1047"/>
      <c r="G41" s="1047"/>
      <c r="H41" s="1047"/>
      <c r="I41" s="1047"/>
      <c r="J41" s="1047"/>
      <c r="K41" s="1047"/>
      <c r="L41" s="1047"/>
      <c r="M41" s="1047"/>
      <c r="N41" s="1047"/>
      <c r="O41" s="1047"/>
      <c r="P41" s="1048"/>
      <c r="Q41" s="1054"/>
      <c r="R41" s="1055"/>
      <c r="S41" s="1055"/>
      <c r="T41" s="1055"/>
      <c r="U41" s="1055"/>
      <c r="V41" s="1055"/>
      <c r="W41" s="1055"/>
      <c r="X41" s="1055"/>
      <c r="Y41" s="1055"/>
      <c r="Z41" s="1055"/>
      <c r="AA41" s="1055"/>
      <c r="AB41" s="1055"/>
      <c r="AC41" s="1055"/>
      <c r="AD41" s="1055"/>
      <c r="AE41" s="1056"/>
      <c r="AF41" s="1051"/>
      <c r="AG41" s="1052"/>
      <c r="AH41" s="1052"/>
      <c r="AI41" s="1052"/>
      <c r="AJ41" s="1053"/>
      <c r="AK41" s="993"/>
      <c r="AL41" s="984"/>
      <c r="AM41" s="984"/>
      <c r="AN41" s="984"/>
      <c r="AO41" s="984"/>
      <c r="AP41" s="984"/>
      <c r="AQ41" s="984"/>
      <c r="AR41" s="984"/>
      <c r="AS41" s="984"/>
      <c r="AT41" s="984"/>
      <c r="AU41" s="984"/>
      <c r="AV41" s="984"/>
      <c r="AW41" s="984"/>
      <c r="AX41" s="984"/>
      <c r="AY41" s="984"/>
      <c r="AZ41" s="1057"/>
      <c r="BA41" s="1057"/>
      <c r="BB41" s="1057"/>
      <c r="BC41" s="1057"/>
      <c r="BD41" s="1057"/>
      <c r="BE41" s="985"/>
      <c r="BF41" s="985"/>
      <c r="BG41" s="985"/>
      <c r="BH41" s="985"/>
      <c r="BI41" s="986"/>
      <c r="BJ41" s="226"/>
      <c r="BK41" s="226"/>
      <c r="BL41" s="226"/>
      <c r="BM41" s="226"/>
      <c r="BN41" s="226"/>
      <c r="BO41" s="235"/>
      <c r="BP41" s="235"/>
      <c r="BQ41" s="232">
        <v>35</v>
      </c>
      <c r="BR41" s="233"/>
      <c r="BS41" s="1008"/>
      <c r="BT41" s="1009"/>
      <c r="BU41" s="1009"/>
      <c r="BV41" s="1009"/>
      <c r="BW41" s="1009"/>
      <c r="BX41" s="1009"/>
      <c r="BY41" s="1009"/>
      <c r="BZ41" s="1009"/>
      <c r="CA41" s="1009"/>
      <c r="CB41" s="1009"/>
      <c r="CC41" s="1009"/>
      <c r="CD41" s="1009"/>
      <c r="CE41" s="1009"/>
      <c r="CF41" s="1009"/>
      <c r="CG41" s="1030"/>
      <c r="CH41" s="1005"/>
      <c r="CI41" s="1006"/>
      <c r="CJ41" s="1006"/>
      <c r="CK41" s="1006"/>
      <c r="CL41" s="1007"/>
      <c r="CM41" s="1005"/>
      <c r="CN41" s="1006"/>
      <c r="CO41" s="1006"/>
      <c r="CP41" s="1006"/>
      <c r="CQ41" s="1007"/>
      <c r="CR41" s="1005"/>
      <c r="CS41" s="1006"/>
      <c r="CT41" s="1006"/>
      <c r="CU41" s="1006"/>
      <c r="CV41" s="1007"/>
      <c r="CW41" s="1005"/>
      <c r="CX41" s="1006"/>
      <c r="CY41" s="1006"/>
      <c r="CZ41" s="1006"/>
      <c r="DA41" s="1007"/>
      <c r="DB41" s="1005"/>
      <c r="DC41" s="1006"/>
      <c r="DD41" s="1006"/>
      <c r="DE41" s="1006"/>
      <c r="DF41" s="1007"/>
      <c r="DG41" s="1005"/>
      <c r="DH41" s="1006"/>
      <c r="DI41" s="1006"/>
      <c r="DJ41" s="1006"/>
      <c r="DK41" s="1007"/>
      <c r="DL41" s="1005"/>
      <c r="DM41" s="1006"/>
      <c r="DN41" s="1006"/>
      <c r="DO41" s="1006"/>
      <c r="DP41" s="1007"/>
      <c r="DQ41" s="1005"/>
      <c r="DR41" s="1006"/>
      <c r="DS41" s="1006"/>
      <c r="DT41" s="1006"/>
      <c r="DU41" s="1007"/>
      <c r="DV41" s="1008"/>
      <c r="DW41" s="1009"/>
      <c r="DX41" s="1009"/>
      <c r="DY41" s="1009"/>
      <c r="DZ41" s="1010"/>
      <c r="EA41" s="224"/>
    </row>
    <row r="42" spans="1:131" ht="26.25" customHeight="1" x14ac:dyDescent="0.2">
      <c r="A42" s="232">
        <v>15</v>
      </c>
      <c r="B42" s="1046"/>
      <c r="C42" s="1047"/>
      <c r="D42" s="1047"/>
      <c r="E42" s="1047"/>
      <c r="F42" s="1047"/>
      <c r="G42" s="1047"/>
      <c r="H42" s="1047"/>
      <c r="I42" s="1047"/>
      <c r="J42" s="1047"/>
      <c r="K42" s="1047"/>
      <c r="L42" s="1047"/>
      <c r="M42" s="1047"/>
      <c r="N42" s="1047"/>
      <c r="O42" s="1047"/>
      <c r="P42" s="1048"/>
      <c r="Q42" s="1054"/>
      <c r="R42" s="1055"/>
      <c r="S42" s="1055"/>
      <c r="T42" s="1055"/>
      <c r="U42" s="1055"/>
      <c r="V42" s="1055"/>
      <c r="W42" s="1055"/>
      <c r="X42" s="1055"/>
      <c r="Y42" s="1055"/>
      <c r="Z42" s="1055"/>
      <c r="AA42" s="1055"/>
      <c r="AB42" s="1055"/>
      <c r="AC42" s="1055"/>
      <c r="AD42" s="1055"/>
      <c r="AE42" s="1056"/>
      <c r="AF42" s="1051"/>
      <c r="AG42" s="1052"/>
      <c r="AH42" s="1052"/>
      <c r="AI42" s="1052"/>
      <c r="AJ42" s="1053"/>
      <c r="AK42" s="993"/>
      <c r="AL42" s="984"/>
      <c r="AM42" s="984"/>
      <c r="AN42" s="984"/>
      <c r="AO42" s="984"/>
      <c r="AP42" s="984"/>
      <c r="AQ42" s="984"/>
      <c r="AR42" s="984"/>
      <c r="AS42" s="984"/>
      <c r="AT42" s="984"/>
      <c r="AU42" s="984"/>
      <c r="AV42" s="984"/>
      <c r="AW42" s="984"/>
      <c r="AX42" s="984"/>
      <c r="AY42" s="984"/>
      <c r="AZ42" s="1057"/>
      <c r="BA42" s="1057"/>
      <c r="BB42" s="1057"/>
      <c r="BC42" s="1057"/>
      <c r="BD42" s="1057"/>
      <c r="BE42" s="985"/>
      <c r="BF42" s="985"/>
      <c r="BG42" s="985"/>
      <c r="BH42" s="985"/>
      <c r="BI42" s="986"/>
      <c r="BJ42" s="226"/>
      <c r="BK42" s="226"/>
      <c r="BL42" s="226"/>
      <c r="BM42" s="226"/>
      <c r="BN42" s="226"/>
      <c r="BO42" s="235"/>
      <c r="BP42" s="235"/>
      <c r="BQ42" s="232">
        <v>36</v>
      </c>
      <c r="BR42" s="233"/>
      <c r="BS42" s="1008"/>
      <c r="BT42" s="1009"/>
      <c r="BU42" s="1009"/>
      <c r="BV42" s="1009"/>
      <c r="BW42" s="1009"/>
      <c r="BX42" s="1009"/>
      <c r="BY42" s="1009"/>
      <c r="BZ42" s="1009"/>
      <c r="CA42" s="1009"/>
      <c r="CB42" s="1009"/>
      <c r="CC42" s="1009"/>
      <c r="CD42" s="1009"/>
      <c r="CE42" s="1009"/>
      <c r="CF42" s="1009"/>
      <c r="CG42" s="1030"/>
      <c r="CH42" s="1005"/>
      <c r="CI42" s="1006"/>
      <c r="CJ42" s="1006"/>
      <c r="CK42" s="1006"/>
      <c r="CL42" s="1007"/>
      <c r="CM42" s="1005"/>
      <c r="CN42" s="1006"/>
      <c r="CO42" s="1006"/>
      <c r="CP42" s="1006"/>
      <c r="CQ42" s="1007"/>
      <c r="CR42" s="1005"/>
      <c r="CS42" s="1006"/>
      <c r="CT42" s="1006"/>
      <c r="CU42" s="1006"/>
      <c r="CV42" s="1007"/>
      <c r="CW42" s="1005"/>
      <c r="CX42" s="1006"/>
      <c r="CY42" s="1006"/>
      <c r="CZ42" s="1006"/>
      <c r="DA42" s="1007"/>
      <c r="DB42" s="1005"/>
      <c r="DC42" s="1006"/>
      <c r="DD42" s="1006"/>
      <c r="DE42" s="1006"/>
      <c r="DF42" s="1007"/>
      <c r="DG42" s="1005"/>
      <c r="DH42" s="1006"/>
      <c r="DI42" s="1006"/>
      <c r="DJ42" s="1006"/>
      <c r="DK42" s="1007"/>
      <c r="DL42" s="1005"/>
      <c r="DM42" s="1006"/>
      <c r="DN42" s="1006"/>
      <c r="DO42" s="1006"/>
      <c r="DP42" s="1007"/>
      <c r="DQ42" s="1005"/>
      <c r="DR42" s="1006"/>
      <c r="DS42" s="1006"/>
      <c r="DT42" s="1006"/>
      <c r="DU42" s="1007"/>
      <c r="DV42" s="1008"/>
      <c r="DW42" s="1009"/>
      <c r="DX42" s="1009"/>
      <c r="DY42" s="1009"/>
      <c r="DZ42" s="1010"/>
      <c r="EA42" s="224"/>
    </row>
    <row r="43" spans="1:131" ht="26.25" customHeight="1" x14ac:dyDescent="0.2">
      <c r="A43" s="232">
        <v>16</v>
      </c>
      <c r="B43" s="1046"/>
      <c r="C43" s="1047"/>
      <c r="D43" s="1047"/>
      <c r="E43" s="1047"/>
      <c r="F43" s="1047"/>
      <c r="G43" s="1047"/>
      <c r="H43" s="1047"/>
      <c r="I43" s="1047"/>
      <c r="J43" s="1047"/>
      <c r="K43" s="1047"/>
      <c r="L43" s="1047"/>
      <c r="M43" s="1047"/>
      <c r="N43" s="1047"/>
      <c r="O43" s="1047"/>
      <c r="P43" s="1048"/>
      <c r="Q43" s="1054"/>
      <c r="R43" s="1055"/>
      <c r="S43" s="1055"/>
      <c r="T43" s="1055"/>
      <c r="U43" s="1055"/>
      <c r="V43" s="1055"/>
      <c r="W43" s="1055"/>
      <c r="X43" s="1055"/>
      <c r="Y43" s="1055"/>
      <c r="Z43" s="1055"/>
      <c r="AA43" s="1055"/>
      <c r="AB43" s="1055"/>
      <c r="AC43" s="1055"/>
      <c r="AD43" s="1055"/>
      <c r="AE43" s="1056"/>
      <c r="AF43" s="1051"/>
      <c r="AG43" s="1052"/>
      <c r="AH43" s="1052"/>
      <c r="AI43" s="1052"/>
      <c r="AJ43" s="1053"/>
      <c r="AK43" s="993"/>
      <c r="AL43" s="984"/>
      <c r="AM43" s="984"/>
      <c r="AN43" s="984"/>
      <c r="AO43" s="984"/>
      <c r="AP43" s="984"/>
      <c r="AQ43" s="984"/>
      <c r="AR43" s="984"/>
      <c r="AS43" s="984"/>
      <c r="AT43" s="984"/>
      <c r="AU43" s="984"/>
      <c r="AV43" s="984"/>
      <c r="AW43" s="984"/>
      <c r="AX43" s="984"/>
      <c r="AY43" s="984"/>
      <c r="AZ43" s="1057"/>
      <c r="BA43" s="1057"/>
      <c r="BB43" s="1057"/>
      <c r="BC43" s="1057"/>
      <c r="BD43" s="1057"/>
      <c r="BE43" s="985"/>
      <c r="BF43" s="985"/>
      <c r="BG43" s="985"/>
      <c r="BH43" s="985"/>
      <c r="BI43" s="986"/>
      <c r="BJ43" s="226"/>
      <c r="BK43" s="226"/>
      <c r="BL43" s="226"/>
      <c r="BM43" s="226"/>
      <c r="BN43" s="226"/>
      <c r="BO43" s="235"/>
      <c r="BP43" s="235"/>
      <c r="BQ43" s="232">
        <v>37</v>
      </c>
      <c r="BR43" s="233"/>
      <c r="BS43" s="1008"/>
      <c r="BT43" s="1009"/>
      <c r="BU43" s="1009"/>
      <c r="BV43" s="1009"/>
      <c r="BW43" s="1009"/>
      <c r="BX43" s="1009"/>
      <c r="BY43" s="1009"/>
      <c r="BZ43" s="1009"/>
      <c r="CA43" s="1009"/>
      <c r="CB43" s="1009"/>
      <c r="CC43" s="1009"/>
      <c r="CD43" s="1009"/>
      <c r="CE43" s="1009"/>
      <c r="CF43" s="1009"/>
      <c r="CG43" s="1030"/>
      <c r="CH43" s="1005"/>
      <c r="CI43" s="1006"/>
      <c r="CJ43" s="1006"/>
      <c r="CK43" s="1006"/>
      <c r="CL43" s="1007"/>
      <c r="CM43" s="1005"/>
      <c r="CN43" s="1006"/>
      <c r="CO43" s="1006"/>
      <c r="CP43" s="1006"/>
      <c r="CQ43" s="1007"/>
      <c r="CR43" s="1005"/>
      <c r="CS43" s="1006"/>
      <c r="CT43" s="1006"/>
      <c r="CU43" s="1006"/>
      <c r="CV43" s="1007"/>
      <c r="CW43" s="1005"/>
      <c r="CX43" s="1006"/>
      <c r="CY43" s="1006"/>
      <c r="CZ43" s="1006"/>
      <c r="DA43" s="1007"/>
      <c r="DB43" s="1005"/>
      <c r="DC43" s="1006"/>
      <c r="DD43" s="1006"/>
      <c r="DE43" s="1006"/>
      <c r="DF43" s="1007"/>
      <c r="DG43" s="1005"/>
      <c r="DH43" s="1006"/>
      <c r="DI43" s="1006"/>
      <c r="DJ43" s="1006"/>
      <c r="DK43" s="1007"/>
      <c r="DL43" s="1005"/>
      <c r="DM43" s="1006"/>
      <c r="DN43" s="1006"/>
      <c r="DO43" s="1006"/>
      <c r="DP43" s="1007"/>
      <c r="DQ43" s="1005"/>
      <c r="DR43" s="1006"/>
      <c r="DS43" s="1006"/>
      <c r="DT43" s="1006"/>
      <c r="DU43" s="1007"/>
      <c r="DV43" s="1008"/>
      <c r="DW43" s="1009"/>
      <c r="DX43" s="1009"/>
      <c r="DY43" s="1009"/>
      <c r="DZ43" s="1010"/>
      <c r="EA43" s="224"/>
    </row>
    <row r="44" spans="1:131" ht="26.25" customHeight="1" x14ac:dyDescent="0.2">
      <c r="A44" s="232">
        <v>17</v>
      </c>
      <c r="B44" s="1046"/>
      <c r="C44" s="1047"/>
      <c r="D44" s="1047"/>
      <c r="E44" s="1047"/>
      <c r="F44" s="1047"/>
      <c r="G44" s="1047"/>
      <c r="H44" s="1047"/>
      <c r="I44" s="1047"/>
      <c r="J44" s="1047"/>
      <c r="K44" s="1047"/>
      <c r="L44" s="1047"/>
      <c r="M44" s="1047"/>
      <c r="N44" s="1047"/>
      <c r="O44" s="1047"/>
      <c r="P44" s="1048"/>
      <c r="Q44" s="1054"/>
      <c r="R44" s="1055"/>
      <c r="S44" s="1055"/>
      <c r="T44" s="1055"/>
      <c r="U44" s="1055"/>
      <c r="V44" s="1055"/>
      <c r="W44" s="1055"/>
      <c r="X44" s="1055"/>
      <c r="Y44" s="1055"/>
      <c r="Z44" s="1055"/>
      <c r="AA44" s="1055"/>
      <c r="AB44" s="1055"/>
      <c r="AC44" s="1055"/>
      <c r="AD44" s="1055"/>
      <c r="AE44" s="1056"/>
      <c r="AF44" s="1051"/>
      <c r="AG44" s="1052"/>
      <c r="AH44" s="1052"/>
      <c r="AI44" s="1052"/>
      <c r="AJ44" s="1053"/>
      <c r="AK44" s="993"/>
      <c r="AL44" s="984"/>
      <c r="AM44" s="984"/>
      <c r="AN44" s="984"/>
      <c r="AO44" s="984"/>
      <c r="AP44" s="984"/>
      <c r="AQ44" s="984"/>
      <c r="AR44" s="984"/>
      <c r="AS44" s="984"/>
      <c r="AT44" s="984"/>
      <c r="AU44" s="984"/>
      <c r="AV44" s="984"/>
      <c r="AW44" s="984"/>
      <c r="AX44" s="984"/>
      <c r="AY44" s="984"/>
      <c r="AZ44" s="1057"/>
      <c r="BA44" s="1057"/>
      <c r="BB44" s="1057"/>
      <c r="BC44" s="1057"/>
      <c r="BD44" s="1057"/>
      <c r="BE44" s="985"/>
      <c r="BF44" s="985"/>
      <c r="BG44" s="985"/>
      <c r="BH44" s="985"/>
      <c r="BI44" s="986"/>
      <c r="BJ44" s="226"/>
      <c r="BK44" s="226"/>
      <c r="BL44" s="226"/>
      <c r="BM44" s="226"/>
      <c r="BN44" s="226"/>
      <c r="BO44" s="235"/>
      <c r="BP44" s="235"/>
      <c r="BQ44" s="232">
        <v>38</v>
      </c>
      <c r="BR44" s="233"/>
      <c r="BS44" s="1008"/>
      <c r="BT44" s="1009"/>
      <c r="BU44" s="1009"/>
      <c r="BV44" s="1009"/>
      <c r="BW44" s="1009"/>
      <c r="BX44" s="1009"/>
      <c r="BY44" s="1009"/>
      <c r="BZ44" s="1009"/>
      <c r="CA44" s="1009"/>
      <c r="CB44" s="1009"/>
      <c r="CC44" s="1009"/>
      <c r="CD44" s="1009"/>
      <c r="CE44" s="1009"/>
      <c r="CF44" s="1009"/>
      <c r="CG44" s="1030"/>
      <c r="CH44" s="1005"/>
      <c r="CI44" s="1006"/>
      <c r="CJ44" s="1006"/>
      <c r="CK44" s="1006"/>
      <c r="CL44" s="1007"/>
      <c r="CM44" s="1005"/>
      <c r="CN44" s="1006"/>
      <c r="CO44" s="1006"/>
      <c r="CP44" s="1006"/>
      <c r="CQ44" s="1007"/>
      <c r="CR44" s="1005"/>
      <c r="CS44" s="1006"/>
      <c r="CT44" s="1006"/>
      <c r="CU44" s="1006"/>
      <c r="CV44" s="1007"/>
      <c r="CW44" s="1005"/>
      <c r="CX44" s="1006"/>
      <c r="CY44" s="1006"/>
      <c r="CZ44" s="1006"/>
      <c r="DA44" s="1007"/>
      <c r="DB44" s="1005"/>
      <c r="DC44" s="1006"/>
      <c r="DD44" s="1006"/>
      <c r="DE44" s="1006"/>
      <c r="DF44" s="1007"/>
      <c r="DG44" s="1005"/>
      <c r="DH44" s="1006"/>
      <c r="DI44" s="1006"/>
      <c r="DJ44" s="1006"/>
      <c r="DK44" s="1007"/>
      <c r="DL44" s="1005"/>
      <c r="DM44" s="1006"/>
      <c r="DN44" s="1006"/>
      <c r="DO44" s="1006"/>
      <c r="DP44" s="1007"/>
      <c r="DQ44" s="1005"/>
      <c r="DR44" s="1006"/>
      <c r="DS44" s="1006"/>
      <c r="DT44" s="1006"/>
      <c r="DU44" s="1007"/>
      <c r="DV44" s="1008"/>
      <c r="DW44" s="1009"/>
      <c r="DX44" s="1009"/>
      <c r="DY44" s="1009"/>
      <c r="DZ44" s="1010"/>
      <c r="EA44" s="224"/>
    </row>
    <row r="45" spans="1:131" ht="26.25" customHeight="1" x14ac:dyDescent="0.2">
      <c r="A45" s="232">
        <v>18</v>
      </c>
      <c r="B45" s="1046"/>
      <c r="C45" s="1047"/>
      <c r="D45" s="1047"/>
      <c r="E45" s="1047"/>
      <c r="F45" s="1047"/>
      <c r="G45" s="1047"/>
      <c r="H45" s="1047"/>
      <c r="I45" s="1047"/>
      <c r="J45" s="1047"/>
      <c r="K45" s="1047"/>
      <c r="L45" s="1047"/>
      <c r="M45" s="1047"/>
      <c r="N45" s="1047"/>
      <c r="O45" s="1047"/>
      <c r="P45" s="1048"/>
      <c r="Q45" s="1054"/>
      <c r="R45" s="1055"/>
      <c r="S45" s="1055"/>
      <c r="T45" s="1055"/>
      <c r="U45" s="1055"/>
      <c r="V45" s="1055"/>
      <c r="W45" s="1055"/>
      <c r="X45" s="1055"/>
      <c r="Y45" s="1055"/>
      <c r="Z45" s="1055"/>
      <c r="AA45" s="1055"/>
      <c r="AB45" s="1055"/>
      <c r="AC45" s="1055"/>
      <c r="AD45" s="1055"/>
      <c r="AE45" s="1056"/>
      <c r="AF45" s="1051"/>
      <c r="AG45" s="1052"/>
      <c r="AH45" s="1052"/>
      <c r="AI45" s="1052"/>
      <c r="AJ45" s="1053"/>
      <c r="AK45" s="993"/>
      <c r="AL45" s="984"/>
      <c r="AM45" s="984"/>
      <c r="AN45" s="984"/>
      <c r="AO45" s="984"/>
      <c r="AP45" s="984"/>
      <c r="AQ45" s="984"/>
      <c r="AR45" s="984"/>
      <c r="AS45" s="984"/>
      <c r="AT45" s="984"/>
      <c r="AU45" s="984"/>
      <c r="AV45" s="984"/>
      <c r="AW45" s="984"/>
      <c r="AX45" s="984"/>
      <c r="AY45" s="984"/>
      <c r="AZ45" s="1057"/>
      <c r="BA45" s="1057"/>
      <c r="BB45" s="1057"/>
      <c r="BC45" s="1057"/>
      <c r="BD45" s="1057"/>
      <c r="BE45" s="985"/>
      <c r="BF45" s="985"/>
      <c r="BG45" s="985"/>
      <c r="BH45" s="985"/>
      <c r="BI45" s="986"/>
      <c r="BJ45" s="226"/>
      <c r="BK45" s="226"/>
      <c r="BL45" s="226"/>
      <c r="BM45" s="226"/>
      <c r="BN45" s="226"/>
      <c r="BO45" s="235"/>
      <c r="BP45" s="235"/>
      <c r="BQ45" s="232">
        <v>39</v>
      </c>
      <c r="BR45" s="233"/>
      <c r="BS45" s="1008"/>
      <c r="BT45" s="1009"/>
      <c r="BU45" s="1009"/>
      <c r="BV45" s="1009"/>
      <c r="BW45" s="1009"/>
      <c r="BX45" s="1009"/>
      <c r="BY45" s="1009"/>
      <c r="BZ45" s="1009"/>
      <c r="CA45" s="1009"/>
      <c r="CB45" s="1009"/>
      <c r="CC45" s="1009"/>
      <c r="CD45" s="1009"/>
      <c r="CE45" s="1009"/>
      <c r="CF45" s="1009"/>
      <c r="CG45" s="1030"/>
      <c r="CH45" s="1005"/>
      <c r="CI45" s="1006"/>
      <c r="CJ45" s="1006"/>
      <c r="CK45" s="1006"/>
      <c r="CL45" s="1007"/>
      <c r="CM45" s="1005"/>
      <c r="CN45" s="1006"/>
      <c r="CO45" s="1006"/>
      <c r="CP45" s="1006"/>
      <c r="CQ45" s="1007"/>
      <c r="CR45" s="1005"/>
      <c r="CS45" s="1006"/>
      <c r="CT45" s="1006"/>
      <c r="CU45" s="1006"/>
      <c r="CV45" s="1007"/>
      <c r="CW45" s="1005"/>
      <c r="CX45" s="1006"/>
      <c r="CY45" s="1006"/>
      <c r="CZ45" s="1006"/>
      <c r="DA45" s="1007"/>
      <c r="DB45" s="1005"/>
      <c r="DC45" s="1006"/>
      <c r="DD45" s="1006"/>
      <c r="DE45" s="1006"/>
      <c r="DF45" s="1007"/>
      <c r="DG45" s="1005"/>
      <c r="DH45" s="1006"/>
      <c r="DI45" s="1006"/>
      <c r="DJ45" s="1006"/>
      <c r="DK45" s="1007"/>
      <c r="DL45" s="1005"/>
      <c r="DM45" s="1006"/>
      <c r="DN45" s="1006"/>
      <c r="DO45" s="1006"/>
      <c r="DP45" s="1007"/>
      <c r="DQ45" s="1005"/>
      <c r="DR45" s="1006"/>
      <c r="DS45" s="1006"/>
      <c r="DT45" s="1006"/>
      <c r="DU45" s="1007"/>
      <c r="DV45" s="1008"/>
      <c r="DW45" s="1009"/>
      <c r="DX45" s="1009"/>
      <c r="DY45" s="1009"/>
      <c r="DZ45" s="1010"/>
      <c r="EA45" s="224"/>
    </row>
    <row r="46" spans="1:131" ht="26.25" customHeight="1" x14ac:dyDescent="0.2">
      <c r="A46" s="232">
        <v>19</v>
      </c>
      <c r="B46" s="1046"/>
      <c r="C46" s="1047"/>
      <c r="D46" s="1047"/>
      <c r="E46" s="1047"/>
      <c r="F46" s="1047"/>
      <c r="G46" s="1047"/>
      <c r="H46" s="1047"/>
      <c r="I46" s="1047"/>
      <c r="J46" s="1047"/>
      <c r="K46" s="1047"/>
      <c r="L46" s="1047"/>
      <c r="M46" s="1047"/>
      <c r="N46" s="1047"/>
      <c r="O46" s="1047"/>
      <c r="P46" s="1048"/>
      <c r="Q46" s="1054"/>
      <c r="R46" s="1055"/>
      <c r="S46" s="1055"/>
      <c r="T46" s="1055"/>
      <c r="U46" s="1055"/>
      <c r="V46" s="1055"/>
      <c r="W46" s="1055"/>
      <c r="X46" s="1055"/>
      <c r="Y46" s="1055"/>
      <c r="Z46" s="1055"/>
      <c r="AA46" s="1055"/>
      <c r="AB46" s="1055"/>
      <c r="AC46" s="1055"/>
      <c r="AD46" s="1055"/>
      <c r="AE46" s="1056"/>
      <c r="AF46" s="1051"/>
      <c r="AG46" s="1052"/>
      <c r="AH46" s="1052"/>
      <c r="AI46" s="1052"/>
      <c r="AJ46" s="1053"/>
      <c r="AK46" s="993"/>
      <c r="AL46" s="984"/>
      <c r="AM46" s="984"/>
      <c r="AN46" s="984"/>
      <c r="AO46" s="984"/>
      <c r="AP46" s="984"/>
      <c r="AQ46" s="984"/>
      <c r="AR46" s="984"/>
      <c r="AS46" s="984"/>
      <c r="AT46" s="984"/>
      <c r="AU46" s="984"/>
      <c r="AV46" s="984"/>
      <c r="AW46" s="984"/>
      <c r="AX46" s="984"/>
      <c r="AY46" s="984"/>
      <c r="AZ46" s="1057"/>
      <c r="BA46" s="1057"/>
      <c r="BB46" s="1057"/>
      <c r="BC46" s="1057"/>
      <c r="BD46" s="1057"/>
      <c r="BE46" s="985"/>
      <c r="BF46" s="985"/>
      <c r="BG46" s="985"/>
      <c r="BH46" s="985"/>
      <c r="BI46" s="986"/>
      <c r="BJ46" s="226"/>
      <c r="BK46" s="226"/>
      <c r="BL46" s="226"/>
      <c r="BM46" s="226"/>
      <c r="BN46" s="226"/>
      <c r="BO46" s="235"/>
      <c r="BP46" s="235"/>
      <c r="BQ46" s="232">
        <v>40</v>
      </c>
      <c r="BR46" s="233"/>
      <c r="BS46" s="1008"/>
      <c r="BT46" s="1009"/>
      <c r="BU46" s="1009"/>
      <c r="BV46" s="1009"/>
      <c r="BW46" s="1009"/>
      <c r="BX46" s="1009"/>
      <c r="BY46" s="1009"/>
      <c r="BZ46" s="1009"/>
      <c r="CA46" s="1009"/>
      <c r="CB46" s="1009"/>
      <c r="CC46" s="1009"/>
      <c r="CD46" s="1009"/>
      <c r="CE46" s="1009"/>
      <c r="CF46" s="1009"/>
      <c r="CG46" s="1030"/>
      <c r="CH46" s="1005"/>
      <c r="CI46" s="1006"/>
      <c r="CJ46" s="1006"/>
      <c r="CK46" s="1006"/>
      <c r="CL46" s="1007"/>
      <c r="CM46" s="1005"/>
      <c r="CN46" s="1006"/>
      <c r="CO46" s="1006"/>
      <c r="CP46" s="1006"/>
      <c r="CQ46" s="1007"/>
      <c r="CR46" s="1005"/>
      <c r="CS46" s="1006"/>
      <c r="CT46" s="1006"/>
      <c r="CU46" s="1006"/>
      <c r="CV46" s="1007"/>
      <c r="CW46" s="1005"/>
      <c r="CX46" s="1006"/>
      <c r="CY46" s="1006"/>
      <c r="CZ46" s="1006"/>
      <c r="DA46" s="1007"/>
      <c r="DB46" s="1005"/>
      <c r="DC46" s="1006"/>
      <c r="DD46" s="1006"/>
      <c r="DE46" s="1006"/>
      <c r="DF46" s="1007"/>
      <c r="DG46" s="1005"/>
      <c r="DH46" s="1006"/>
      <c r="DI46" s="1006"/>
      <c r="DJ46" s="1006"/>
      <c r="DK46" s="1007"/>
      <c r="DL46" s="1005"/>
      <c r="DM46" s="1006"/>
      <c r="DN46" s="1006"/>
      <c r="DO46" s="1006"/>
      <c r="DP46" s="1007"/>
      <c r="DQ46" s="1005"/>
      <c r="DR46" s="1006"/>
      <c r="DS46" s="1006"/>
      <c r="DT46" s="1006"/>
      <c r="DU46" s="1007"/>
      <c r="DV46" s="1008"/>
      <c r="DW46" s="1009"/>
      <c r="DX46" s="1009"/>
      <c r="DY46" s="1009"/>
      <c r="DZ46" s="1010"/>
      <c r="EA46" s="224"/>
    </row>
    <row r="47" spans="1:131" ht="26.25" customHeight="1" x14ac:dyDescent="0.2">
      <c r="A47" s="232">
        <v>20</v>
      </c>
      <c r="B47" s="1046"/>
      <c r="C47" s="1047"/>
      <c r="D47" s="1047"/>
      <c r="E47" s="1047"/>
      <c r="F47" s="1047"/>
      <c r="G47" s="1047"/>
      <c r="H47" s="1047"/>
      <c r="I47" s="1047"/>
      <c r="J47" s="1047"/>
      <c r="K47" s="1047"/>
      <c r="L47" s="1047"/>
      <c r="M47" s="1047"/>
      <c r="N47" s="1047"/>
      <c r="O47" s="1047"/>
      <c r="P47" s="1048"/>
      <c r="Q47" s="1054"/>
      <c r="R47" s="1055"/>
      <c r="S47" s="1055"/>
      <c r="T47" s="1055"/>
      <c r="U47" s="1055"/>
      <c r="V47" s="1055"/>
      <c r="W47" s="1055"/>
      <c r="X47" s="1055"/>
      <c r="Y47" s="1055"/>
      <c r="Z47" s="1055"/>
      <c r="AA47" s="1055"/>
      <c r="AB47" s="1055"/>
      <c r="AC47" s="1055"/>
      <c r="AD47" s="1055"/>
      <c r="AE47" s="1056"/>
      <c r="AF47" s="1051"/>
      <c r="AG47" s="1052"/>
      <c r="AH47" s="1052"/>
      <c r="AI47" s="1052"/>
      <c r="AJ47" s="1053"/>
      <c r="AK47" s="993"/>
      <c r="AL47" s="984"/>
      <c r="AM47" s="984"/>
      <c r="AN47" s="984"/>
      <c r="AO47" s="984"/>
      <c r="AP47" s="984"/>
      <c r="AQ47" s="984"/>
      <c r="AR47" s="984"/>
      <c r="AS47" s="984"/>
      <c r="AT47" s="984"/>
      <c r="AU47" s="984"/>
      <c r="AV47" s="984"/>
      <c r="AW47" s="984"/>
      <c r="AX47" s="984"/>
      <c r="AY47" s="984"/>
      <c r="AZ47" s="1057"/>
      <c r="BA47" s="1057"/>
      <c r="BB47" s="1057"/>
      <c r="BC47" s="1057"/>
      <c r="BD47" s="1057"/>
      <c r="BE47" s="985"/>
      <c r="BF47" s="985"/>
      <c r="BG47" s="985"/>
      <c r="BH47" s="985"/>
      <c r="BI47" s="986"/>
      <c r="BJ47" s="226"/>
      <c r="BK47" s="226"/>
      <c r="BL47" s="226"/>
      <c r="BM47" s="226"/>
      <c r="BN47" s="226"/>
      <c r="BO47" s="235"/>
      <c r="BP47" s="235"/>
      <c r="BQ47" s="232">
        <v>41</v>
      </c>
      <c r="BR47" s="233"/>
      <c r="BS47" s="1008"/>
      <c r="BT47" s="1009"/>
      <c r="BU47" s="1009"/>
      <c r="BV47" s="1009"/>
      <c r="BW47" s="1009"/>
      <c r="BX47" s="1009"/>
      <c r="BY47" s="1009"/>
      <c r="BZ47" s="1009"/>
      <c r="CA47" s="1009"/>
      <c r="CB47" s="1009"/>
      <c r="CC47" s="1009"/>
      <c r="CD47" s="1009"/>
      <c r="CE47" s="1009"/>
      <c r="CF47" s="1009"/>
      <c r="CG47" s="1030"/>
      <c r="CH47" s="1005"/>
      <c r="CI47" s="1006"/>
      <c r="CJ47" s="1006"/>
      <c r="CK47" s="1006"/>
      <c r="CL47" s="1007"/>
      <c r="CM47" s="1005"/>
      <c r="CN47" s="1006"/>
      <c r="CO47" s="1006"/>
      <c r="CP47" s="1006"/>
      <c r="CQ47" s="1007"/>
      <c r="CR47" s="1005"/>
      <c r="CS47" s="1006"/>
      <c r="CT47" s="1006"/>
      <c r="CU47" s="1006"/>
      <c r="CV47" s="1007"/>
      <c r="CW47" s="1005"/>
      <c r="CX47" s="1006"/>
      <c r="CY47" s="1006"/>
      <c r="CZ47" s="1006"/>
      <c r="DA47" s="1007"/>
      <c r="DB47" s="1005"/>
      <c r="DC47" s="1006"/>
      <c r="DD47" s="1006"/>
      <c r="DE47" s="1006"/>
      <c r="DF47" s="1007"/>
      <c r="DG47" s="1005"/>
      <c r="DH47" s="1006"/>
      <c r="DI47" s="1006"/>
      <c r="DJ47" s="1006"/>
      <c r="DK47" s="1007"/>
      <c r="DL47" s="1005"/>
      <c r="DM47" s="1006"/>
      <c r="DN47" s="1006"/>
      <c r="DO47" s="1006"/>
      <c r="DP47" s="1007"/>
      <c r="DQ47" s="1005"/>
      <c r="DR47" s="1006"/>
      <c r="DS47" s="1006"/>
      <c r="DT47" s="1006"/>
      <c r="DU47" s="1007"/>
      <c r="DV47" s="1008"/>
      <c r="DW47" s="1009"/>
      <c r="DX47" s="1009"/>
      <c r="DY47" s="1009"/>
      <c r="DZ47" s="1010"/>
      <c r="EA47" s="224"/>
    </row>
    <row r="48" spans="1:131" ht="26.25" customHeight="1" x14ac:dyDescent="0.2">
      <c r="A48" s="232">
        <v>21</v>
      </c>
      <c r="B48" s="1046"/>
      <c r="C48" s="1047"/>
      <c r="D48" s="1047"/>
      <c r="E48" s="1047"/>
      <c r="F48" s="1047"/>
      <c r="G48" s="1047"/>
      <c r="H48" s="1047"/>
      <c r="I48" s="1047"/>
      <c r="J48" s="1047"/>
      <c r="K48" s="1047"/>
      <c r="L48" s="1047"/>
      <c r="M48" s="1047"/>
      <c r="N48" s="1047"/>
      <c r="O48" s="1047"/>
      <c r="P48" s="1048"/>
      <c r="Q48" s="1054"/>
      <c r="R48" s="1055"/>
      <c r="S48" s="1055"/>
      <c r="T48" s="1055"/>
      <c r="U48" s="1055"/>
      <c r="V48" s="1055"/>
      <c r="W48" s="1055"/>
      <c r="X48" s="1055"/>
      <c r="Y48" s="1055"/>
      <c r="Z48" s="1055"/>
      <c r="AA48" s="1055"/>
      <c r="AB48" s="1055"/>
      <c r="AC48" s="1055"/>
      <c r="AD48" s="1055"/>
      <c r="AE48" s="1056"/>
      <c r="AF48" s="1051"/>
      <c r="AG48" s="1052"/>
      <c r="AH48" s="1052"/>
      <c r="AI48" s="1052"/>
      <c r="AJ48" s="1053"/>
      <c r="AK48" s="993"/>
      <c r="AL48" s="984"/>
      <c r="AM48" s="984"/>
      <c r="AN48" s="984"/>
      <c r="AO48" s="984"/>
      <c r="AP48" s="984"/>
      <c r="AQ48" s="984"/>
      <c r="AR48" s="984"/>
      <c r="AS48" s="984"/>
      <c r="AT48" s="984"/>
      <c r="AU48" s="984"/>
      <c r="AV48" s="984"/>
      <c r="AW48" s="984"/>
      <c r="AX48" s="984"/>
      <c r="AY48" s="984"/>
      <c r="AZ48" s="1057"/>
      <c r="BA48" s="1057"/>
      <c r="BB48" s="1057"/>
      <c r="BC48" s="1057"/>
      <c r="BD48" s="1057"/>
      <c r="BE48" s="985"/>
      <c r="BF48" s="985"/>
      <c r="BG48" s="985"/>
      <c r="BH48" s="985"/>
      <c r="BI48" s="986"/>
      <c r="BJ48" s="226"/>
      <c r="BK48" s="226"/>
      <c r="BL48" s="226"/>
      <c r="BM48" s="226"/>
      <c r="BN48" s="226"/>
      <c r="BO48" s="235"/>
      <c r="BP48" s="235"/>
      <c r="BQ48" s="232">
        <v>42</v>
      </c>
      <c r="BR48" s="233"/>
      <c r="BS48" s="1008"/>
      <c r="BT48" s="1009"/>
      <c r="BU48" s="1009"/>
      <c r="BV48" s="1009"/>
      <c r="BW48" s="1009"/>
      <c r="BX48" s="1009"/>
      <c r="BY48" s="1009"/>
      <c r="BZ48" s="1009"/>
      <c r="CA48" s="1009"/>
      <c r="CB48" s="1009"/>
      <c r="CC48" s="1009"/>
      <c r="CD48" s="1009"/>
      <c r="CE48" s="1009"/>
      <c r="CF48" s="1009"/>
      <c r="CG48" s="1030"/>
      <c r="CH48" s="1005"/>
      <c r="CI48" s="1006"/>
      <c r="CJ48" s="1006"/>
      <c r="CK48" s="1006"/>
      <c r="CL48" s="1007"/>
      <c r="CM48" s="1005"/>
      <c r="CN48" s="1006"/>
      <c r="CO48" s="1006"/>
      <c r="CP48" s="1006"/>
      <c r="CQ48" s="1007"/>
      <c r="CR48" s="1005"/>
      <c r="CS48" s="1006"/>
      <c r="CT48" s="1006"/>
      <c r="CU48" s="1006"/>
      <c r="CV48" s="1007"/>
      <c r="CW48" s="1005"/>
      <c r="CX48" s="1006"/>
      <c r="CY48" s="1006"/>
      <c r="CZ48" s="1006"/>
      <c r="DA48" s="1007"/>
      <c r="DB48" s="1005"/>
      <c r="DC48" s="1006"/>
      <c r="DD48" s="1006"/>
      <c r="DE48" s="1006"/>
      <c r="DF48" s="1007"/>
      <c r="DG48" s="1005"/>
      <c r="DH48" s="1006"/>
      <c r="DI48" s="1006"/>
      <c r="DJ48" s="1006"/>
      <c r="DK48" s="1007"/>
      <c r="DL48" s="1005"/>
      <c r="DM48" s="1006"/>
      <c r="DN48" s="1006"/>
      <c r="DO48" s="1006"/>
      <c r="DP48" s="1007"/>
      <c r="DQ48" s="1005"/>
      <c r="DR48" s="1006"/>
      <c r="DS48" s="1006"/>
      <c r="DT48" s="1006"/>
      <c r="DU48" s="1007"/>
      <c r="DV48" s="1008"/>
      <c r="DW48" s="1009"/>
      <c r="DX48" s="1009"/>
      <c r="DY48" s="1009"/>
      <c r="DZ48" s="1010"/>
      <c r="EA48" s="224"/>
    </row>
    <row r="49" spans="1:131" ht="26.25" customHeight="1" x14ac:dyDescent="0.2">
      <c r="A49" s="232">
        <v>22</v>
      </c>
      <c r="B49" s="1046"/>
      <c r="C49" s="1047"/>
      <c r="D49" s="1047"/>
      <c r="E49" s="1047"/>
      <c r="F49" s="1047"/>
      <c r="G49" s="1047"/>
      <c r="H49" s="1047"/>
      <c r="I49" s="1047"/>
      <c r="J49" s="1047"/>
      <c r="K49" s="1047"/>
      <c r="L49" s="1047"/>
      <c r="M49" s="1047"/>
      <c r="N49" s="1047"/>
      <c r="O49" s="1047"/>
      <c r="P49" s="1048"/>
      <c r="Q49" s="1054"/>
      <c r="R49" s="1055"/>
      <c r="S49" s="1055"/>
      <c r="T49" s="1055"/>
      <c r="U49" s="1055"/>
      <c r="V49" s="1055"/>
      <c r="W49" s="1055"/>
      <c r="X49" s="1055"/>
      <c r="Y49" s="1055"/>
      <c r="Z49" s="1055"/>
      <c r="AA49" s="1055"/>
      <c r="AB49" s="1055"/>
      <c r="AC49" s="1055"/>
      <c r="AD49" s="1055"/>
      <c r="AE49" s="1056"/>
      <c r="AF49" s="1051"/>
      <c r="AG49" s="1052"/>
      <c r="AH49" s="1052"/>
      <c r="AI49" s="1052"/>
      <c r="AJ49" s="1053"/>
      <c r="AK49" s="993"/>
      <c r="AL49" s="984"/>
      <c r="AM49" s="984"/>
      <c r="AN49" s="984"/>
      <c r="AO49" s="984"/>
      <c r="AP49" s="984"/>
      <c r="AQ49" s="984"/>
      <c r="AR49" s="984"/>
      <c r="AS49" s="984"/>
      <c r="AT49" s="984"/>
      <c r="AU49" s="984"/>
      <c r="AV49" s="984"/>
      <c r="AW49" s="984"/>
      <c r="AX49" s="984"/>
      <c r="AY49" s="984"/>
      <c r="AZ49" s="1057"/>
      <c r="BA49" s="1057"/>
      <c r="BB49" s="1057"/>
      <c r="BC49" s="1057"/>
      <c r="BD49" s="1057"/>
      <c r="BE49" s="985"/>
      <c r="BF49" s="985"/>
      <c r="BG49" s="985"/>
      <c r="BH49" s="985"/>
      <c r="BI49" s="986"/>
      <c r="BJ49" s="226"/>
      <c r="BK49" s="226"/>
      <c r="BL49" s="226"/>
      <c r="BM49" s="226"/>
      <c r="BN49" s="226"/>
      <c r="BO49" s="235"/>
      <c r="BP49" s="235"/>
      <c r="BQ49" s="232">
        <v>43</v>
      </c>
      <c r="BR49" s="233"/>
      <c r="BS49" s="1008"/>
      <c r="BT49" s="1009"/>
      <c r="BU49" s="1009"/>
      <c r="BV49" s="1009"/>
      <c r="BW49" s="1009"/>
      <c r="BX49" s="1009"/>
      <c r="BY49" s="1009"/>
      <c r="BZ49" s="1009"/>
      <c r="CA49" s="1009"/>
      <c r="CB49" s="1009"/>
      <c r="CC49" s="1009"/>
      <c r="CD49" s="1009"/>
      <c r="CE49" s="1009"/>
      <c r="CF49" s="1009"/>
      <c r="CG49" s="1030"/>
      <c r="CH49" s="1005"/>
      <c r="CI49" s="1006"/>
      <c r="CJ49" s="1006"/>
      <c r="CK49" s="1006"/>
      <c r="CL49" s="1007"/>
      <c r="CM49" s="1005"/>
      <c r="CN49" s="1006"/>
      <c r="CO49" s="1006"/>
      <c r="CP49" s="1006"/>
      <c r="CQ49" s="1007"/>
      <c r="CR49" s="1005"/>
      <c r="CS49" s="1006"/>
      <c r="CT49" s="1006"/>
      <c r="CU49" s="1006"/>
      <c r="CV49" s="1007"/>
      <c r="CW49" s="1005"/>
      <c r="CX49" s="1006"/>
      <c r="CY49" s="1006"/>
      <c r="CZ49" s="1006"/>
      <c r="DA49" s="1007"/>
      <c r="DB49" s="1005"/>
      <c r="DC49" s="1006"/>
      <c r="DD49" s="1006"/>
      <c r="DE49" s="1006"/>
      <c r="DF49" s="1007"/>
      <c r="DG49" s="1005"/>
      <c r="DH49" s="1006"/>
      <c r="DI49" s="1006"/>
      <c r="DJ49" s="1006"/>
      <c r="DK49" s="1007"/>
      <c r="DL49" s="1005"/>
      <c r="DM49" s="1006"/>
      <c r="DN49" s="1006"/>
      <c r="DO49" s="1006"/>
      <c r="DP49" s="1007"/>
      <c r="DQ49" s="1005"/>
      <c r="DR49" s="1006"/>
      <c r="DS49" s="1006"/>
      <c r="DT49" s="1006"/>
      <c r="DU49" s="1007"/>
      <c r="DV49" s="1008"/>
      <c r="DW49" s="1009"/>
      <c r="DX49" s="1009"/>
      <c r="DY49" s="1009"/>
      <c r="DZ49" s="1010"/>
      <c r="EA49" s="224"/>
    </row>
    <row r="50" spans="1:131" ht="26.25" customHeight="1" x14ac:dyDescent="0.2">
      <c r="A50" s="232">
        <v>23</v>
      </c>
      <c r="B50" s="1046"/>
      <c r="C50" s="1047"/>
      <c r="D50" s="1047"/>
      <c r="E50" s="1047"/>
      <c r="F50" s="1047"/>
      <c r="G50" s="1047"/>
      <c r="H50" s="1047"/>
      <c r="I50" s="1047"/>
      <c r="J50" s="1047"/>
      <c r="K50" s="1047"/>
      <c r="L50" s="1047"/>
      <c r="M50" s="1047"/>
      <c r="N50" s="1047"/>
      <c r="O50" s="1047"/>
      <c r="P50" s="1048"/>
      <c r="Q50" s="1049"/>
      <c r="R50" s="1041"/>
      <c r="S50" s="1041"/>
      <c r="T50" s="1041"/>
      <c r="U50" s="1041"/>
      <c r="V50" s="1041"/>
      <c r="W50" s="1041"/>
      <c r="X50" s="1041"/>
      <c r="Y50" s="1041"/>
      <c r="Z50" s="1041"/>
      <c r="AA50" s="1041"/>
      <c r="AB50" s="1041"/>
      <c r="AC50" s="1041"/>
      <c r="AD50" s="1041"/>
      <c r="AE50" s="1050"/>
      <c r="AF50" s="1051"/>
      <c r="AG50" s="1052"/>
      <c r="AH50" s="1052"/>
      <c r="AI50" s="1052"/>
      <c r="AJ50" s="1053"/>
      <c r="AK50" s="1040"/>
      <c r="AL50" s="1041"/>
      <c r="AM50" s="1041"/>
      <c r="AN50" s="1041"/>
      <c r="AO50" s="1041"/>
      <c r="AP50" s="1041"/>
      <c r="AQ50" s="1041"/>
      <c r="AR50" s="1041"/>
      <c r="AS50" s="1041"/>
      <c r="AT50" s="1041"/>
      <c r="AU50" s="1041"/>
      <c r="AV50" s="1041"/>
      <c r="AW50" s="1041"/>
      <c r="AX50" s="1041"/>
      <c r="AY50" s="1041"/>
      <c r="AZ50" s="1042"/>
      <c r="BA50" s="1042"/>
      <c r="BB50" s="1042"/>
      <c r="BC50" s="1042"/>
      <c r="BD50" s="1042"/>
      <c r="BE50" s="985"/>
      <c r="BF50" s="985"/>
      <c r="BG50" s="985"/>
      <c r="BH50" s="985"/>
      <c r="BI50" s="986"/>
      <c r="BJ50" s="226"/>
      <c r="BK50" s="226"/>
      <c r="BL50" s="226"/>
      <c r="BM50" s="226"/>
      <c r="BN50" s="226"/>
      <c r="BO50" s="235"/>
      <c r="BP50" s="235"/>
      <c r="BQ50" s="232">
        <v>44</v>
      </c>
      <c r="BR50" s="233"/>
      <c r="BS50" s="1008"/>
      <c r="BT50" s="1009"/>
      <c r="BU50" s="1009"/>
      <c r="BV50" s="1009"/>
      <c r="BW50" s="1009"/>
      <c r="BX50" s="1009"/>
      <c r="BY50" s="1009"/>
      <c r="BZ50" s="1009"/>
      <c r="CA50" s="1009"/>
      <c r="CB50" s="1009"/>
      <c r="CC50" s="1009"/>
      <c r="CD50" s="1009"/>
      <c r="CE50" s="1009"/>
      <c r="CF50" s="1009"/>
      <c r="CG50" s="1030"/>
      <c r="CH50" s="1005"/>
      <c r="CI50" s="1006"/>
      <c r="CJ50" s="1006"/>
      <c r="CK50" s="1006"/>
      <c r="CL50" s="1007"/>
      <c r="CM50" s="1005"/>
      <c r="CN50" s="1006"/>
      <c r="CO50" s="1006"/>
      <c r="CP50" s="1006"/>
      <c r="CQ50" s="1007"/>
      <c r="CR50" s="1005"/>
      <c r="CS50" s="1006"/>
      <c r="CT50" s="1006"/>
      <c r="CU50" s="1006"/>
      <c r="CV50" s="1007"/>
      <c r="CW50" s="1005"/>
      <c r="CX50" s="1006"/>
      <c r="CY50" s="1006"/>
      <c r="CZ50" s="1006"/>
      <c r="DA50" s="1007"/>
      <c r="DB50" s="1005"/>
      <c r="DC50" s="1006"/>
      <c r="DD50" s="1006"/>
      <c r="DE50" s="1006"/>
      <c r="DF50" s="1007"/>
      <c r="DG50" s="1005"/>
      <c r="DH50" s="1006"/>
      <c r="DI50" s="1006"/>
      <c r="DJ50" s="1006"/>
      <c r="DK50" s="1007"/>
      <c r="DL50" s="1005"/>
      <c r="DM50" s="1006"/>
      <c r="DN50" s="1006"/>
      <c r="DO50" s="1006"/>
      <c r="DP50" s="1007"/>
      <c r="DQ50" s="1005"/>
      <c r="DR50" s="1006"/>
      <c r="DS50" s="1006"/>
      <c r="DT50" s="1006"/>
      <c r="DU50" s="1007"/>
      <c r="DV50" s="1008"/>
      <c r="DW50" s="1009"/>
      <c r="DX50" s="1009"/>
      <c r="DY50" s="1009"/>
      <c r="DZ50" s="1010"/>
      <c r="EA50" s="224"/>
    </row>
    <row r="51" spans="1:131" ht="26.25" customHeight="1" x14ac:dyDescent="0.2">
      <c r="A51" s="232">
        <v>24</v>
      </c>
      <c r="B51" s="1046"/>
      <c r="C51" s="1047"/>
      <c r="D51" s="1047"/>
      <c r="E51" s="1047"/>
      <c r="F51" s="1047"/>
      <c r="G51" s="1047"/>
      <c r="H51" s="1047"/>
      <c r="I51" s="1047"/>
      <c r="J51" s="1047"/>
      <c r="K51" s="1047"/>
      <c r="L51" s="1047"/>
      <c r="M51" s="1047"/>
      <c r="N51" s="1047"/>
      <c r="O51" s="1047"/>
      <c r="P51" s="1048"/>
      <c r="Q51" s="1049"/>
      <c r="R51" s="1041"/>
      <c r="S51" s="1041"/>
      <c r="T51" s="1041"/>
      <c r="U51" s="1041"/>
      <c r="V51" s="1041"/>
      <c r="W51" s="1041"/>
      <c r="X51" s="1041"/>
      <c r="Y51" s="1041"/>
      <c r="Z51" s="1041"/>
      <c r="AA51" s="1041"/>
      <c r="AB51" s="1041"/>
      <c r="AC51" s="1041"/>
      <c r="AD51" s="1041"/>
      <c r="AE51" s="1050"/>
      <c r="AF51" s="1051"/>
      <c r="AG51" s="1052"/>
      <c r="AH51" s="1052"/>
      <c r="AI51" s="1052"/>
      <c r="AJ51" s="1053"/>
      <c r="AK51" s="1040"/>
      <c r="AL51" s="1041"/>
      <c r="AM51" s="1041"/>
      <c r="AN51" s="1041"/>
      <c r="AO51" s="1041"/>
      <c r="AP51" s="1041"/>
      <c r="AQ51" s="1041"/>
      <c r="AR51" s="1041"/>
      <c r="AS51" s="1041"/>
      <c r="AT51" s="1041"/>
      <c r="AU51" s="1041"/>
      <c r="AV51" s="1041"/>
      <c r="AW51" s="1041"/>
      <c r="AX51" s="1041"/>
      <c r="AY51" s="1041"/>
      <c r="AZ51" s="1042"/>
      <c r="BA51" s="1042"/>
      <c r="BB51" s="1042"/>
      <c r="BC51" s="1042"/>
      <c r="BD51" s="1042"/>
      <c r="BE51" s="985"/>
      <c r="BF51" s="985"/>
      <c r="BG51" s="985"/>
      <c r="BH51" s="985"/>
      <c r="BI51" s="986"/>
      <c r="BJ51" s="226"/>
      <c r="BK51" s="226"/>
      <c r="BL51" s="226"/>
      <c r="BM51" s="226"/>
      <c r="BN51" s="226"/>
      <c r="BO51" s="235"/>
      <c r="BP51" s="235"/>
      <c r="BQ51" s="232">
        <v>45</v>
      </c>
      <c r="BR51" s="233"/>
      <c r="BS51" s="1008"/>
      <c r="BT51" s="1009"/>
      <c r="BU51" s="1009"/>
      <c r="BV51" s="1009"/>
      <c r="BW51" s="1009"/>
      <c r="BX51" s="1009"/>
      <c r="BY51" s="1009"/>
      <c r="BZ51" s="1009"/>
      <c r="CA51" s="1009"/>
      <c r="CB51" s="1009"/>
      <c r="CC51" s="1009"/>
      <c r="CD51" s="1009"/>
      <c r="CE51" s="1009"/>
      <c r="CF51" s="1009"/>
      <c r="CG51" s="1030"/>
      <c r="CH51" s="1005"/>
      <c r="CI51" s="1006"/>
      <c r="CJ51" s="1006"/>
      <c r="CK51" s="1006"/>
      <c r="CL51" s="1007"/>
      <c r="CM51" s="1005"/>
      <c r="CN51" s="1006"/>
      <c r="CO51" s="1006"/>
      <c r="CP51" s="1006"/>
      <c r="CQ51" s="1007"/>
      <c r="CR51" s="1005"/>
      <c r="CS51" s="1006"/>
      <c r="CT51" s="1006"/>
      <c r="CU51" s="1006"/>
      <c r="CV51" s="1007"/>
      <c r="CW51" s="1005"/>
      <c r="CX51" s="1006"/>
      <c r="CY51" s="1006"/>
      <c r="CZ51" s="1006"/>
      <c r="DA51" s="1007"/>
      <c r="DB51" s="1005"/>
      <c r="DC51" s="1006"/>
      <c r="DD51" s="1006"/>
      <c r="DE51" s="1006"/>
      <c r="DF51" s="1007"/>
      <c r="DG51" s="1005"/>
      <c r="DH51" s="1006"/>
      <c r="DI51" s="1006"/>
      <c r="DJ51" s="1006"/>
      <c r="DK51" s="1007"/>
      <c r="DL51" s="1005"/>
      <c r="DM51" s="1006"/>
      <c r="DN51" s="1006"/>
      <c r="DO51" s="1006"/>
      <c r="DP51" s="1007"/>
      <c r="DQ51" s="1005"/>
      <c r="DR51" s="1006"/>
      <c r="DS51" s="1006"/>
      <c r="DT51" s="1006"/>
      <c r="DU51" s="1007"/>
      <c r="DV51" s="1008"/>
      <c r="DW51" s="1009"/>
      <c r="DX51" s="1009"/>
      <c r="DY51" s="1009"/>
      <c r="DZ51" s="1010"/>
      <c r="EA51" s="224"/>
    </row>
    <row r="52" spans="1:131" ht="26.25" customHeight="1" x14ac:dyDescent="0.2">
      <c r="A52" s="232">
        <v>25</v>
      </c>
      <c r="B52" s="1046"/>
      <c r="C52" s="1047"/>
      <c r="D52" s="1047"/>
      <c r="E52" s="1047"/>
      <c r="F52" s="1047"/>
      <c r="G52" s="1047"/>
      <c r="H52" s="1047"/>
      <c r="I52" s="1047"/>
      <c r="J52" s="1047"/>
      <c r="K52" s="1047"/>
      <c r="L52" s="1047"/>
      <c r="M52" s="1047"/>
      <c r="N52" s="1047"/>
      <c r="O52" s="1047"/>
      <c r="P52" s="1048"/>
      <c r="Q52" s="1049"/>
      <c r="R52" s="1041"/>
      <c r="S52" s="1041"/>
      <c r="T52" s="1041"/>
      <c r="U52" s="1041"/>
      <c r="V52" s="1041"/>
      <c r="W52" s="1041"/>
      <c r="X52" s="1041"/>
      <c r="Y52" s="1041"/>
      <c r="Z52" s="1041"/>
      <c r="AA52" s="1041"/>
      <c r="AB52" s="1041"/>
      <c r="AC52" s="1041"/>
      <c r="AD52" s="1041"/>
      <c r="AE52" s="1050"/>
      <c r="AF52" s="1051"/>
      <c r="AG52" s="1052"/>
      <c r="AH52" s="1052"/>
      <c r="AI52" s="1052"/>
      <c r="AJ52" s="1053"/>
      <c r="AK52" s="1040"/>
      <c r="AL52" s="1041"/>
      <c r="AM52" s="1041"/>
      <c r="AN52" s="1041"/>
      <c r="AO52" s="1041"/>
      <c r="AP52" s="1041"/>
      <c r="AQ52" s="1041"/>
      <c r="AR52" s="1041"/>
      <c r="AS52" s="1041"/>
      <c r="AT52" s="1041"/>
      <c r="AU52" s="1041"/>
      <c r="AV52" s="1041"/>
      <c r="AW52" s="1041"/>
      <c r="AX52" s="1041"/>
      <c r="AY52" s="1041"/>
      <c r="AZ52" s="1042"/>
      <c r="BA52" s="1042"/>
      <c r="BB52" s="1042"/>
      <c r="BC52" s="1042"/>
      <c r="BD52" s="1042"/>
      <c r="BE52" s="985"/>
      <c r="BF52" s="985"/>
      <c r="BG52" s="985"/>
      <c r="BH52" s="985"/>
      <c r="BI52" s="986"/>
      <c r="BJ52" s="226"/>
      <c r="BK52" s="226"/>
      <c r="BL52" s="226"/>
      <c r="BM52" s="226"/>
      <c r="BN52" s="226"/>
      <c r="BO52" s="235"/>
      <c r="BP52" s="235"/>
      <c r="BQ52" s="232">
        <v>46</v>
      </c>
      <c r="BR52" s="233"/>
      <c r="BS52" s="1008"/>
      <c r="BT52" s="1009"/>
      <c r="BU52" s="1009"/>
      <c r="BV52" s="1009"/>
      <c r="BW52" s="1009"/>
      <c r="BX52" s="1009"/>
      <c r="BY52" s="1009"/>
      <c r="BZ52" s="1009"/>
      <c r="CA52" s="1009"/>
      <c r="CB52" s="1009"/>
      <c r="CC52" s="1009"/>
      <c r="CD52" s="1009"/>
      <c r="CE52" s="1009"/>
      <c r="CF52" s="1009"/>
      <c r="CG52" s="1030"/>
      <c r="CH52" s="1005"/>
      <c r="CI52" s="1006"/>
      <c r="CJ52" s="1006"/>
      <c r="CK52" s="1006"/>
      <c r="CL52" s="1007"/>
      <c r="CM52" s="1005"/>
      <c r="CN52" s="1006"/>
      <c r="CO52" s="1006"/>
      <c r="CP52" s="1006"/>
      <c r="CQ52" s="1007"/>
      <c r="CR52" s="1005"/>
      <c r="CS52" s="1006"/>
      <c r="CT52" s="1006"/>
      <c r="CU52" s="1006"/>
      <c r="CV52" s="1007"/>
      <c r="CW52" s="1005"/>
      <c r="CX52" s="1006"/>
      <c r="CY52" s="1006"/>
      <c r="CZ52" s="1006"/>
      <c r="DA52" s="1007"/>
      <c r="DB52" s="1005"/>
      <c r="DC52" s="1006"/>
      <c r="DD52" s="1006"/>
      <c r="DE52" s="1006"/>
      <c r="DF52" s="1007"/>
      <c r="DG52" s="1005"/>
      <c r="DH52" s="1006"/>
      <c r="DI52" s="1006"/>
      <c r="DJ52" s="1006"/>
      <c r="DK52" s="1007"/>
      <c r="DL52" s="1005"/>
      <c r="DM52" s="1006"/>
      <c r="DN52" s="1006"/>
      <c r="DO52" s="1006"/>
      <c r="DP52" s="1007"/>
      <c r="DQ52" s="1005"/>
      <c r="DR52" s="1006"/>
      <c r="DS52" s="1006"/>
      <c r="DT52" s="1006"/>
      <c r="DU52" s="1007"/>
      <c r="DV52" s="1008"/>
      <c r="DW52" s="1009"/>
      <c r="DX52" s="1009"/>
      <c r="DY52" s="1009"/>
      <c r="DZ52" s="1010"/>
      <c r="EA52" s="224"/>
    </row>
    <row r="53" spans="1:131" ht="26.25" customHeight="1" x14ac:dyDescent="0.2">
      <c r="A53" s="232">
        <v>26</v>
      </c>
      <c r="B53" s="1046"/>
      <c r="C53" s="1047"/>
      <c r="D53" s="1047"/>
      <c r="E53" s="1047"/>
      <c r="F53" s="1047"/>
      <c r="G53" s="1047"/>
      <c r="H53" s="1047"/>
      <c r="I53" s="1047"/>
      <c r="J53" s="1047"/>
      <c r="K53" s="1047"/>
      <c r="L53" s="1047"/>
      <c r="M53" s="1047"/>
      <c r="N53" s="1047"/>
      <c r="O53" s="1047"/>
      <c r="P53" s="1048"/>
      <c r="Q53" s="1049"/>
      <c r="R53" s="1041"/>
      <c r="S53" s="1041"/>
      <c r="T53" s="1041"/>
      <c r="U53" s="1041"/>
      <c r="V53" s="1041"/>
      <c r="W53" s="1041"/>
      <c r="X53" s="1041"/>
      <c r="Y53" s="1041"/>
      <c r="Z53" s="1041"/>
      <c r="AA53" s="1041"/>
      <c r="AB53" s="1041"/>
      <c r="AC53" s="1041"/>
      <c r="AD53" s="1041"/>
      <c r="AE53" s="1050"/>
      <c r="AF53" s="1051"/>
      <c r="AG53" s="1052"/>
      <c r="AH53" s="1052"/>
      <c r="AI53" s="1052"/>
      <c r="AJ53" s="1053"/>
      <c r="AK53" s="1040"/>
      <c r="AL53" s="1041"/>
      <c r="AM53" s="1041"/>
      <c r="AN53" s="1041"/>
      <c r="AO53" s="1041"/>
      <c r="AP53" s="1041"/>
      <c r="AQ53" s="1041"/>
      <c r="AR53" s="1041"/>
      <c r="AS53" s="1041"/>
      <c r="AT53" s="1041"/>
      <c r="AU53" s="1041"/>
      <c r="AV53" s="1041"/>
      <c r="AW53" s="1041"/>
      <c r="AX53" s="1041"/>
      <c r="AY53" s="1041"/>
      <c r="AZ53" s="1042"/>
      <c r="BA53" s="1042"/>
      <c r="BB53" s="1042"/>
      <c r="BC53" s="1042"/>
      <c r="BD53" s="1042"/>
      <c r="BE53" s="985"/>
      <c r="BF53" s="985"/>
      <c r="BG53" s="985"/>
      <c r="BH53" s="985"/>
      <c r="BI53" s="986"/>
      <c r="BJ53" s="226"/>
      <c r="BK53" s="226"/>
      <c r="BL53" s="226"/>
      <c r="BM53" s="226"/>
      <c r="BN53" s="226"/>
      <c r="BO53" s="235"/>
      <c r="BP53" s="235"/>
      <c r="BQ53" s="232">
        <v>47</v>
      </c>
      <c r="BR53" s="233"/>
      <c r="BS53" s="1008"/>
      <c r="BT53" s="1009"/>
      <c r="BU53" s="1009"/>
      <c r="BV53" s="1009"/>
      <c r="BW53" s="1009"/>
      <c r="BX53" s="1009"/>
      <c r="BY53" s="1009"/>
      <c r="BZ53" s="1009"/>
      <c r="CA53" s="1009"/>
      <c r="CB53" s="1009"/>
      <c r="CC53" s="1009"/>
      <c r="CD53" s="1009"/>
      <c r="CE53" s="1009"/>
      <c r="CF53" s="1009"/>
      <c r="CG53" s="1030"/>
      <c r="CH53" s="1005"/>
      <c r="CI53" s="1006"/>
      <c r="CJ53" s="1006"/>
      <c r="CK53" s="1006"/>
      <c r="CL53" s="1007"/>
      <c r="CM53" s="1005"/>
      <c r="CN53" s="1006"/>
      <c r="CO53" s="1006"/>
      <c r="CP53" s="1006"/>
      <c r="CQ53" s="1007"/>
      <c r="CR53" s="1005"/>
      <c r="CS53" s="1006"/>
      <c r="CT53" s="1006"/>
      <c r="CU53" s="1006"/>
      <c r="CV53" s="1007"/>
      <c r="CW53" s="1005"/>
      <c r="CX53" s="1006"/>
      <c r="CY53" s="1006"/>
      <c r="CZ53" s="1006"/>
      <c r="DA53" s="1007"/>
      <c r="DB53" s="1005"/>
      <c r="DC53" s="1006"/>
      <c r="DD53" s="1006"/>
      <c r="DE53" s="1006"/>
      <c r="DF53" s="1007"/>
      <c r="DG53" s="1005"/>
      <c r="DH53" s="1006"/>
      <c r="DI53" s="1006"/>
      <c r="DJ53" s="1006"/>
      <c r="DK53" s="1007"/>
      <c r="DL53" s="1005"/>
      <c r="DM53" s="1006"/>
      <c r="DN53" s="1006"/>
      <c r="DO53" s="1006"/>
      <c r="DP53" s="1007"/>
      <c r="DQ53" s="1005"/>
      <c r="DR53" s="1006"/>
      <c r="DS53" s="1006"/>
      <c r="DT53" s="1006"/>
      <c r="DU53" s="1007"/>
      <c r="DV53" s="1008"/>
      <c r="DW53" s="1009"/>
      <c r="DX53" s="1009"/>
      <c r="DY53" s="1009"/>
      <c r="DZ53" s="1010"/>
      <c r="EA53" s="224"/>
    </row>
    <row r="54" spans="1:131" ht="26.25" customHeight="1" x14ac:dyDescent="0.2">
      <c r="A54" s="232">
        <v>27</v>
      </c>
      <c r="B54" s="1046"/>
      <c r="C54" s="1047"/>
      <c r="D54" s="1047"/>
      <c r="E54" s="1047"/>
      <c r="F54" s="1047"/>
      <c r="G54" s="1047"/>
      <c r="H54" s="1047"/>
      <c r="I54" s="1047"/>
      <c r="J54" s="1047"/>
      <c r="K54" s="1047"/>
      <c r="L54" s="1047"/>
      <c r="M54" s="1047"/>
      <c r="N54" s="1047"/>
      <c r="O54" s="1047"/>
      <c r="P54" s="1048"/>
      <c r="Q54" s="1049"/>
      <c r="R54" s="1041"/>
      <c r="S54" s="1041"/>
      <c r="T54" s="1041"/>
      <c r="U54" s="1041"/>
      <c r="V54" s="1041"/>
      <c r="W54" s="1041"/>
      <c r="X54" s="1041"/>
      <c r="Y54" s="1041"/>
      <c r="Z54" s="1041"/>
      <c r="AA54" s="1041"/>
      <c r="AB54" s="1041"/>
      <c r="AC54" s="1041"/>
      <c r="AD54" s="1041"/>
      <c r="AE54" s="1050"/>
      <c r="AF54" s="1051"/>
      <c r="AG54" s="1052"/>
      <c r="AH54" s="1052"/>
      <c r="AI54" s="1052"/>
      <c r="AJ54" s="1053"/>
      <c r="AK54" s="1040"/>
      <c r="AL54" s="1041"/>
      <c r="AM54" s="1041"/>
      <c r="AN54" s="1041"/>
      <c r="AO54" s="1041"/>
      <c r="AP54" s="1041"/>
      <c r="AQ54" s="1041"/>
      <c r="AR54" s="1041"/>
      <c r="AS54" s="1041"/>
      <c r="AT54" s="1041"/>
      <c r="AU54" s="1041"/>
      <c r="AV54" s="1041"/>
      <c r="AW54" s="1041"/>
      <c r="AX54" s="1041"/>
      <c r="AY54" s="1041"/>
      <c r="AZ54" s="1042"/>
      <c r="BA54" s="1042"/>
      <c r="BB54" s="1042"/>
      <c r="BC54" s="1042"/>
      <c r="BD54" s="1042"/>
      <c r="BE54" s="985"/>
      <c r="BF54" s="985"/>
      <c r="BG54" s="985"/>
      <c r="BH54" s="985"/>
      <c r="BI54" s="986"/>
      <c r="BJ54" s="226"/>
      <c r="BK54" s="226"/>
      <c r="BL54" s="226"/>
      <c r="BM54" s="226"/>
      <c r="BN54" s="226"/>
      <c r="BO54" s="235"/>
      <c r="BP54" s="235"/>
      <c r="BQ54" s="232">
        <v>48</v>
      </c>
      <c r="BR54" s="233"/>
      <c r="BS54" s="1008"/>
      <c r="BT54" s="1009"/>
      <c r="BU54" s="1009"/>
      <c r="BV54" s="1009"/>
      <c r="BW54" s="1009"/>
      <c r="BX54" s="1009"/>
      <c r="BY54" s="1009"/>
      <c r="BZ54" s="1009"/>
      <c r="CA54" s="1009"/>
      <c r="CB54" s="1009"/>
      <c r="CC54" s="1009"/>
      <c r="CD54" s="1009"/>
      <c r="CE54" s="1009"/>
      <c r="CF54" s="1009"/>
      <c r="CG54" s="1030"/>
      <c r="CH54" s="1005"/>
      <c r="CI54" s="1006"/>
      <c r="CJ54" s="1006"/>
      <c r="CK54" s="1006"/>
      <c r="CL54" s="1007"/>
      <c r="CM54" s="1005"/>
      <c r="CN54" s="1006"/>
      <c r="CO54" s="1006"/>
      <c r="CP54" s="1006"/>
      <c r="CQ54" s="1007"/>
      <c r="CR54" s="1005"/>
      <c r="CS54" s="1006"/>
      <c r="CT54" s="1006"/>
      <c r="CU54" s="1006"/>
      <c r="CV54" s="1007"/>
      <c r="CW54" s="1005"/>
      <c r="CX54" s="1006"/>
      <c r="CY54" s="1006"/>
      <c r="CZ54" s="1006"/>
      <c r="DA54" s="1007"/>
      <c r="DB54" s="1005"/>
      <c r="DC54" s="1006"/>
      <c r="DD54" s="1006"/>
      <c r="DE54" s="1006"/>
      <c r="DF54" s="1007"/>
      <c r="DG54" s="1005"/>
      <c r="DH54" s="1006"/>
      <c r="DI54" s="1006"/>
      <c r="DJ54" s="1006"/>
      <c r="DK54" s="1007"/>
      <c r="DL54" s="1005"/>
      <c r="DM54" s="1006"/>
      <c r="DN54" s="1006"/>
      <c r="DO54" s="1006"/>
      <c r="DP54" s="1007"/>
      <c r="DQ54" s="1005"/>
      <c r="DR54" s="1006"/>
      <c r="DS54" s="1006"/>
      <c r="DT54" s="1006"/>
      <c r="DU54" s="1007"/>
      <c r="DV54" s="1008"/>
      <c r="DW54" s="1009"/>
      <c r="DX54" s="1009"/>
      <c r="DY54" s="1009"/>
      <c r="DZ54" s="1010"/>
      <c r="EA54" s="224"/>
    </row>
    <row r="55" spans="1:131" ht="26.25" customHeight="1" x14ac:dyDescent="0.2">
      <c r="A55" s="232">
        <v>28</v>
      </c>
      <c r="B55" s="1046"/>
      <c r="C55" s="1047"/>
      <c r="D55" s="1047"/>
      <c r="E55" s="1047"/>
      <c r="F55" s="1047"/>
      <c r="G55" s="1047"/>
      <c r="H55" s="1047"/>
      <c r="I55" s="1047"/>
      <c r="J55" s="1047"/>
      <c r="K55" s="1047"/>
      <c r="L55" s="1047"/>
      <c r="M55" s="1047"/>
      <c r="N55" s="1047"/>
      <c r="O55" s="1047"/>
      <c r="P55" s="1048"/>
      <c r="Q55" s="1049"/>
      <c r="R55" s="1041"/>
      <c r="S55" s="1041"/>
      <c r="T55" s="1041"/>
      <c r="U55" s="1041"/>
      <c r="V55" s="1041"/>
      <c r="W55" s="1041"/>
      <c r="X55" s="1041"/>
      <c r="Y55" s="1041"/>
      <c r="Z55" s="1041"/>
      <c r="AA55" s="1041"/>
      <c r="AB55" s="1041"/>
      <c r="AC55" s="1041"/>
      <c r="AD55" s="1041"/>
      <c r="AE55" s="1050"/>
      <c r="AF55" s="1051"/>
      <c r="AG55" s="1052"/>
      <c r="AH55" s="1052"/>
      <c r="AI55" s="1052"/>
      <c r="AJ55" s="1053"/>
      <c r="AK55" s="1040"/>
      <c r="AL55" s="1041"/>
      <c r="AM55" s="1041"/>
      <c r="AN55" s="1041"/>
      <c r="AO55" s="1041"/>
      <c r="AP55" s="1041"/>
      <c r="AQ55" s="1041"/>
      <c r="AR55" s="1041"/>
      <c r="AS55" s="1041"/>
      <c r="AT55" s="1041"/>
      <c r="AU55" s="1041"/>
      <c r="AV55" s="1041"/>
      <c r="AW55" s="1041"/>
      <c r="AX55" s="1041"/>
      <c r="AY55" s="1041"/>
      <c r="AZ55" s="1042"/>
      <c r="BA55" s="1042"/>
      <c r="BB55" s="1042"/>
      <c r="BC55" s="1042"/>
      <c r="BD55" s="1042"/>
      <c r="BE55" s="985"/>
      <c r="BF55" s="985"/>
      <c r="BG55" s="985"/>
      <c r="BH55" s="985"/>
      <c r="BI55" s="986"/>
      <c r="BJ55" s="226"/>
      <c r="BK55" s="226"/>
      <c r="BL55" s="226"/>
      <c r="BM55" s="226"/>
      <c r="BN55" s="226"/>
      <c r="BO55" s="235"/>
      <c r="BP55" s="235"/>
      <c r="BQ55" s="232">
        <v>49</v>
      </c>
      <c r="BR55" s="233"/>
      <c r="BS55" s="1008"/>
      <c r="BT55" s="1009"/>
      <c r="BU55" s="1009"/>
      <c r="BV55" s="1009"/>
      <c r="BW55" s="1009"/>
      <c r="BX55" s="1009"/>
      <c r="BY55" s="1009"/>
      <c r="BZ55" s="1009"/>
      <c r="CA55" s="1009"/>
      <c r="CB55" s="1009"/>
      <c r="CC55" s="1009"/>
      <c r="CD55" s="1009"/>
      <c r="CE55" s="1009"/>
      <c r="CF55" s="1009"/>
      <c r="CG55" s="1030"/>
      <c r="CH55" s="1005"/>
      <c r="CI55" s="1006"/>
      <c r="CJ55" s="1006"/>
      <c r="CK55" s="1006"/>
      <c r="CL55" s="1007"/>
      <c r="CM55" s="1005"/>
      <c r="CN55" s="1006"/>
      <c r="CO55" s="1006"/>
      <c r="CP55" s="1006"/>
      <c r="CQ55" s="1007"/>
      <c r="CR55" s="1005"/>
      <c r="CS55" s="1006"/>
      <c r="CT55" s="1006"/>
      <c r="CU55" s="1006"/>
      <c r="CV55" s="1007"/>
      <c r="CW55" s="1005"/>
      <c r="CX55" s="1006"/>
      <c r="CY55" s="1006"/>
      <c r="CZ55" s="1006"/>
      <c r="DA55" s="1007"/>
      <c r="DB55" s="1005"/>
      <c r="DC55" s="1006"/>
      <c r="DD55" s="1006"/>
      <c r="DE55" s="1006"/>
      <c r="DF55" s="1007"/>
      <c r="DG55" s="1005"/>
      <c r="DH55" s="1006"/>
      <c r="DI55" s="1006"/>
      <c r="DJ55" s="1006"/>
      <c r="DK55" s="1007"/>
      <c r="DL55" s="1005"/>
      <c r="DM55" s="1006"/>
      <c r="DN55" s="1006"/>
      <c r="DO55" s="1006"/>
      <c r="DP55" s="1007"/>
      <c r="DQ55" s="1005"/>
      <c r="DR55" s="1006"/>
      <c r="DS55" s="1006"/>
      <c r="DT55" s="1006"/>
      <c r="DU55" s="1007"/>
      <c r="DV55" s="1008"/>
      <c r="DW55" s="1009"/>
      <c r="DX55" s="1009"/>
      <c r="DY55" s="1009"/>
      <c r="DZ55" s="1010"/>
      <c r="EA55" s="224"/>
    </row>
    <row r="56" spans="1:131" ht="26.25" customHeight="1" x14ac:dyDescent="0.2">
      <c r="A56" s="232">
        <v>29</v>
      </c>
      <c r="B56" s="1046"/>
      <c r="C56" s="1047"/>
      <c r="D56" s="1047"/>
      <c r="E56" s="1047"/>
      <c r="F56" s="1047"/>
      <c r="G56" s="1047"/>
      <c r="H56" s="1047"/>
      <c r="I56" s="1047"/>
      <c r="J56" s="1047"/>
      <c r="K56" s="1047"/>
      <c r="L56" s="1047"/>
      <c r="M56" s="1047"/>
      <c r="N56" s="1047"/>
      <c r="O56" s="1047"/>
      <c r="P56" s="1048"/>
      <c r="Q56" s="1049"/>
      <c r="R56" s="1041"/>
      <c r="S56" s="1041"/>
      <c r="T56" s="1041"/>
      <c r="U56" s="1041"/>
      <c r="V56" s="1041"/>
      <c r="W56" s="1041"/>
      <c r="X56" s="1041"/>
      <c r="Y56" s="1041"/>
      <c r="Z56" s="1041"/>
      <c r="AA56" s="1041"/>
      <c r="AB56" s="1041"/>
      <c r="AC56" s="1041"/>
      <c r="AD56" s="1041"/>
      <c r="AE56" s="1050"/>
      <c r="AF56" s="1051"/>
      <c r="AG56" s="1052"/>
      <c r="AH56" s="1052"/>
      <c r="AI56" s="1052"/>
      <c r="AJ56" s="1053"/>
      <c r="AK56" s="1040"/>
      <c r="AL56" s="1041"/>
      <c r="AM56" s="1041"/>
      <c r="AN56" s="1041"/>
      <c r="AO56" s="1041"/>
      <c r="AP56" s="1041"/>
      <c r="AQ56" s="1041"/>
      <c r="AR56" s="1041"/>
      <c r="AS56" s="1041"/>
      <c r="AT56" s="1041"/>
      <c r="AU56" s="1041"/>
      <c r="AV56" s="1041"/>
      <c r="AW56" s="1041"/>
      <c r="AX56" s="1041"/>
      <c r="AY56" s="1041"/>
      <c r="AZ56" s="1042"/>
      <c r="BA56" s="1042"/>
      <c r="BB56" s="1042"/>
      <c r="BC56" s="1042"/>
      <c r="BD56" s="1042"/>
      <c r="BE56" s="985"/>
      <c r="BF56" s="985"/>
      <c r="BG56" s="985"/>
      <c r="BH56" s="985"/>
      <c r="BI56" s="986"/>
      <c r="BJ56" s="226"/>
      <c r="BK56" s="226"/>
      <c r="BL56" s="226"/>
      <c r="BM56" s="226"/>
      <c r="BN56" s="226"/>
      <c r="BO56" s="235"/>
      <c r="BP56" s="235"/>
      <c r="BQ56" s="232">
        <v>50</v>
      </c>
      <c r="BR56" s="233"/>
      <c r="BS56" s="1008"/>
      <c r="BT56" s="1009"/>
      <c r="BU56" s="1009"/>
      <c r="BV56" s="1009"/>
      <c r="BW56" s="1009"/>
      <c r="BX56" s="1009"/>
      <c r="BY56" s="1009"/>
      <c r="BZ56" s="1009"/>
      <c r="CA56" s="1009"/>
      <c r="CB56" s="1009"/>
      <c r="CC56" s="1009"/>
      <c r="CD56" s="1009"/>
      <c r="CE56" s="1009"/>
      <c r="CF56" s="1009"/>
      <c r="CG56" s="1030"/>
      <c r="CH56" s="1005"/>
      <c r="CI56" s="1006"/>
      <c r="CJ56" s="1006"/>
      <c r="CK56" s="1006"/>
      <c r="CL56" s="1007"/>
      <c r="CM56" s="1005"/>
      <c r="CN56" s="1006"/>
      <c r="CO56" s="1006"/>
      <c r="CP56" s="1006"/>
      <c r="CQ56" s="1007"/>
      <c r="CR56" s="1005"/>
      <c r="CS56" s="1006"/>
      <c r="CT56" s="1006"/>
      <c r="CU56" s="1006"/>
      <c r="CV56" s="1007"/>
      <c r="CW56" s="1005"/>
      <c r="CX56" s="1006"/>
      <c r="CY56" s="1006"/>
      <c r="CZ56" s="1006"/>
      <c r="DA56" s="1007"/>
      <c r="DB56" s="1005"/>
      <c r="DC56" s="1006"/>
      <c r="DD56" s="1006"/>
      <c r="DE56" s="1006"/>
      <c r="DF56" s="1007"/>
      <c r="DG56" s="1005"/>
      <c r="DH56" s="1006"/>
      <c r="DI56" s="1006"/>
      <c r="DJ56" s="1006"/>
      <c r="DK56" s="1007"/>
      <c r="DL56" s="1005"/>
      <c r="DM56" s="1006"/>
      <c r="DN56" s="1006"/>
      <c r="DO56" s="1006"/>
      <c r="DP56" s="1007"/>
      <c r="DQ56" s="1005"/>
      <c r="DR56" s="1006"/>
      <c r="DS56" s="1006"/>
      <c r="DT56" s="1006"/>
      <c r="DU56" s="1007"/>
      <c r="DV56" s="1008"/>
      <c r="DW56" s="1009"/>
      <c r="DX56" s="1009"/>
      <c r="DY56" s="1009"/>
      <c r="DZ56" s="1010"/>
      <c r="EA56" s="224"/>
    </row>
    <row r="57" spans="1:131" ht="26.25" customHeight="1" x14ac:dyDescent="0.2">
      <c r="A57" s="232">
        <v>30</v>
      </c>
      <c r="B57" s="1046"/>
      <c r="C57" s="1047"/>
      <c r="D57" s="1047"/>
      <c r="E57" s="1047"/>
      <c r="F57" s="1047"/>
      <c r="G57" s="1047"/>
      <c r="H57" s="1047"/>
      <c r="I57" s="1047"/>
      <c r="J57" s="1047"/>
      <c r="K57" s="1047"/>
      <c r="L57" s="1047"/>
      <c r="M57" s="1047"/>
      <c r="N57" s="1047"/>
      <c r="O57" s="1047"/>
      <c r="P57" s="1048"/>
      <c r="Q57" s="1049"/>
      <c r="R57" s="1041"/>
      <c r="S57" s="1041"/>
      <c r="T57" s="1041"/>
      <c r="U57" s="1041"/>
      <c r="V57" s="1041"/>
      <c r="W57" s="1041"/>
      <c r="X57" s="1041"/>
      <c r="Y57" s="1041"/>
      <c r="Z57" s="1041"/>
      <c r="AA57" s="1041"/>
      <c r="AB57" s="1041"/>
      <c r="AC57" s="1041"/>
      <c r="AD57" s="1041"/>
      <c r="AE57" s="1050"/>
      <c r="AF57" s="1051"/>
      <c r="AG57" s="1052"/>
      <c r="AH57" s="1052"/>
      <c r="AI57" s="1052"/>
      <c r="AJ57" s="1053"/>
      <c r="AK57" s="1040"/>
      <c r="AL57" s="1041"/>
      <c r="AM57" s="1041"/>
      <c r="AN57" s="1041"/>
      <c r="AO57" s="1041"/>
      <c r="AP57" s="1041"/>
      <c r="AQ57" s="1041"/>
      <c r="AR57" s="1041"/>
      <c r="AS57" s="1041"/>
      <c r="AT57" s="1041"/>
      <c r="AU57" s="1041"/>
      <c r="AV57" s="1041"/>
      <c r="AW57" s="1041"/>
      <c r="AX57" s="1041"/>
      <c r="AY57" s="1041"/>
      <c r="AZ57" s="1042"/>
      <c r="BA57" s="1042"/>
      <c r="BB57" s="1042"/>
      <c r="BC57" s="1042"/>
      <c r="BD57" s="1042"/>
      <c r="BE57" s="985"/>
      <c r="BF57" s="985"/>
      <c r="BG57" s="985"/>
      <c r="BH57" s="985"/>
      <c r="BI57" s="986"/>
      <c r="BJ57" s="226"/>
      <c r="BK57" s="226"/>
      <c r="BL57" s="226"/>
      <c r="BM57" s="226"/>
      <c r="BN57" s="226"/>
      <c r="BO57" s="235"/>
      <c r="BP57" s="235"/>
      <c r="BQ57" s="232">
        <v>51</v>
      </c>
      <c r="BR57" s="233"/>
      <c r="BS57" s="1008"/>
      <c r="BT57" s="1009"/>
      <c r="BU57" s="1009"/>
      <c r="BV57" s="1009"/>
      <c r="BW57" s="1009"/>
      <c r="BX57" s="1009"/>
      <c r="BY57" s="1009"/>
      <c r="BZ57" s="1009"/>
      <c r="CA57" s="1009"/>
      <c r="CB57" s="1009"/>
      <c r="CC57" s="1009"/>
      <c r="CD57" s="1009"/>
      <c r="CE57" s="1009"/>
      <c r="CF57" s="1009"/>
      <c r="CG57" s="1030"/>
      <c r="CH57" s="1005"/>
      <c r="CI57" s="1006"/>
      <c r="CJ57" s="1006"/>
      <c r="CK57" s="1006"/>
      <c r="CL57" s="1007"/>
      <c r="CM57" s="1005"/>
      <c r="CN57" s="1006"/>
      <c r="CO57" s="1006"/>
      <c r="CP57" s="1006"/>
      <c r="CQ57" s="1007"/>
      <c r="CR57" s="1005"/>
      <c r="CS57" s="1006"/>
      <c r="CT57" s="1006"/>
      <c r="CU57" s="1006"/>
      <c r="CV57" s="1007"/>
      <c r="CW57" s="1005"/>
      <c r="CX57" s="1006"/>
      <c r="CY57" s="1006"/>
      <c r="CZ57" s="1006"/>
      <c r="DA57" s="1007"/>
      <c r="DB57" s="1005"/>
      <c r="DC57" s="1006"/>
      <c r="DD57" s="1006"/>
      <c r="DE57" s="1006"/>
      <c r="DF57" s="1007"/>
      <c r="DG57" s="1005"/>
      <c r="DH57" s="1006"/>
      <c r="DI57" s="1006"/>
      <c r="DJ57" s="1006"/>
      <c r="DK57" s="1007"/>
      <c r="DL57" s="1005"/>
      <c r="DM57" s="1006"/>
      <c r="DN57" s="1006"/>
      <c r="DO57" s="1006"/>
      <c r="DP57" s="1007"/>
      <c r="DQ57" s="1005"/>
      <c r="DR57" s="1006"/>
      <c r="DS57" s="1006"/>
      <c r="DT57" s="1006"/>
      <c r="DU57" s="1007"/>
      <c r="DV57" s="1008"/>
      <c r="DW57" s="1009"/>
      <c r="DX57" s="1009"/>
      <c r="DY57" s="1009"/>
      <c r="DZ57" s="1010"/>
      <c r="EA57" s="224"/>
    </row>
    <row r="58" spans="1:131" ht="26.25" customHeight="1" x14ac:dyDescent="0.2">
      <c r="A58" s="232">
        <v>31</v>
      </c>
      <c r="B58" s="1046"/>
      <c r="C58" s="1047"/>
      <c r="D58" s="1047"/>
      <c r="E58" s="1047"/>
      <c r="F58" s="1047"/>
      <c r="G58" s="1047"/>
      <c r="H58" s="1047"/>
      <c r="I58" s="1047"/>
      <c r="J58" s="1047"/>
      <c r="K58" s="1047"/>
      <c r="L58" s="1047"/>
      <c r="M58" s="1047"/>
      <c r="N58" s="1047"/>
      <c r="O58" s="1047"/>
      <c r="P58" s="1048"/>
      <c r="Q58" s="1049"/>
      <c r="R58" s="1041"/>
      <c r="S58" s="1041"/>
      <c r="T58" s="1041"/>
      <c r="U58" s="1041"/>
      <c r="V58" s="1041"/>
      <c r="W58" s="1041"/>
      <c r="X58" s="1041"/>
      <c r="Y58" s="1041"/>
      <c r="Z58" s="1041"/>
      <c r="AA58" s="1041"/>
      <c r="AB58" s="1041"/>
      <c r="AC58" s="1041"/>
      <c r="AD58" s="1041"/>
      <c r="AE58" s="1050"/>
      <c r="AF58" s="1051"/>
      <c r="AG58" s="1052"/>
      <c r="AH58" s="1052"/>
      <c r="AI58" s="1052"/>
      <c r="AJ58" s="1053"/>
      <c r="AK58" s="1040"/>
      <c r="AL58" s="1041"/>
      <c r="AM58" s="1041"/>
      <c r="AN58" s="1041"/>
      <c r="AO58" s="1041"/>
      <c r="AP58" s="1041"/>
      <c r="AQ58" s="1041"/>
      <c r="AR58" s="1041"/>
      <c r="AS58" s="1041"/>
      <c r="AT58" s="1041"/>
      <c r="AU58" s="1041"/>
      <c r="AV58" s="1041"/>
      <c r="AW58" s="1041"/>
      <c r="AX58" s="1041"/>
      <c r="AY58" s="1041"/>
      <c r="AZ58" s="1042"/>
      <c r="BA58" s="1042"/>
      <c r="BB58" s="1042"/>
      <c r="BC58" s="1042"/>
      <c r="BD58" s="1042"/>
      <c r="BE58" s="985"/>
      <c r="BF58" s="985"/>
      <c r="BG58" s="985"/>
      <c r="BH58" s="985"/>
      <c r="BI58" s="986"/>
      <c r="BJ58" s="226"/>
      <c r="BK58" s="226"/>
      <c r="BL58" s="226"/>
      <c r="BM58" s="226"/>
      <c r="BN58" s="226"/>
      <c r="BO58" s="235"/>
      <c r="BP58" s="235"/>
      <c r="BQ58" s="232">
        <v>52</v>
      </c>
      <c r="BR58" s="233"/>
      <c r="BS58" s="1008"/>
      <c r="BT58" s="1009"/>
      <c r="BU58" s="1009"/>
      <c r="BV58" s="1009"/>
      <c r="BW58" s="1009"/>
      <c r="BX58" s="1009"/>
      <c r="BY58" s="1009"/>
      <c r="BZ58" s="1009"/>
      <c r="CA58" s="1009"/>
      <c r="CB58" s="1009"/>
      <c r="CC58" s="1009"/>
      <c r="CD58" s="1009"/>
      <c r="CE58" s="1009"/>
      <c r="CF58" s="1009"/>
      <c r="CG58" s="1030"/>
      <c r="CH58" s="1005"/>
      <c r="CI58" s="1006"/>
      <c r="CJ58" s="1006"/>
      <c r="CK58" s="1006"/>
      <c r="CL58" s="1007"/>
      <c r="CM58" s="1005"/>
      <c r="CN58" s="1006"/>
      <c r="CO58" s="1006"/>
      <c r="CP58" s="1006"/>
      <c r="CQ58" s="1007"/>
      <c r="CR58" s="1005"/>
      <c r="CS58" s="1006"/>
      <c r="CT58" s="1006"/>
      <c r="CU58" s="1006"/>
      <c r="CV58" s="1007"/>
      <c r="CW58" s="1005"/>
      <c r="CX58" s="1006"/>
      <c r="CY58" s="1006"/>
      <c r="CZ58" s="1006"/>
      <c r="DA58" s="1007"/>
      <c r="DB58" s="1005"/>
      <c r="DC58" s="1006"/>
      <c r="DD58" s="1006"/>
      <c r="DE58" s="1006"/>
      <c r="DF58" s="1007"/>
      <c r="DG58" s="1005"/>
      <c r="DH58" s="1006"/>
      <c r="DI58" s="1006"/>
      <c r="DJ58" s="1006"/>
      <c r="DK58" s="1007"/>
      <c r="DL58" s="1005"/>
      <c r="DM58" s="1006"/>
      <c r="DN58" s="1006"/>
      <c r="DO58" s="1006"/>
      <c r="DP58" s="1007"/>
      <c r="DQ58" s="1005"/>
      <c r="DR58" s="1006"/>
      <c r="DS58" s="1006"/>
      <c r="DT58" s="1006"/>
      <c r="DU58" s="1007"/>
      <c r="DV58" s="1008"/>
      <c r="DW58" s="1009"/>
      <c r="DX58" s="1009"/>
      <c r="DY58" s="1009"/>
      <c r="DZ58" s="1010"/>
      <c r="EA58" s="224"/>
    </row>
    <row r="59" spans="1:131" ht="26.25" customHeight="1" x14ac:dyDescent="0.2">
      <c r="A59" s="232">
        <v>32</v>
      </c>
      <c r="B59" s="1046"/>
      <c r="C59" s="1047"/>
      <c r="D59" s="1047"/>
      <c r="E59" s="1047"/>
      <c r="F59" s="1047"/>
      <c r="G59" s="1047"/>
      <c r="H59" s="1047"/>
      <c r="I59" s="1047"/>
      <c r="J59" s="1047"/>
      <c r="K59" s="1047"/>
      <c r="L59" s="1047"/>
      <c r="M59" s="1047"/>
      <c r="N59" s="1047"/>
      <c r="O59" s="1047"/>
      <c r="P59" s="1048"/>
      <c r="Q59" s="1049"/>
      <c r="R59" s="1041"/>
      <c r="S59" s="1041"/>
      <c r="T59" s="1041"/>
      <c r="U59" s="1041"/>
      <c r="V59" s="1041"/>
      <c r="W59" s="1041"/>
      <c r="X59" s="1041"/>
      <c r="Y59" s="1041"/>
      <c r="Z59" s="1041"/>
      <c r="AA59" s="1041"/>
      <c r="AB59" s="1041"/>
      <c r="AC59" s="1041"/>
      <c r="AD59" s="1041"/>
      <c r="AE59" s="1050"/>
      <c r="AF59" s="1051"/>
      <c r="AG59" s="1052"/>
      <c r="AH59" s="1052"/>
      <c r="AI59" s="1052"/>
      <c r="AJ59" s="1053"/>
      <c r="AK59" s="1040"/>
      <c r="AL59" s="1041"/>
      <c r="AM59" s="1041"/>
      <c r="AN59" s="1041"/>
      <c r="AO59" s="1041"/>
      <c r="AP59" s="1041"/>
      <c r="AQ59" s="1041"/>
      <c r="AR59" s="1041"/>
      <c r="AS59" s="1041"/>
      <c r="AT59" s="1041"/>
      <c r="AU59" s="1041"/>
      <c r="AV59" s="1041"/>
      <c r="AW59" s="1041"/>
      <c r="AX59" s="1041"/>
      <c r="AY59" s="1041"/>
      <c r="AZ59" s="1042"/>
      <c r="BA59" s="1042"/>
      <c r="BB59" s="1042"/>
      <c r="BC59" s="1042"/>
      <c r="BD59" s="1042"/>
      <c r="BE59" s="985"/>
      <c r="BF59" s="985"/>
      <c r="BG59" s="985"/>
      <c r="BH59" s="985"/>
      <c r="BI59" s="986"/>
      <c r="BJ59" s="226"/>
      <c r="BK59" s="226"/>
      <c r="BL59" s="226"/>
      <c r="BM59" s="226"/>
      <c r="BN59" s="226"/>
      <c r="BO59" s="235"/>
      <c r="BP59" s="235"/>
      <c r="BQ59" s="232">
        <v>53</v>
      </c>
      <c r="BR59" s="233"/>
      <c r="BS59" s="1008"/>
      <c r="BT59" s="1009"/>
      <c r="BU59" s="1009"/>
      <c r="BV59" s="1009"/>
      <c r="BW59" s="1009"/>
      <c r="BX59" s="1009"/>
      <c r="BY59" s="1009"/>
      <c r="BZ59" s="1009"/>
      <c r="CA59" s="1009"/>
      <c r="CB59" s="1009"/>
      <c r="CC59" s="1009"/>
      <c r="CD59" s="1009"/>
      <c r="CE59" s="1009"/>
      <c r="CF59" s="1009"/>
      <c r="CG59" s="1030"/>
      <c r="CH59" s="1005"/>
      <c r="CI59" s="1006"/>
      <c r="CJ59" s="1006"/>
      <c r="CK59" s="1006"/>
      <c r="CL59" s="1007"/>
      <c r="CM59" s="1005"/>
      <c r="CN59" s="1006"/>
      <c r="CO59" s="1006"/>
      <c r="CP59" s="1006"/>
      <c r="CQ59" s="1007"/>
      <c r="CR59" s="1005"/>
      <c r="CS59" s="1006"/>
      <c r="CT59" s="1006"/>
      <c r="CU59" s="1006"/>
      <c r="CV59" s="1007"/>
      <c r="CW59" s="1005"/>
      <c r="CX59" s="1006"/>
      <c r="CY59" s="1006"/>
      <c r="CZ59" s="1006"/>
      <c r="DA59" s="1007"/>
      <c r="DB59" s="1005"/>
      <c r="DC59" s="1006"/>
      <c r="DD59" s="1006"/>
      <c r="DE59" s="1006"/>
      <c r="DF59" s="1007"/>
      <c r="DG59" s="1005"/>
      <c r="DH59" s="1006"/>
      <c r="DI59" s="1006"/>
      <c r="DJ59" s="1006"/>
      <c r="DK59" s="1007"/>
      <c r="DL59" s="1005"/>
      <c r="DM59" s="1006"/>
      <c r="DN59" s="1006"/>
      <c r="DO59" s="1006"/>
      <c r="DP59" s="1007"/>
      <c r="DQ59" s="1005"/>
      <c r="DR59" s="1006"/>
      <c r="DS59" s="1006"/>
      <c r="DT59" s="1006"/>
      <c r="DU59" s="1007"/>
      <c r="DV59" s="1008"/>
      <c r="DW59" s="1009"/>
      <c r="DX59" s="1009"/>
      <c r="DY59" s="1009"/>
      <c r="DZ59" s="1010"/>
      <c r="EA59" s="224"/>
    </row>
    <row r="60" spans="1:131" ht="26.25" customHeight="1" x14ac:dyDescent="0.2">
      <c r="A60" s="232">
        <v>33</v>
      </c>
      <c r="B60" s="1046"/>
      <c r="C60" s="1047"/>
      <c r="D60" s="1047"/>
      <c r="E60" s="1047"/>
      <c r="F60" s="1047"/>
      <c r="G60" s="1047"/>
      <c r="H60" s="1047"/>
      <c r="I60" s="1047"/>
      <c r="J60" s="1047"/>
      <c r="K60" s="1047"/>
      <c r="L60" s="1047"/>
      <c r="M60" s="1047"/>
      <c r="N60" s="1047"/>
      <c r="O60" s="1047"/>
      <c r="P60" s="1048"/>
      <c r="Q60" s="1049"/>
      <c r="R60" s="1041"/>
      <c r="S60" s="1041"/>
      <c r="T60" s="1041"/>
      <c r="U60" s="1041"/>
      <c r="V60" s="1041"/>
      <c r="W60" s="1041"/>
      <c r="X60" s="1041"/>
      <c r="Y60" s="1041"/>
      <c r="Z60" s="1041"/>
      <c r="AA60" s="1041"/>
      <c r="AB60" s="1041"/>
      <c r="AC60" s="1041"/>
      <c r="AD60" s="1041"/>
      <c r="AE60" s="1050"/>
      <c r="AF60" s="1051"/>
      <c r="AG60" s="1052"/>
      <c r="AH60" s="1052"/>
      <c r="AI60" s="1052"/>
      <c r="AJ60" s="1053"/>
      <c r="AK60" s="1040"/>
      <c r="AL60" s="1041"/>
      <c r="AM60" s="1041"/>
      <c r="AN60" s="1041"/>
      <c r="AO60" s="1041"/>
      <c r="AP60" s="1041"/>
      <c r="AQ60" s="1041"/>
      <c r="AR60" s="1041"/>
      <c r="AS60" s="1041"/>
      <c r="AT60" s="1041"/>
      <c r="AU60" s="1041"/>
      <c r="AV60" s="1041"/>
      <c r="AW60" s="1041"/>
      <c r="AX60" s="1041"/>
      <c r="AY60" s="1041"/>
      <c r="AZ60" s="1042"/>
      <c r="BA60" s="1042"/>
      <c r="BB60" s="1042"/>
      <c r="BC60" s="1042"/>
      <c r="BD60" s="1042"/>
      <c r="BE60" s="985"/>
      <c r="BF60" s="985"/>
      <c r="BG60" s="985"/>
      <c r="BH60" s="985"/>
      <c r="BI60" s="986"/>
      <c r="BJ60" s="226"/>
      <c r="BK60" s="226"/>
      <c r="BL60" s="226"/>
      <c r="BM60" s="226"/>
      <c r="BN60" s="226"/>
      <c r="BO60" s="235"/>
      <c r="BP60" s="235"/>
      <c r="BQ60" s="232">
        <v>54</v>
      </c>
      <c r="BR60" s="233"/>
      <c r="BS60" s="1008"/>
      <c r="BT60" s="1009"/>
      <c r="BU60" s="1009"/>
      <c r="BV60" s="1009"/>
      <c r="BW60" s="1009"/>
      <c r="BX60" s="1009"/>
      <c r="BY60" s="1009"/>
      <c r="BZ60" s="1009"/>
      <c r="CA60" s="1009"/>
      <c r="CB60" s="1009"/>
      <c r="CC60" s="1009"/>
      <c r="CD60" s="1009"/>
      <c r="CE60" s="1009"/>
      <c r="CF60" s="1009"/>
      <c r="CG60" s="1030"/>
      <c r="CH60" s="1005"/>
      <c r="CI60" s="1006"/>
      <c r="CJ60" s="1006"/>
      <c r="CK60" s="1006"/>
      <c r="CL60" s="1007"/>
      <c r="CM60" s="1005"/>
      <c r="CN60" s="1006"/>
      <c r="CO60" s="1006"/>
      <c r="CP60" s="1006"/>
      <c r="CQ60" s="1007"/>
      <c r="CR60" s="1005"/>
      <c r="CS60" s="1006"/>
      <c r="CT60" s="1006"/>
      <c r="CU60" s="1006"/>
      <c r="CV60" s="1007"/>
      <c r="CW60" s="1005"/>
      <c r="CX60" s="1006"/>
      <c r="CY60" s="1006"/>
      <c r="CZ60" s="1006"/>
      <c r="DA60" s="1007"/>
      <c r="DB60" s="1005"/>
      <c r="DC60" s="1006"/>
      <c r="DD60" s="1006"/>
      <c r="DE60" s="1006"/>
      <c r="DF60" s="1007"/>
      <c r="DG60" s="1005"/>
      <c r="DH60" s="1006"/>
      <c r="DI60" s="1006"/>
      <c r="DJ60" s="1006"/>
      <c r="DK60" s="1007"/>
      <c r="DL60" s="1005"/>
      <c r="DM60" s="1006"/>
      <c r="DN60" s="1006"/>
      <c r="DO60" s="1006"/>
      <c r="DP60" s="1007"/>
      <c r="DQ60" s="1005"/>
      <c r="DR60" s="1006"/>
      <c r="DS60" s="1006"/>
      <c r="DT60" s="1006"/>
      <c r="DU60" s="1007"/>
      <c r="DV60" s="1008"/>
      <c r="DW60" s="1009"/>
      <c r="DX60" s="1009"/>
      <c r="DY60" s="1009"/>
      <c r="DZ60" s="1010"/>
      <c r="EA60" s="224"/>
    </row>
    <row r="61" spans="1:131" ht="26.25" customHeight="1" thickBot="1" x14ac:dyDescent="0.25">
      <c r="A61" s="232">
        <v>34</v>
      </c>
      <c r="B61" s="1046"/>
      <c r="C61" s="1047"/>
      <c r="D61" s="1047"/>
      <c r="E61" s="1047"/>
      <c r="F61" s="1047"/>
      <c r="G61" s="1047"/>
      <c r="H61" s="1047"/>
      <c r="I61" s="1047"/>
      <c r="J61" s="1047"/>
      <c r="K61" s="1047"/>
      <c r="L61" s="1047"/>
      <c r="M61" s="1047"/>
      <c r="N61" s="1047"/>
      <c r="O61" s="1047"/>
      <c r="P61" s="1048"/>
      <c r="Q61" s="1049"/>
      <c r="R61" s="1041"/>
      <c r="S61" s="1041"/>
      <c r="T61" s="1041"/>
      <c r="U61" s="1041"/>
      <c r="V61" s="1041"/>
      <c r="W61" s="1041"/>
      <c r="X61" s="1041"/>
      <c r="Y61" s="1041"/>
      <c r="Z61" s="1041"/>
      <c r="AA61" s="1041"/>
      <c r="AB61" s="1041"/>
      <c r="AC61" s="1041"/>
      <c r="AD61" s="1041"/>
      <c r="AE61" s="1050"/>
      <c r="AF61" s="1051"/>
      <c r="AG61" s="1052"/>
      <c r="AH61" s="1052"/>
      <c r="AI61" s="1052"/>
      <c r="AJ61" s="1053"/>
      <c r="AK61" s="1040"/>
      <c r="AL61" s="1041"/>
      <c r="AM61" s="1041"/>
      <c r="AN61" s="1041"/>
      <c r="AO61" s="1041"/>
      <c r="AP61" s="1041"/>
      <c r="AQ61" s="1041"/>
      <c r="AR61" s="1041"/>
      <c r="AS61" s="1041"/>
      <c r="AT61" s="1041"/>
      <c r="AU61" s="1041"/>
      <c r="AV61" s="1041"/>
      <c r="AW61" s="1041"/>
      <c r="AX61" s="1041"/>
      <c r="AY61" s="1041"/>
      <c r="AZ61" s="1042"/>
      <c r="BA61" s="1042"/>
      <c r="BB61" s="1042"/>
      <c r="BC61" s="1042"/>
      <c r="BD61" s="1042"/>
      <c r="BE61" s="985"/>
      <c r="BF61" s="985"/>
      <c r="BG61" s="985"/>
      <c r="BH61" s="985"/>
      <c r="BI61" s="986"/>
      <c r="BJ61" s="226"/>
      <c r="BK61" s="226"/>
      <c r="BL61" s="226"/>
      <c r="BM61" s="226"/>
      <c r="BN61" s="226"/>
      <c r="BO61" s="235"/>
      <c r="BP61" s="235"/>
      <c r="BQ61" s="232">
        <v>55</v>
      </c>
      <c r="BR61" s="233"/>
      <c r="BS61" s="1008"/>
      <c r="BT61" s="1009"/>
      <c r="BU61" s="1009"/>
      <c r="BV61" s="1009"/>
      <c r="BW61" s="1009"/>
      <c r="BX61" s="1009"/>
      <c r="BY61" s="1009"/>
      <c r="BZ61" s="1009"/>
      <c r="CA61" s="1009"/>
      <c r="CB61" s="1009"/>
      <c r="CC61" s="1009"/>
      <c r="CD61" s="1009"/>
      <c r="CE61" s="1009"/>
      <c r="CF61" s="1009"/>
      <c r="CG61" s="1030"/>
      <c r="CH61" s="1005"/>
      <c r="CI61" s="1006"/>
      <c r="CJ61" s="1006"/>
      <c r="CK61" s="1006"/>
      <c r="CL61" s="1007"/>
      <c r="CM61" s="1005"/>
      <c r="CN61" s="1006"/>
      <c r="CO61" s="1006"/>
      <c r="CP61" s="1006"/>
      <c r="CQ61" s="1007"/>
      <c r="CR61" s="1005"/>
      <c r="CS61" s="1006"/>
      <c r="CT61" s="1006"/>
      <c r="CU61" s="1006"/>
      <c r="CV61" s="1007"/>
      <c r="CW61" s="1005"/>
      <c r="CX61" s="1006"/>
      <c r="CY61" s="1006"/>
      <c r="CZ61" s="1006"/>
      <c r="DA61" s="1007"/>
      <c r="DB61" s="1005"/>
      <c r="DC61" s="1006"/>
      <c r="DD61" s="1006"/>
      <c r="DE61" s="1006"/>
      <c r="DF61" s="1007"/>
      <c r="DG61" s="1005"/>
      <c r="DH61" s="1006"/>
      <c r="DI61" s="1006"/>
      <c r="DJ61" s="1006"/>
      <c r="DK61" s="1007"/>
      <c r="DL61" s="1005"/>
      <c r="DM61" s="1006"/>
      <c r="DN61" s="1006"/>
      <c r="DO61" s="1006"/>
      <c r="DP61" s="1007"/>
      <c r="DQ61" s="1005"/>
      <c r="DR61" s="1006"/>
      <c r="DS61" s="1006"/>
      <c r="DT61" s="1006"/>
      <c r="DU61" s="1007"/>
      <c r="DV61" s="1008"/>
      <c r="DW61" s="1009"/>
      <c r="DX61" s="1009"/>
      <c r="DY61" s="1009"/>
      <c r="DZ61" s="1010"/>
      <c r="EA61" s="224"/>
    </row>
    <row r="62" spans="1:131" ht="26.25" customHeight="1" x14ac:dyDescent="0.2">
      <c r="A62" s="232">
        <v>35</v>
      </c>
      <c r="B62" s="1046"/>
      <c r="C62" s="1047"/>
      <c r="D62" s="1047"/>
      <c r="E62" s="1047"/>
      <c r="F62" s="1047"/>
      <c r="G62" s="1047"/>
      <c r="H62" s="1047"/>
      <c r="I62" s="1047"/>
      <c r="J62" s="1047"/>
      <c r="K62" s="1047"/>
      <c r="L62" s="1047"/>
      <c r="M62" s="1047"/>
      <c r="N62" s="1047"/>
      <c r="O62" s="1047"/>
      <c r="P62" s="1048"/>
      <c r="Q62" s="1049"/>
      <c r="R62" s="1041"/>
      <c r="S62" s="1041"/>
      <c r="T62" s="1041"/>
      <c r="U62" s="1041"/>
      <c r="V62" s="1041"/>
      <c r="W62" s="1041"/>
      <c r="X62" s="1041"/>
      <c r="Y62" s="1041"/>
      <c r="Z62" s="1041"/>
      <c r="AA62" s="1041"/>
      <c r="AB62" s="1041"/>
      <c r="AC62" s="1041"/>
      <c r="AD62" s="1041"/>
      <c r="AE62" s="1050"/>
      <c r="AF62" s="1051"/>
      <c r="AG62" s="1052"/>
      <c r="AH62" s="1052"/>
      <c r="AI62" s="1052"/>
      <c r="AJ62" s="1053"/>
      <c r="AK62" s="1040"/>
      <c r="AL62" s="1041"/>
      <c r="AM62" s="1041"/>
      <c r="AN62" s="1041"/>
      <c r="AO62" s="1041"/>
      <c r="AP62" s="1041"/>
      <c r="AQ62" s="1041"/>
      <c r="AR62" s="1041"/>
      <c r="AS62" s="1041"/>
      <c r="AT62" s="1041"/>
      <c r="AU62" s="1041"/>
      <c r="AV62" s="1041"/>
      <c r="AW62" s="1041"/>
      <c r="AX62" s="1041"/>
      <c r="AY62" s="1041"/>
      <c r="AZ62" s="1042"/>
      <c r="BA62" s="1042"/>
      <c r="BB62" s="1042"/>
      <c r="BC62" s="1042"/>
      <c r="BD62" s="1042"/>
      <c r="BE62" s="985"/>
      <c r="BF62" s="985"/>
      <c r="BG62" s="985"/>
      <c r="BH62" s="985"/>
      <c r="BI62" s="986"/>
      <c r="BJ62" s="1043" t="s">
        <v>417</v>
      </c>
      <c r="BK62" s="1044"/>
      <c r="BL62" s="1044"/>
      <c r="BM62" s="1044"/>
      <c r="BN62" s="1045"/>
      <c r="BO62" s="235"/>
      <c r="BP62" s="235"/>
      <c r="BQ62" s="232">
        <v>56</v>
      </c>
      <c r="BR62" s="233"/>
      <c r="BS62" s="1008"/>
      <c r="BT62" s="1009"/>
      <c r="BU62" s="1009"/>
      <c r="BV62" s="1009"/>
      <c r="BW62" s="1009"/>
      <c r="BX62" s="1009"/>
      <c r="BY62" s="1009"/>
      <c r="BZ62" s="1009"/>
      <c r="CA62" s="1009"/>
      <c r="CB62" s="1009"/>
      <c r="CC62" s="1009"/>
      <c r="CD62" s="1009"/>
      <c r="CE62" s="1009"/>
      <c r="CF62" s="1009"/>
      <c r="CG62" s="1030"/>
      <c r="CH62" s="1005"/>
      <c r="CI62" s="1006"/>
      <c r="CJ62" s="1006"/>
      <c r="CK62" s="1006"/>
      <c r="CL62" s="1007"/>
      <c r="CM62" s="1005"/>
      <c r="CN62" s="1006"/>
      <c r="CO62" s="1006"/>
      <c r="CP62" s="1006"/>
      <c r="CQ62" s="1007"/>
      <c r="CR62" s="1005"/>
      <c r="CS62" s="1006"/>
      <c r="CT62" s="1006"/>
      <c r="CU62" s="1006"/>
      <c r="CV62" s="1007"/>
      <c r="CW62" s="1005"/>
      <c r="CX62" s="1006"/>
      <c r="CY62" s="1006"/>
      <c r="CZ62" s="1006"/>
      <c r="DA62" s="1007"/>
      <c r="DB62" s="1005"/>
      <c r="DC62" s="1006"/>
      <c r="DD62" s="1006"/>
      <c r="DE62" s="1006"/>
      <c r="DF62" s="1007"/>
      <c r="DG62" s="1005"/>
      <c r="DH62" s="1006"/>
      <c r="DI62" s="1006"/>
      <c r="DJ62" s="1006"/>
      <c r="DK62" s="1007"/>
      <c r="DL62" s="1005"/>
      <c r="DM62" s="1006"/>
      <c r="DN62" s="1006"/>
      <c r="DO62" s="1006"/>
      <c r="DP62" s="1007"/>
      <c r="DQ62" s="1005"/>
      <c r="DR62" s="1006"/>
      <c r="DS62" s="1006"/>
      <c r="DT62" s="1006"/>
      <c r="DU62" s="1007"/>
      <c r="DV62" s="1008"/>
      <c r="DW62" s="1009"/>
      <c r="DX62" s="1009"/>
      <c r="DY62" s="1009"/>
      <c r="DZ62" s="1010"/>
      <c r="EA62" s="224"/>
    </row>
    <row r="63" spans="1:131" ht="26.25" customHeight="1" thickBot="1" x14ac:dyDescent="0.25">
      <c r="A63" s="234" t="s">
        <v>394</v>
      </c>
      <c r="B63" s="950" t="s">
        <v>418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6"/>
      <c r="AF63" s="1037">
        <v>1507</v>
      </c>
      <c r="AG63" s="972"/>
      <c r="AH63" s="972"/>
      <c r="AI63" s="972"/>
      <c r="AJ63" s="1038"/>
      <c r="AK63" s="1039"/>
      <c r="AL63" s="976"/>
      <c r="AM63" s="976"/>
      <c r="AN63" s="976"/>
      <c r="AO63" s="976"/>
      <c r="AP63" s="972">
        <v>7418</v>
      </c>
      <c r="AQ63" s="972"/>
      <c r="AR63" s="972"/>
      <c r="AS63" s="972"/>
      <c r="AT63" s="972"/>
      <c r="AU63" s="972">
        <v>4428</v>
      </c>
      <c r="AV63" s="972"/>
      <c r="AW63" s="972"/>
      <c r="AX63" s="972"/>
      <c r="AY63" s="972"/>
      <c r="AZ63" s="1033"/>
      <c r="BA63" s="1033"/>
      <c r="BB63" s="1033"/>
      <c r="BC63" s="1033"/>
      <c r="BD63" s="1033"/>
      <c r="BE63" s="973"/>
      <c r="BF63" s="973"/>
      <c r="BG63" s="973"/>
      <c r="BH63" s="973"/>
      <c r="BI63" s="974"/>
      <c r="BJ63" s="1034" t="s">
        <v>419</v>
      </c>
      <c r="BK63" s="966"/>
      <c r="BL63" s="966"/>
      <c r="BM63" s="966"/>
      <c r="BN63" s="1035"/>
      <c r="BO63" s="235"/>
      <c r="BP63" s="235"/>
      <c r="BQ63" s="232">
        <v>57</v>
      </c>
      <c r="BR63" s="233"/>
      <c r="BS63" s="1008"/>
      <c r="BT63" s="1009"/>
      <c r="BU63" s="1009"/>
      <c r="BV63" s="1009"/>
      <c r="BW63" s="1009"/>
      <c r="BX63" s="1009"/>
      <c r="BY63" s="1009"/>
      <c r="BZ63" s="1009"/>
      <c r="CA63" s="1009"/>
      <c r="CB63" s="1009"/>
      <c r="CC63" s="1009"/>
      <c r="CD63" s="1009"/>
      <c r="CE63" s="1009"/>
      <c r="CF63" s="1009"/>
      <c r="CG63" s="1030"/>
      <c r="CH63" s="1005"/>
      <c r="CI63" s="1006"/>
      <c r="CJ63" s="1006"/>
      <c r="CK63" s="1006"/>
      <c r="CL63" s="1007"/>
      <c r="CM63" s="1005"/>
      <c r="CN63" s="1006"/>
      <c r="CO63" s="1006"/>
      <c r="CP63" s="1006"/>
      <c r="CQ63" s="1007"/>
      <c r="CR63" s="1005"/>
      <c r="CS63" s="1006"/>
      <c r="CT63" s="1006"/>
      <c r="CU63" s="1006"/>
      <c r="CV63" s="1007"/>
      <c r="CW63" s="1005"/>
      <c r="CX63" s="1006"/>
      <c r="CY63" s="1006"/>
      <c r="CZ63" s="1006"/>
      <c r="DA63" s="1007"/>
      <c r="DB63" s="1005"/>
      <c r="DC63" s="1006"/>
      <c r="DD63" s="1006"/>
      <c r="DE63" s="1006"/>
      <c r="DF63" s="1007"/>
      <c r="DG63" s="1005"/>
      <c r="DH63" s="1006"/>
      <c r="DI63" s="1006"/>
      <c r="DJ63" s="1006"/>
      <c r="DK63" s="1007"/>
      <c r="DL63" s="1005"/>
      <c r="DM63" s="1006"/>
      <c r="DN63" s="1006"/>
      <c r="DO63" s="1006"/>
      <c r="DP63" s="1007"/>
      <c r="DQ63" s="1005"/>
      <c r="DR63" s="1006"/>
      <c r="DS63" s="1006"/>
      <c r="DT63" s="1006"/>
      <c r="DU63" s="1007"/>
      <c r="DV63" s="1008"/>
      <c r="DW63" s="1009"/>
      <c r="DX63" s="1009"/>
      <c r="DY63" s="1009"/>
      <c r="DZ63" s="1010"/>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8"/>
      <c r="BT64" s="1009"/>
      <c r="BU64" s="1009"/>
      <c r="BV64" s="1009"/>
      <c r="BW64" s="1009"/>
      <c r="BX64" s="1009"/>
      <c r="BY64" s="1009"/>
      <c r="BZ64" s="1009"/>
      <c r="CA64" s="1009"/>
      <c r="CB64" s="1009"/>
      <c r="CC64" s="1009"/>
      <c r="CD64" s="1009"/>
      <c r="CE64" s="1009"/>
      <c r="CF64" s="1009"/>
      <c r="CG64" s="1030"/>
      <c r="CH64" s="1005"/>
      <c r="CI64" s="1006"/>
      <c r="CJ64" s="1006"/>
      <c r="CK64" s="1006"/>
      <c r="CL64" s="1007"/>
      <c r="CM64" s="1005"/>
      <c r="CN64" s="1006"/>
      <c r="CO64" s="1006"/>
      <c r="CP64" s="1006"/>
      <c r="CQ64" s="1007"/>
      <c r="CR64" s="1005"/>
      <c r="CS64" s="1006"/>
      <c r="CT64" s="1006"/>
      <c r="CU64" s="1006"/>
      <c r="CV64" s="1007"/>
      <c r="CW64" s="1005"/>
      <c r="CX64" s="1006"/>
      <c r="CY64" s="1006"/>
      <c r="CZ64" s="1006"/>
      <c r="DA64" s="1007"/>
      <c r="DB64" s="1005"/>
      <c r="DC64" s="1006"/>
      <c r="DD64" s="1006"/>
      <c r="DE64" s="1006"/>
      <c r="DF64" s="1007"/>
      <c r="DG64" s="1005"/>
      <c r="DH64" s="1006"/>
      <c r="DI64" s="1006"/>
      <c r="DJ64" s="1006"/>
      <c r="DK64" s="1007"/>
      <c r="DL64" s="1005"/>
      <c r="DM64" s="1006"/>
      <c r="DN64" s="1006"/>
      <c r="DO64" s="1006"/>
      <c r="DP64" s="1007"/>
      <c r="DQ64" s="1005"/>
      <c r="DR64" s="1006"/>
      <c r="DS64" s="1006"/>
      <c r="DT64" s="1006"/>
      <c r="DU64" s="1007"/>
      <c r="DV64" s="1008"/>
      <c r="DW64" s="1009"/>
      <c r="DX64" s="1009"/>
      <c r="DY64" s="1009"/>
      <c r="DZ64" s="1010"/>
      <c r="EA64" s="224"/>
    </row>
    <row r="65" spans="1:131" ht="26.25" customHeight="1" thickBot="1" x14ac:dyDescent="0.25">
      <c r="A65" s="226" t="s">
        <v>420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8"/>
      <c r="BT65" s="1009"/>
      <c r="BU65" s="1009"/>
      <c r="BV65" s="1009"/>
      <c r="BW65" s="1009"/>
      <c r="BX65" s="1009"/>
      <c r="BY65" s="1009"/>
      <c r="BZ65" s="1009"/>
      <c r="CA65" s="1009"/>
      <c r="CB65" s="1009"/>
      <c r="CC65" s="1009"/>
      <c r="CD65" s="1009"/>
      <c r="CE65" s="1009"/>
      <c r="CF65" s="1009"/>
      <c r="CG65" s="1030"/>
      <c r="CH65" s="1005"/>
      <c r="CI65" s="1006"/>
      <c r="CJ65" s="1006"/>
      <c r="CK65" s="1006"/>
      <c r="CL65" s="1007"/>
      <c r="CM65" s="1005"/>
      <c r="CN65" s="1006"/>
      <c r="CO65" s="1006"/>
      <c r="CP65" s="1006"/>
      <c r="CQ65" s="1007"/>
      <c r="CR65" s="1005"/>
      <c r="CS65" s="1006"/>
      <c r="CT65" s="1006"/>
      <c r="CU65" s="1006"/>
      <c r="CV65" s="1007"/>
      <c r="CW65" s="1005"/>
      <c r="CX65" s="1006"/>
      <c r="CY65" s="1006"/>
      <c r="CZ65" s="1006"/>
      <c r="DA65" s="1007"/>
      <c r="DB65" s="1005"/>
      <c r="DC65" s="1006"/>
      <c r="DD65" s="1006"/>
      <c r="DE65" s="1006"/>
      <c r="DF65" s="1007"/>
      <c r="DG65" s="1005"/>
      <c r="DH65" s="1006"/>
      <c r="DI65" s="1006"/>
      <c r="DJ65" s="1006"/>
      <c r="DK65" s="1007"/>
      <c r="DL65" s="1005"/>
      <c r="DM65" s="1006"/>
      <c r="DN65" s="1006"/>
      <c r="DO65" s="1006"/>
      <c r="DP65" s="1007"/>
      <c r="DQ65" s="1005"/>
      <c r="DR65" s="1006"/>
      <c r="DS65" s="1006"/>
      <c r="DT65" s="1006"/>
      <c r="DU65" s="1007"/>
      <c r="DV65" s="1008"/>
      <c r="DW65" s="1009"/>
      <c r="DX65" s="1009"/>
      <c r="DY65" s="1009"/>
      <c r="DZ65" s="1010"/>
      <c r="EA65" s="224"/>
    </row>
    <row r="66" spans="1:131" ht="26.25" customHeight="1" x14ac:dyDescent="0.2">
      <c r="A66" s="1011" t="s">
        <v>421</v>
      </c>
      <c r="B66" s="1012"/>
      <c r="C66" s="1012"/>
      <c r="D66" s="1012"/>
      <c r="E66" s="1012"/>
      <c r="F66" s="1012"/>
      <c r="G66" s="1012"/>
      <c r="H66" s="1012"/>
      <c r="I66" s="1012"/>
      <c r="J66" s="1012"/>
      <c r="K66" s="1012"/>
      <c r="L66" s="1012"/>
      <c r="M66" s="1012"/>
      <c r="N66" s="1012"/>
      <c r="O66" s="1012"/>
      <c r="P66" s="1013"/>
      <c r="Q66" s="1017" t="s">
        <v>398</v>
      </c>
      <c r="R66" s="1018"/>
      <c r="S66" s="1018"/>
      <c r="T66" s="1018"/>
      <c r="U66" s="1019"/>
      <c r="V66" s="1017" t="s">
        <v>422</v>
      </c>
      <c r="W66" s="1018"/>
      <c r="X66" s="1018"/>
      <c r="Y66" s="1018"/>
      <c r="Z66" s="1019"/>
      <c r="AA66" s="1017" t="s">
        <v>400</v>
      </c>
      <c r="AB66" s="1018"/>
      <c r="AC66" s="1018"/>
      <c r="AD66" s="1018"/>
      <c r="AE66" s="1019"/>
      <c r="AF66" s="1023" t="s">
        <v>401</v>
      </c>
      <c r="AG66" s="1024"/>
      <c r="AH66" s="1024"/>
      <c r="AI66" s="1024"/>
      <c r="AJ66" s="1025"/>
      <c r="AK66" s="1017" t="s">
        <v>423</v>
      </c>
      <c r="AL66" s="1012"/>
      <c r="AM66" s="1012"/>
      <c r="AN66" s="1012"/>
      <c r="AO66" s="1013"/>
      <c r="AP66" s="1017" t="s">
        <v>424</v>
      </c>
      <c r="AQ66" s="1018"/>
      <c r="AR66" s="1018"/>
      <c r="AS66" s="1018"/>
      <c r="AT66" s="1019"/>
      <c r="AU66" s="1017" t="s">
        <v>425</v>
      </c>
      <c r="AV66" s="1018"/>
      <c r="AW66" s="1018"/>
      <c r="AX66" s="1018"/>
      <c r="AY66" s="1019"/>
      <c r="AZ66" s="1017" t="s">
        <v>380</v>
      </c>
      <c r="BA66" s="1018"/>
      <c r="BB66" s="1018"/>
      <c r="BC66" s="1018"/>
      <c r="BD66" s="1031"/>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4"/>
      <c r="B67" s="1015"/>
      <c r="C67" s="1015"/>
      <c r="D67" s="1015"/>
      <c r="E67" s="1015"/>
      <c r="F67" s="1015"/>
      <c r="G67" s="1015"/>
      <c r="H67" s="1015"/>
      <c r="I67" s="1015"/>
      <c r="J67" s="1015"/>
      <c r="K67" s="1015"/>
      <c r="L67" s="1015"/>
      <c r="M67" s="1015"/>
      <c r="N67" s="1015"/>
      <c r="O67" s="1015"/>
      <c r="P67" s="1016"/>
      <c r="Q67" s="1020"/>
      <c r="R67" s="1021"/>
      <c r="S67" s="1021"/>
      <c r="T67" s="1021"/>
      <c r="U67" s="1022"/>
      <c r="V67" s="1020"/>
      <c r="W67" s="1021"/>
      <c r="X67" s="1021"/>
      <c r="Y67" s="1021"/>
      <c r="Z67" s="1022"/>
      <c r="AA67" s="1020"/>
      <c r="AB67" s="1021"/>
      <c r="AC67" s="1021"/>
      <c r="AD67" s="1021"/>
      <c r="AE67" s="1022"/>
      <c r="AF67" s="1026"/>
      <c r="AG67" s="1027"/>
      <c r="AH67" s="1027"/>
      <c r="AI67" s="1027"/>
      <c r="AJ67" s="1028"/>
      <c r="AK67" s="1029"/>
      <c r="AL67" s="1015"/>
      <c r="AM67" s="1015"/>
      <c r="AN67" s="1015"/>
      <c r="AO67" s="1016"/>
      <c r="AP67" s="1020"/>
      <c r="AQ67" s="1021"/>
      <c r="AR67" s="1021"/>
      <c r="AS67" s="1021"/>
      <c r="AT67" s="1022"/>
      <c r="AU67" s="1020"/>
      <c r="AV67" s="1021"/>
      <c r="AW67" s="1021"/>
      <c r="AX67" s="1021"/>
      <c r="AY67" s="1022"/>
      <c r="AZ67" s="1020"/>
      <c r="BA67" s="1021"/>
      <c r="BB67" s="1021"/>
      <c r="BC67" s="1021"/>
      <c r="BD67" s="1032"/>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1000" t="s">
        <v>588</v>
      </c>
      <c r="C68" s="1001"/>
      <c r="D68" s="1001"/>
      <c r="E68" s="1001"/>
      <c r="F68" s="1001"/>
      <c r="G68" s="1001"/>
      <c r="H68" s="1001"/>
      <c r="I68" s="1001"/>
      <c r="J68" s="1001"/>
      <c r="K68" s="1001"/>
      <c r="L68" s="1001"/>
      <c r="M68" s="1001"/>
      <c r="N68" s="1001"/>
      <c r="O68" s="1001"/>
      <c r="P68" s="1002"/>
      <c r="Q68" s="1003">
        <v>1682</v>
      </c>
      <c r="R68" s="1004"/>
      <c r="S68" s="1004"/>
      <c r="T68" s="1004"/>
      <c r="U68" s="1004"/>
      <c r="V68" s="1004">
        <v>1596</v>
      </c>
      <c r="W68" s="1004"/>
      <c r="X68" s="1004"/>
      <c r="Y68" s="1004"/>
      <c r="Z68" s="1004"/>
      <c r="AA68" s="1004">
        <v>86</v>
      </c>
      <c r="AB68" s="1004"/>
      <c r="AC68" s="1004"/>
      <c r="AD68" s="1004"/>
      <c r="AE68" s="1004"/>
      <c r="AF68" s="1004">
        <v>86</v>
      </c>
      <c r="AG68" s="1004"/>
      <c r="AH68" s="1004"/>
      <c r="AI68" s="1004"/>
      <c r="AJ68" s="1004"/>
      <c r="AK68" s="995" t="s">
        <v>518</v>
      </c>
      <c r="AL68" s="996"/>
      <c r="AM68" s="996"/>
      <c r="AN68" s="996"/>
      <c r="AO68" s="997"/>
      <c r="AP68" s="995" t="s">
        <v>518</v>
      </c>
      <c r="AQ68" s="996"/>
      <c r="AR68" s="996"/>
      <c r="AS68" s="996"/>
      <c r="AT68" s="997"/>
      <c r="AU68" s="995" t="s">
        <v>518</v>
      </c>
      <c r="AV68" s="996"/>
      <c r="AW68" s="996"/>
      <c r="AX68" s="996"/>
      <c r="AY68" s="997"/>
      <c r="AZ68" s="998"/>
      <c r="BA68" s="998"/>
      <c r="BB68" s="998"/>
      <c r="BC68" s="998"/>
      <c r="BD68" s="999"/>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589</v>
      </c>
      <c r="C69" s="988"/>
      <c r="D69" s="988"/>
      <c r="E69" s="988"/>
      <c r="F69" s="988"/>
      <c r="G69" s="988"/>
      <c r="H69" s="988"/>
      <c r="I69" s="988"/>
      <c r="J69" s="988"/>
      <c r="K69" s="988"/>
      <c r="L69" s="988"/>
      <c r="M69" s="988"/>
      <c r="N69" s="988"/>
      <c r="O69" s="988"/>
      <c r="P69" s="989"/>
      <c r="Q69" s="990">
        <v>7219</v>
      </c>
      <c r="R69" s="984"/>
      <c r="S69" s="984"/>
      <c r="T69" s="984"/>
      <c r="U69" s="984"/>
      <c r="V69" s="984">
        <v>7110</v>
      </c>
      <c r="W69" s="984"/>
      <c r="X69" s="984"/>
      <c r="Y69" s="984"/>
      <c r="Z69" s="984"/>
      <c r="AA69" s="984">
        <v>109</v>
      </c>
      <c r="AB69" s="984"/>
      <c r="AC69" s="984"/>
      <c r="AD69" s="984"/>
      <c r="AE69" s="984"/>
      <c r="AF69" s="984">
        <v>109</v>
      </c>
      <c r="AG69" s="984"/>
      <c r="AH69" s="984"/>
      <c r="AI69" s="984"/>
      <c r="AJ69" s="984"/>
      <c r="AK69" s="984">
        <v>262</v>
      </c>
      <c r="AL69" s="984"/>
      <c r="AM69" s="984"/>
      <c r="AN69" s="984"/>
      <c r="AO69" s="984"/>
      <c r="AP69" s="984">
        <v>2363</v>
      </c>
      <c r="AQ69" s="984"/>
      <c r="AR69" s="984"/>
      <c r="AS69" s="984"/>
      <c r="AT69" s="984"/>
      <c r="AU69" s="984">
        <v>129</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590</v>
      </c>
      <c r="C70" s="988"/>
      <c r="D70" s="988"/>
      <c r="E70" s="988"/>
      <c r="F70" s="988"/>
      <c r="G70" s="988"/>
      <c r="H70" s="988"/>
      <c r="I70" s="988"/>
      <c r="J70" s="988"/>
      <c r="K70" s="988"/>
      <c r="L70" s="988"/>
      <c r="M70" s="988"/>
      <c r="N70" s="988"/>
      <c r="O70" s="988"/>
      <c r="P70" s="989"/>
      <c r="Q70" s="990">
        <v>3</v>
      </c>
      <c r="R70" s="984"/>
      <c r="S70" s="984"/>
      <c r="T70" s="984"/>
      <c r="U70" s="984"/>
      <c r="V70" s="984">
        <v>3</v>
      </c>
      <c r="W70" s="984"/>
      <c r="X70" s="984"/>
      <c r="Y70" s="984"/>
      <c r="Z70" s="984"/>
      <c r="AA70" s="984">
        <v>0</v>
      </c>
      <c r="AB70" s="984"/>
      <c r="AC70" s="984"/>
      <c r="AD70" s="984"/>
      <c r="AE70" s="984"/>
      <c r="AF70" s="984">
        <v>0</v>
      </c>
      <c r="AG70" s="984"/>
      <c r="AH70" s="984"/>
      <c r="AI70" s="984"/>
      <c r="AJ70" s="984"/>
      <c r="AK70" s="995" t="s">
        <v>518</v>
      </c>
      <c r="AL70" s="996"/>
      <c r="AM70" s="996"/>
      <c r="AN70" s="996"/>
      <c r="AO70" s="997"/>
      <c r="AP70" s="995" t="s">
        <v>518</v>
      </c>
      <c r="AQ70" s="996"/>
      <c r="AR70" s="996"/>
      <c r="AS70" s="996"/>
      <c r="AT70" s="997"/>
      <c r="AU70" s="995" t="s">
        <v>518</v>
      </c>
      <c r="AV70" s="996"/>
      <c r="AW70" s="996"/>
      <c r="AX70" s="996"/>
      <c r="AY70" s="997"/>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591</v>
      </c>
      <c r="C71" s="988"/>
      <c r="D71" s="988"/>
      <c r="E71" s="988"/>
      <c r="F71" s="988"/>
      <c r="G71" s="988"/>
      <c r="H71" s="988"/>
      <c r="I71" s="988"/>
      <c r="J71" s="988"/>
      <c r="K71" s="988"/>
      <c r="L71" s="988"/>
      <c r="M71" s="988"/>
      <c r="N71" s="988"/>
      <c r="O71" s="988"/>
      <c r="P71" s="989"/>
      <c r="Q71" s="990">
        <v>55</v>
      </c>
      <c r="R71" s="984"/>
      <c r="S71" s="984"/>
      <c r="T71" s="984"/>
      <c r="U71" s="984"/>
      <c r="V71" s="984">
        <v>54</v>
      </c>
      <c r="W71" s="984"/>
      <c r="X71" s="984"/>
      <c r="Y71" s="984"/>
      <c r="Z71" s="984"/>
      <c r="AA71" s="984">
        <v>1</v>
      </c>
      <c r="AB71" s="984"/>
      <c r="AC71" s="984"/>
      <c r="AD71" s="984"/>
      <c r="AE71" s="984"/>
      <c r="AF71" s="984">
        <v>1</v>
      </c>
      <c r="AG71" s="984"/>
      <c r="AH71" s="984"/>
      <c r="AI71" s="984"/>
      <c r="AJ71" s="984"/>
      <c r="AK71" s="984">
        <v>29</v>
      </c>
      <c r="AL71" s="984"/>
      <c r="AM71" s="984"/>
      <c r="AN71" s="984"/>
      <c r="AO71" s="984"/>
      <c r="AP71" s="995" t="s">
        <v>518</v>
      </c>
      <c r="AQ71" s="996"/>
      <c r="AR71" s="996"/>
      <c r="AS71" s="996"/>
      <c r="AT71" s="997"/>
      <c r="AU71" s="995" t="s">
        <v>518</v>
      </c>
      <c r="AV71" s="996"/>
      <c r="AW71" s="996"/>
      <c r="AX71" s="996"/>
      <c r="AY71" s="997"/>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592</v>
      </c>
      <c r="C72" s="988"/>
      <c r="D72" s="988"/>
      <c r="E72" s="988"/>
      <c r="F72" s="988"/>
      <c r="G72" s="988"/>
      <c r="H72" s="988"/>
      <c r="I72" s="988"/>
      <c r="J72" s="988"/>
      <c r="K72" s="988"/>
      <c r="L72" s="988"/>
      <c r="M72" s="988"/>
      <c r="N72" s="988"/>
      <c r="O72" s="988"/>
      <c r="P72" s="989"/>
      <c r="Q72" s="990">
        <v>85678</v>
      </c>
      <c r="R72" s="984"/>
      <c r="S72" s="984"/>
      <c r="T72" s="984"/>
      <c r="U72" s="984"/>
      <c r="V72" s="984">
        <v>84802</v>
      </c>
      <c r="W72" s="984"/>
      <c r="X72" s="984"/>
      <c r="Y72" s="984"/>
      <c r="Z72" s="984"/>
      <c r="AA72" s="984">
        <v>876</v>
      </c>
      <c r="AB72" s="984"/>
      <c r="AC72" s="984"/>
      <c r="AD72" s="984"/>
      <c r="AE72" s="984"/>
      <c r="AF72" s="984">
        <v>876</v>
      </c>
      <c r="AG72" s="984"/>
      <c r="AH72" s="984"/>
      <c r="AI72" s="984"/>
      <c r="AJ72" s="984"/>
      <c r="AK72" s="984">
        <v>470</v>
      </c>
      <c r="AL72" s="984"/>
      <c r="AM72" s="984"/>
      <c r="AN72" s="984"/>
      <c r="AO72" s="984"/>
      <c r="AP72" s="995" t="s">
        <v>518</v>
      </c>
      <c r="AQ72" s="996"/>
      <c r="AR72" s="996"/>
      <c r="AS72" s="996"/>
      <c r="AT72" s="997"/>
      <c r="AU72" s="995" t="s">
        <v>518</v>
      </c>
      <c r="AV72" s="996"/>
      <c r="AW72" s="996"/>
      <c r="AX72" s="996"/>
      <c r="AY72" s="997"/>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394</v>
      </c>
      <c r="B88" s="950" t="s">
        <v>426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1072</v>
      </c>
      <c r="AG88" s="972"/>
      <c r="AH88" s="972"/>
      <c r="AI88" s="972"/>
      <c r="AJ88" s="972"/>
      <c r="AK88" s="976"/>
      <c r="AL88" s="976"/>
      <c r="AM88" s="976"/>
      <c r="AN88" s="976"/>
      <c r="AO88" s="976"/>
      <c r="AP88" s="972">
        <v>2363</v>
      </c>
      <c r="AQ88" s="972"/>
      <c r="AR88" s="972"/>
      <c r="AS88" s="972"/>
      <c r="AT88" s="972"/>
      <c r="AU88" s="972">
        <v>129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394</v>
      </c>
      <c r="BR102" s="950" t="s">
        <v>427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20</v>
      </c>
      <c r="CS102" s="966"/>
      <c r="CT102" s="966"/>
      <c r="CU102" s="966"/>
      <c r="CV102" s="967"/>
      <c r="CW102" s="965">
        <v>11</v>
      </c>
      <c r="CX102" s="966"/>
      <c r="CY102" s="966"/>
      <c r="CZ102" s="966"/>
      <c r="DA102" s="967"/>
      <c r="DB102" s="965" t="s">
        <v>518</v>
      </c>
      <c r="DC102" s="966"/>
      <c r="DD102" s="966"/>
      <c r="DE102" s="966"/>
      <c r="DF102" s="967"/>
      <c r="DG102" s="965" t="s">
        <v>518</v>
      </c>
      <c r="DH102" s="966"/>
      <c r="DI102" s="966"/>
      <c r="DJ102" s="966"/>
      <c r="DK102" s="967"/>
      <c r="DL102" s="965" t="s">
        <v>518</v>
      </c>
      <c r="DM102" s="966"/>
      <c r="DN102" s="966"/>
      <c r="DO102" s="966"/>
      <c r="DP102" s="967"/>
      <c r="DQ102" s="965" t="s">
        <v>518</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430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432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434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435</v>
      </c>
      <c r="AB109" s="909"/>
      <c r="AC109" s="909"/>
      <c r="AD109" s="909"/>
      <c r="AE109" s="910"/>
      <c r="AF109" s="911" t="s">
        <v>436</v>
      </c>
      <c r="AG109" s="909"/>
      <c r="AH109" s="909"/>
      <c r="AI109" s="909"/>
      <c r="AJ109" s="910"/>
      <c r="AK109" s="911" t="s">
        <v>310</v>
      </c>
      <c r="AL109" s="909"/>
      <c r="AM109" s="909"/>
      <c r="AN109" s="909"/>
      <c r="AO109" s="910"/>
      <c r="AP109" s="911" t="s">
        <v>437</v>
      </c>
      <c r="AQ109" s="909"/>
      <c r="AR109" s="909"/>
      <c r="AS109" s="909"/>
      <c r="AT109" s="942"/>
      <c r="AU109" s="908" t="s">
        <v>434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435</v>
      </c>
      <c r="BR109" s="909"/>
      <c r="BS109" s="909"/>
      <c r="BT109" s="909"/>
      <c r="BU109" s="910"/>
      <c r="BV109" s="911" t="s">
        <v>436</v>
      </c>
      <c r="BW109" s="909"/>
      <c r="BX109" s="909"/>
      <c r="BY109" s="909"/>
      <c r="BZ109" s="910"/>
      <c r="CA109" s="911" t="s">
        <v>310</v>
      </c>
      <c r="CB109" s="909"/>
      <c r="CC109" s="909"/>
      <c r="CD109" s="909"/>
      <c r="CE109" s="910"/>
      <c r="CF109" s="949" t="s">
        <v>437</v>
      </c>
      <c r="CG109" s="949"/>
      <c r="CH109" s="949"/>
      <c r="CI109" s="949"/>
      <c r="CJ109" s="949"/>
      <c r="CK109" s="911" t="s">
        <v>438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435</v>
      </c>
      <c r="DH109" s="909"/>
      <c r="DI109" s="909"/>
      <c r="DJ109" s="909"/>
      <c r="DK109" s="910"/>
      <c r="DL109" s="911" t="s">
        <v>436</v>
      </c>
      <c r="DM109" s="909"/>
      <c r="DN109" s="909"/>
      <c r="DO109" s="909"/>
      <c r="DP109" s="910"/>
      <c r="DQ109" s="911" t="s">
        <v>310</v>
      </c>
      <c r="DR109" s="909"/>
      <c r="DS109" s="909"/>
      <c r="DT109" s="909"/>
      <c r="DU109" s="910"/>
      <c r="DV109" s="911" t="s">
        <v>437</v>
      </c>
      <c r="DW109" s="909"/>
      <c r="DX109" s="909"/>
      <c r="DY109" s="909"/>
      <c r="DZ109" s="942"/>
    </row>
    <row r="110" spans="1:131" s="224" customFormat="1" ht="26.25" customHeight="1" x14ac:dyDescent="0.2">
      <c r="A110" s="820" t="s">
        <v>439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672796</v>
      </c>
      <c r="AB110" s="902"/>
      <c r="AC110" s="902"/>
      <c r="AD110" s="902"/>
      <c r="AE110" s="903"/>
      <c r="AF110" s="904">
        <v>681298</v>
      </c>
      <c r="AG110" s="902"/>
      <c r="AH110" s="902"/>
      <c r="AI110" s="902"/>
      <c r="AJ110" s="903"/>
      <c r="AK110" s="904">
        <v>717079</v>
      </c>
      <c r="AL110" s="902"/>
      <c r="AM110" s="902"/>
      <c r="AN110" s="902"/>
      <c r="AO110" s="903"/>
      <c r="AP110" s="905">
        <v>18.8</v>
      </c>
      <c r="AQ110" s="906"/>
      <c r="AR110" s="906"/>
      <c r="AS110" s="906"/>
      <c r="AT110" s="907"/>
      <c r="AU110" s="943" t="s">
        <v>75</v>
      </c>
      <c r="AV110" s="944"/>
      <c r="AW110" s="944"/>
      <c r="AX110" s="944"/>
      <c r="AY110" s="944"/>
      <c r="AZ110" s="873" t="s">
        <v>440</v>
      </c>
      <c r="BA110" s="821"/>
      <c r="BB110" s="821"/>
      <c r="BC110" s="821"/>
      <c r="BD110" s="821"/>
      <c r="BE110" s="821"/>
      <c r="BF110" s="821"/>
      <c r="BG110" s="821"/>
      <c r="BH110" s="821"/>
      <c r="BI110" s="821"/>
      <c r="BJ110" s="821"/>
      <c r="BK110" s="821"/>
      <c r="BL110" s="821"/>
      <c r="BM110" s="821"/>
      <c r="BN110" s="821"/>
      <c r="BO110" s="821"/>
      <c r="BP110" s="822"/>
      <c r="BQ110" s="874">
        <v>7361170</v>
      </c>
      <c r="BR110" s="855"/>
      <c r="BS110" s="855"/>
      <c r="BT110" s="855"/>
      <c r="BU110" s="855"/>
      <c r="BV110" s="855">
        <v>7415111</v>
      </c>
      <c r="BW110" s="855"/>
      <c r="BX110" s="855"/>
      <c r="BY110" s="855"/>
      <c r="BZ110" s="855"/>
      <c r="CA110" s="855">
        <v>7075089</v>
      </c>
      <c r="CB110" s="855"/>
      <c r="CC110" s="855"/>
      <c r="CD110" s="855"/>
      <c r="CE110" s="855"/>
      <c r="CF110" s="879">
        <v>185.2</v>
      </c>
      <c r="CG110" s="880"/>
      <c r="CH110" s="880"/>
      <c r="CI110" s="880"/>
      <c r="CJ110" s="880"/>
      <c r="CK110" s="939" t="s">
        <v>441</v>
      </c>
      <c r="CL110" s="832"/>
      <c r="CM110" s="873" t="s">
        <v>442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443</v>
      </c>
      <c r="DH110" s="855"/>
      <c r="DI110" s="855"/>
      <c r="DJ110" s="855"/>
      <c r="DK110" s="855"/>
      <c r="DL110" s="855" t="s">
        <v>419</v>
      </c>
      <c r="DM110" s="855"/>
      <c r="DN110" s="855"/>
      <c r="DO110" s="855"/>
      <c r="DP110" s="855"/>
      <c r="DQ110" s="855" t="s">
        <v>444</v>
      </c>
      <c r="DR110" s="855"/>
      <c r="DS110" s="855"/>
      <c r="DT110" s="855"/>
      <c r="DU110" s="855"/>
      <c r="DV110" s="856" t="s">
        <v>443</v>
      </c>
      <c r="DW110" s="856"/>
      <c r="DX110" s="856"/>
      <c r="DY110" s="856"/>
      <c r="DZ110" s="857"/>
    </row>
    <row r="111" spans="1:131" s="224" customFormat="1" ht="26.25" customHeight="1" x14ac:dyDescent="0.2">
      <c r="A111" s="787" t="s">
        <v>445</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419</v>
      </c>
      <c r="AB111" s="932"/>
      <c r="AC111" s="932"/>
      <c r="AD111" s="932"/>
      <c r="AE111" s="933"/>
      <c r="AF111" s="934" t="s">
        <v>419</v>
      </c>
      <c r="AG111" s="932"/>
      <c r="AH111" s="932"/>
      <c r="AI111" s="932"/>
      <c r="AJ111" s="933"/>
      <c r="AK111" s="934" t="s">
        <v>443</v>
      </c>
      <c r="AL111" s="932"/>
      <c r="AM111" s="932"/>
      <c r="AN111" s="932"/>
      <c r="AO111" s="933"/>
      <c r="AP111" s="935" t="s">
        <v>443</v>
      </c>
      <c r="AQ111" s="936"/>
      <c r="AR111" s="936"/>
      <c r="AS111" s="936"/>
      <c r="AT111" s="937"/>
      <c r="AU111" s="945"/>
      <c r="AV111" s="946"/>
      <c r="AW111" s="946"/>
      <c r="AX111" s="946"/>
      <c r="AY111" s="946"/>
      <c r="AZ111" s="828" t="s">
        <v>446</v>
      </c>
      <c r="BA111" s="765"/>
      <c r="BB111" s="765"/>
      <c r="BC111" s="765"/>
      <c r="BD111" s="765"/>
      <c r="BE111" s="765"/>
      <c r="BF111" s="765"/>
      <c r="BG111" s="765"/>
      <c r="BH111" s="765"/>
      <c r="BI111" s="765"/>
      <c r="BJ111" s="765"/>
      <c r="BK111" s="765"/>
      <c r="BL111" s="765"/>
      <c r="BM111" s="765"/>
      <c r="BN111" s="765"/>
      <c r="BO111" s="765"/>
      <c r="BP111" s="766"/>
      <c r="BQ111" s="829" t="s">
        <v>419</v>
      </c>
      <c r="BR111" s="830"/>
      <c r="BS111" s="830"/>
      <c r="BT111" s="830"/>
      <c r="BU111" s="830"/>
      <c r="BV111" s="830" t="s">
        <v>443</v>
      </c>
      <c r="BW111" s="830"/>
      <c r="BX111" s="830"/>
      <c r="BY111" s="830"/>
      <c r="BZ111" s="830"/>
      <c r="CA111" s="830" t="s">
        <v>444</v>
      </c>
      <c r="CB111" s="830"/>
      <c r="CC111" s="830"/>
      <c r="CD111" s="830"/>
      <c r="CE111" s="830"/>
      <c r="CF111" s="888" t="s">
        <v>419</v>
      </c>
      <c r="CG111" s="889"/>
      <c r="CH111" s="889"/>
      <c r="CI111" s="889"/>
      <c r="CJ111" s="889"/>
      <c r="CK111" s="940"/>
      <c r="CL111" s="834"/>
      <c r="CM111" s="828" t="s">
        <v>447</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444</v>
      </c>
      <c r="DH111" s="830"/>
      <c r="DI111" s="830"/>
      <c r="DJ111" s="830"/>
      <c r="DK111" s="830"/>
      <c r="DL111" s="830" t="s">
        <v>444</v>
      </c>
      <c r="DM111" s="830"/>
      <c r="DN111" s="830"/>
      <c r="DO111" s="830"/>
      <c r="DP111" s="830"/>
      <c r="DQ111" s="830" t="s">
        <v>443</v>
      </c>
      <c r="DR111" s="830"/>
      <c r="DS111" s="830"/>
      <c r="DT111" s="830"/>
      <c r="DU111" s="830"/>
      <c r="DV111" s="807" t="s">
        <v>443</v>
      </c>
      <c r="DW111" s="807"/>
      <c r="DX111" s="807"/>
      <c r="DY111" s="807"/>
      <c r="DZ111" s="808"/>
    </row>
    <row r="112" spans="1:131" s="224" customFormat="1" ht="26.25" customHeight="1" x14ac:dyDescent="0.2">
      <c r="A112" s="925" t="s">
        <v>448</v>
      </c>
      <c r="B112" s="926"/>
      <c r="C112" s="765" t="s">
        <v>449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443</v>
      </c>
      <c r="AB112" s="793"/>
      <c r="AC112" s="793"/>
      <c r="AD112" s="793"/>
      <c r="AE112" s="794"/>
      <c r="AF112" s="795" t="s">
        <v>444</v>
      </c>
      <c r="AG112" s="793"/>
      <c r="AH112" s="793"/>
      <c r="AI112" s="793"/>
      <c r="AJ112" s="794"/>
      <c r="AK112" s="795" t="s">
        <v>443</v>
      </c>
      <c r="AL112" s="793"/>
      <c r="AM112" s="793"/>
      <c r="AN112" s="793"/>
      <c r="AO112" s="794"/>
      <c r="AP112" s="837" t="s">
        <v>180</v>
      </c>
      <c r="AQ112" s="838"/>
      <c r="AR112" s="838"/>
      <c r="AS112" s="838"/>
      <c r="AT112" s="839"/>
      <c r="AU112" s="945"/>
      <c r="AV112" s="946"/>
      <c r="AW112" s="946"/>
      <c r="AX112" s="946"/>
      <c r="AY112" s="946"/>
      <c r="AZ112" s="828" t="s">
        <v>450</v>
      </c>
      <c r="BA112" s="765"/>
      <c r="BB112" s="765"/>
      <c r="BC112" s="765"/>
      <c r="BD112" s="765"/>
      <c r="BE112" s="765"/>
      <c r="BF112" s="765"/>
      <c r="BG112" s="765"/>
      <c r="BH112" s="765"/>
      <c r="BI112" s="765"/>
      <c r="BJ112" s="765"/>
      <c r="BK112" s="765"/>
      <c r="BL112" s="765"/>
      <c r="BM112" s="765"/>
      <c r="BN112" s="765"/>
      <c r="BO112" s="765"/>
      <c r="BP112" s="766"/>
      <c r="BQ112" s="829">
        <v>4616119</v>
      </c>
      <c r="BR112" s="830"/>
      <c r="BS112" s="830"/>
      <c r="BT112" s="830"/>
      <c r="BU112" s="830"/>
      <c r="BV112" s="830">
        <v>4486555</v>
      </c>
      <c r="BW112" s="830"/>
      <c r="BX112" s="830"/>
      <c r="BY112" s="830"/>
      <c r="BZ112" s="830"/>
      <c r="CA112" s="830">
        <v>4428920</v>
      </c>
      <c r="CB112" s="830"/>
      <c r="CC112" s="830"/>
      <c r="CD112" s="830"/>
      <c r="CE112" s="830"/>
      <c r="CF112" s="888">
        <v>115.9</v>
      </c>
      <c r="CG112" s="889"/>
      <c r="CH112" s="889"/>
      <c r="CI112" s="889"/>
      <c r="CJ112" s="889"/>
      <c r="CK112" s="940"/>
      <c r="CL112" s="834"/>
      <c r="CM112" s="828" t="s">
        <v>451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443</v>
      </c>
      <c r="DH112" s="830"/>
      <c r="DI112" s="830"/>
      <c r="DJ112" s="830"/>
      <c r="DK112" s="830"/>
      <c r="DL112" s="830" t="s">
        <v>443</v>
      </c>
      <c r="DM112" s="830"/>
      <c r="DN112" s="830"/>
      <c r="DO112" s="830"/>
      <c r="DP112" s="830"/>
      <c r="DQ112" s="830" t="s">
        <v>443</v>
      </c>
      <c r="DR112" s="830"/>
      <c r="DS112" s="830"/>
      <c r="DT112" s="830"/>
      <c r="DU112" s="830"/>
      <c r="DV112" s="807" t="s">
        <v>443</v>
      </c>
      <c r="DW112" s="807"/>
      <c r="DX112" s="807"/>
      <c r="DY112" s="807"/>
      <c r="DZ112" s="808"/>
    </row>
    <row r="113" spans="1:130" s="224" customFormat="1" ht="26.25" customHeight="1" x14ac:dyDescent="0.2">
      <c r="A113" s="927"/>
      <c r="B113" s="928"/>
      <c r="C113" s="765" t="s">
        <v>452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372387</v>
      </c>
      <c r="AB113" s="932"/>
      <c r="AC113" s="932"/>
      <c r="AD113" s="932"/>
      <c r="AE113" s="933"/>
      <c r="AF113" s="934">
        <v>367035</v>
      </c>
      <c r="AG113" s="932"/>
      <c r="AH113" s="932"/>
      <c r="AI113" s="932"/>
      <c r="AJ113" s="933"/>
      <c r="AK113" s="934">
        <v>336520</v>
      </c>
      <c r="AL113" s="932"/>
      <c r="AM113" s="932"/>
      <c r="AN113" s="932"/>
      <c r="AO113" s="933"/>
      <c r="AP113" s="935">
        <v>8.8000000000000007</v>
      </c>
      <c r="AQ113" s="936"/>
      <c r="AR113" s="936"/>
      <c r="AS113" s="936"/>
      <c r="AT113" s="937"/>
      <c r="AU113" s="945"/>
      <c r="AV113" s="946"/>
      <c r="AW113" s="946"/>
      <c r="AX113" s="946"/>
      <c r="AY113" s="946"/>
      <c r="AZ113" s="828" t="s">
        <v>453</v>
      </c>
      <c r="BA113" s="765"/>
      <c r="BB113" s="765"/>
      <c r="BC113" s="765"/>
      <c r="BD113" s="765"/>
      <c r="BE113" s="765"/>
      <c r="BF113" s="765"/>
      <c r="BG113" s="765"/>
      <c r="BH113" s="765"/>
      <c r="BI113" s="765"/>
      <c r="BJ113" s="765"/>
      <c r="BK113" s="765"/>
      <c r="BL113" s="765"/>
      <c r="BM113" s="765"/>
      <c r="BN113" s="765"/>
      <c r="BO113" s="765"/>
      <c r="BP113" s="766"/>
      <c r="BQ113" s="829">
        <v>126442</v>
      </c>
      <c r="BR113" s="830"/>
      <c r="BS113" s="830"/>
      <c r="BT113" s="830"/>
      <c r="BU113" s="830"/>
      <c r="BV113" s="830">
        <v>125462</v>
      </c>
      <c r="BW113" s="830"/>
      <c r="BX113" s="830"/>
      <c r="BY113" s="830"/>
      <c r="BZ113" s="830"/>
      <c r="CA113" s="830">
        <v>129363</v>
      </c>
      <c r="CB113" s="830"/>
      <c r="CC113" s="830"/>
      <c r="CD113" s="830"/>
      <c r="CE113" s="830"/>
      <c r="CF113" s="888">
        <v>3.4</v>
      </c>
      <c r="CG113" s="889"/>
      <c r="CH113" s="889"/>
      <c r="CI113" s="889"/>
      <c r="CJ113" s="889"/>
      <c r="CK113" s="940"/>
      <c r="CL113" s="834"/>
      <c r="CM113" s="828" t="s">
        <v>454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443</v>
      </c>
      <c r="DH113" s="793"/>
      <c r="DI113" s="793"/>
      <c r="DJ113" s="793"/>
      <c r="DK113" s="794"/>
      <c r="DL113" s="795" t="s">
        <v>443</v>
      </c>
      <c r="DM113" s="793"/>
      <c r="DN113" s="793"/>
      <c r="DO113" s="793"/>
      <c r="DP113" s="794"/>
      <c r="DQ113" s="795" t="s">
        <v>443</v>
      </c>
      <c r="DR113" s="793"/>
      <c r="DS113" s="793"/>
      <c r="DT113" s="793"/>
      <c r="DU113" s="794"/>
      <c r="DV113" s="837" t="s">
        <v>443</v>
      </c>
      <c r="DW113" s="838"/>
      <c r="DX113" s="838"/>
      <c r="DY113" s="838"/>
      <c r="DZ113" s="839"/>
    </row>
    <row r="114" spans="1:130" s="224" customFormat="1" ht="26.25" customHeight="1" x14ac:dyDescent="0.2">
      <c r="A114" s="927"/>
      <c r="B114" s="928"/>
      <c r="C114" s="765" t="s">
        <v>455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11200</v>
      </c>
      <c r="AB114" s="793"/>
      <c r="AC114" s="793"/>
      <c r="AD114" s="793"/>
      <c r="AE114" s="794"/>
      <c r="AF114" s="795">
        <v>11525</v>
      </c>
      <c r="AG114" s="793"/>
      <c r="AH114" s="793"/>
      <c r="AI114" s="793"/>
      <c r="AJ114" s="794"/>
      <c r="AK114" s="795">
        <v>17761</v>
      </c>
      <c r="AL114" s="793"/>
      <c r="AM114" s="793"/>
      <c r="AN114" s="793"/>
      <c r="AO114" s="794"/>
      <c r="AP114" s="837">
        <v>0.5</v>
      </c>
      <c r="AQ114" s="838"/>
      <c r="AR114" s="838"/>
      <c r="AS114" s="838"/>
      <c r="AT114" s="839"/>
      <c r="AU114" s="945"/>
      <c r="AV114" s="946"/>
      <c r="AW114" s="946"/>
      <c r="AX114" s="946"/>
      <c r="AY114" s="946"/>
      <c r="AZ114" s="828" t="s">
        <v>456</v>
      </c>
      <c r="BA114" s="765"/>
      <c r="BB114" s="765"/>
      <c r="BC114" s="765"/>
      <c r="BD114" s="765"/>
      <c r="BE114" s="765"/>
      <c r="BF114" s="765"/>
      <c r="BG114" s="765"/>
      <c r="BH114" s="765"/>
      <c r="BI114" s="765"/>
      <c r="BJ114" s="765"/>
      <c r="BK114" s="765"/>
      <c r="BL114" s="765"/>
      <c r="BM114" s="765"/>
      <c r="BN114" s="765"/>
      <c r="BO114" s="765"/>
      <c r="BP114" s="766"/>
      <c r="BQ114" s="829">
        <v>445413</v>
      </c>
      <c r="BR114" s="830"/>
      <c r="BS114" s="830"/>
      <c r="BT114" s="830"/>
      <c r="BU114" s="830"/>
      <c r="BV114" s="830">
        <v>469630</v>
      </c>
      <c r="BW114" s="830"/>
      <c r="BX114" s="830"/>
      <c r="BY114" s="830"/>
      <c r="BZ114" s="830"/>
      <c r="CA114" s="830">
        <v>427602</v>
      </c>
      <c r="CB114" s="830"/>
      <c r="CC114" s="830"/>
      <c r="CD114" s="830"/>
      <c r="CE114" s="830"/>
      <c r="CF114" s="888">
        <v>11.2</v>
      </c>
      <c r="CG114" s="889"/>
      <c r="CH114" s="889"/>
      <c r="CI114" s="889"/>
      <c r="CJ114" s="889"/>
      <c r="CK114" s="940"/>
      <c r="CL114" s="834"/>
      <c r="CM114" s="828" t="s">
        <v>457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443</v>
      </c>
      <c r="DH114" s="793"/>
      <c r="DI114" s="793"/>
      <c r="DJ114" s="793"/>
      <c r="DK114" s="794"/>
      <c r="DL114" s="795" t="s">
        <v>443</v>
      </c>
      <c r="DM114" s="793"/>
      <c r="DN114" s="793"/>
      <c r="DO114" s="793"/>
      <c r="DP114" s="794"/>
      <c r="DQ114" s="795" t="s">
        <v>443</v>
      </c>
      <c r="DR114" s="793"/>
      <c r="DS114" s="793"/>
      <c r="DT114" s="793"/>
      <c r="DU114" s="794"/>
      <c r="DV114" s="837" t="s">
        <v>180</v>
      </c>
      <c r="DW114" s="838"/>
      <c r="DX114" s="838"/>
      <c r="DY114" s="838"/>
      <c r="DZ114" s="839"/>
    </row>
    <row r="115" spans="1:130" s="224" customFormat="1" ht="26.25" customHeight="1" x14ac:dyDescent="0.2">
      <c r="A115" s="927"/>
      <c r="B115" s="928"/>
      <c r="C115" s="765" t="s">
        <v>458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443</v>
      </c>
      <c r="AB115" s="932"/>
      <c r="AC115" s="932"/>
      <c r="AD115" s="932"/>
      <c r="AE115" s="933"/>
      <c r="AF115" s="934" t="s">
        <v>443</v>
      </c>
      <c r="AG115" s="932"/>
      <c r="AH115" s="932"/>
      <c r="AI115" s="932"/>
      <c r="AJ115" s="933"/>
      <c r="AK115" s="934" t="s">
        <v>443</v>
      </c>
      <c r="AL115" s="932"/>
      <c r="AM115" s="932"/>
      <c r="AN115" s="932"/>
      <c r="AO115" s="933"/>
      <c r="AP115" s="935" t="s">
        <v>443</v>
      </c>
      <c r="AQ115" s="936"/>
      <c r="AR115" s="936"/>
      <c r="AS115" s="936"/>
      <c r="AT115" s="937"/>
      <c r="AU115" s="945"/>
      <c r="AV115" s="946"/>
      <c r="AW115" s="946"/>
      <c r="AX115" s="946"/>
      <c r="AY115" s="946"/>
      <c r="AZ115" s="828" t="s">
        <v>459</v>
      </c>
      <c r="BA115" s="765"/>
      <c r="BB115" s="765"/>
      <c r="BC115" s="765"/>
      <c r="BD115" s="765"/>
      <c r="BE115" s="765"/>
      <c r="BF115" s="765"/>
      <c r="BG115" s="765"/>
      <c r="BH115" s="765"/>
      <c r="BI115" s="765"/>
      <c r="BJ115" s="765"/>
      <c r="BK115" s="765"/>
      <c r="BL115" s="765"/>
      <c r="BM115" s="765"/>
      <c r="BN115" s="765"/>
      <c r="BO115" s="765"/>
      <c r="BP115" s="766"/>
      <c r="BQ115" s="829" t="s">
        <v>443</v>
      </c>
      <c r="BR115" s="830"/>
      <c r="BS115" s="830"/>
      <c r="BT115" s="830"/>
      <c r="BU115" s="830"/>
      <c r="BV115" s="830" t="s">
        <v>444</v>
      </c>
      <c r="BW115" s="830"/>
      <c r="BX115" s="830"/>
      <c r="BY115" s="830"/>
      <c r="BZ115" s="830"/>
      <c r="CA115" s="830" t="s">
        <v>444</v>
      </c>
      <c r="CB115" s="830"/>
      <c r="CC115" s="830"/>
      <c r="CD115" s="830"/>
      <c r="CE115" s="830"/>
      <c r="CF115" s="888" t="s">
        <v>443</v>
      </c>
      <c r="CG115" s="889"/>
      <c r="CH115" s="889"/>
      <c r="CI115" s="889"/>
      <c r="CJ115" s="889"/>
      <c r="CK115" s="940"/>
      <c r="CL115" s="834"/>
      <c r="CM115" s="828" t="s">
        <v>460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443</v>
      </c>
      <c r="DH115" s="793"/>
      <c r="DI115" s="793"/>
      <c r="DJ115" s="793"/>
      <c r="DK115" s="794"/>
      <c r="DL115" s="795" t="s">
        <v>443</v>
      </c>
      <c r="DM115" s="793"/>
      <c r="DN115" s="793"/>
      <c r="DO115" s="793"/>
      <c r="DP115" s="794"/>
      <c r="DQ115" s="795" t="s">
        <v>443</v>
      </c>
      <c r="DR115" s="793"/>
      <c r="DS115" s="793"/>
      <c r="DT115" s="793"/>
      <c r="DU115" s="794"/>
      <c r="DV115" s="837" t="s">
        <v>443</v>
      </c>
      <c r="DW115" s="838"/>
      <c r="DX115" s="838"/>
      <c r="DY115" s="838"/>
      <c r="DZ115" s="839"/>
    </row>
    <row r="116" spans="1:130" s="224" customFormat="1" ht="26.25" customHeight="1" x14ac:dyDescent="0.2">
      <c r="A116" s="929"/>
      <c r="B116" s="930"/>
      <c r="C116" s="852" t="s">
        <v>461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79</v>
      </c>
      <c r="AB116" s="793"/>
      <c r="AC116" s="793"/>
      <c r="AD116" s="793"/>
      <c r="AE116" s="794"/>
      <c r="AF116" s="795">
        <v>134</v>
      </c>
      <c r="AG116" s="793"/>
      <c r="AH116" s="793"/>
      <c r="AI116" s="793"/>
      <c r="AJ116" s="794"/>
      <c r="AK116" s="795">
        <v>175</v>
      </c>
      <c r="AL116" s="793"/>
      <c r="AM116" s="793"/>
      <c r="AN116" s="793"/>
      <c r="AO116" s="794"/>
      <c r="AP116" s="837">
        <v>0</v>
      </c>
      <c r="AQ116" s="838"/>
      <c r="AR116" s="838"/>
      <c r="AS116" s="838"/>
      <c r="AT116" s="839"/>
      <c r="AU116" s="945"/>
      <c r="AV116" s="946"/>
      <c r="AW116" s="946"/>
      <c r="AX116" s="946"/>
      <c r="AY116" s="946"/>
      <c r="AZ116" s="922" t="s">
        <v>462</v>
      </c>
      <c r="BA116" s="923"/>
      <c r="BB116" s="923"/>
      <c r="BC116" s="923"/>
      <c r="BD116" s="923"/>
      <c r="BE116" s="923"/>
      <c r="BF116" s="923"/>
      <c r="BG116" s="923"/>
      <c r="BH116" s="923"/>
      <c r="BI116" s="923"/>
      <c r="BJ116" s="923"/>
      <c r="BK116" s="923"/>
      <c r="BL116" s="923"/>
      <c r="BM116" s="923"/>
      <c r="BN116" s="923"/>
      <c r="BO116" s="923"/>
      <c r="BP116" s="924"/>
      <c r="BQ116" s="829" t="s">
        <v>443</v>
      </c>
      <c r="BR116" s="830"/>
      <c r="BS116" s="830"/>
      <c r="BT116" s="830"/>
      <c r="BU116" s="830"/>
      <c r="BV116" s="830" t="s">
        <v>443</v>
      </c>
      <c r="BW116" s="830"/>
      <c r="BX116" s="830"/>
      <c r="BY116" s="830"/>
      <c r="BZ116" s="830"/>
      <c r="CA116" s="830" t="s">
        <v>444</v>
      </c>
      <c r="CB116" s="830"/>
      <c r="CC116" s="830"/>
      <c r="CD116" s="830"/>
      <c r="CE116" s="830"/>
      <c r="CF116" s="888" t="s">
        <v>443</v>
      </c>
      <c r="CG116" s="889"/>
      <c r="CH116" s="889"/>
      <c r="CI116" s="889"/>
      <c r="CJ116" s="889"/>
      <c r="CK116" s="940"/>
      <c r="CL116" s="834"/>
      <c r="CM116" s="828" t="s">
        <v>463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443</v>
      </c>
      <c r="DH116" s="793"/>
      <c r="DI116" s="793"/>
      <c r="DJ116" s="793"/>
      <c r="DK116" s="794"/>
      <c r="DL116" s="795" t="s">
        <v>443</v>
      </c>
      <c r="DM116" s="793"/>
      <c r="DN116" s="793"/>
      <c r="DO116" s="793"/>
      <c r="DP116" s="794"/>
      <c r="DQ116" s="795" t="s">
        <v>444</v>
      </c>
      <c r="DR116" s="793"/>
      <c r="DS116" s="793"/>
      <c r="DT116" s="793"/>
      <c r="DU116" s="794"/>
      <c r="DV116" s="837" t="s">
        <v>444</v>
      </c>
      <c r="DW116" s="838"/>
      <c r="DX116" s="838"/>
      <c r="DY116" s="838"/>
      <c r="DZ116" s="839"/>
    </row>
    <row r="117" spans="1:130" s="224" customFormat="1" ht="26.25" customHeight="1" x14ac:dyDescent="0.2">
      <c r="A117" s="908" t="s">
        <v>189</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464</v>
      </c>
      <c r="Z117" s="910"/>
      <c r="AA117" s="915">
        <v>1056462</v>
      </c>
      <c r="AB117" s="916"/>
      <c r="AC117" s="916"/>
      <c r="AD117" s="916"/>
      <c r="AE117" s="917"/>
      <c r="AF117" s="918">
        <v>1059992</v>
      </c>
      <c r="AG117" s="916"/>
      <c r="AH117" s="916"/>
      <c r="AI117" s="916"/>
      <c r="AJ117" s="917"/>
      <c r="AK117" s="918">
        <v>1071535</v>
      </c>
      <c r="AL117" s="916"/>
      <c r="AM117" s="916"/>
      <c r="AN117" s="916"/>
      <c r="AO117" s="917"/>
      <c r="AP117" s="919"/>
      <c r="AQ117" s="920"/>
      <c r="AR117" s="920"/>
      <c r="AS117" s="920"/>
      <c r="AT117" s="921"/>
      <c r="AU117" s="945"/>
      <c r="AV117" s="946"/>
      <c r="AW117" s="946"/>
      <c r="AX117" s="946"/>
      <c r="AY117" s="946"/>
      <c r="AZ117" s="876" t="s">
        <v>465</v>
      </c>
      <c r="BA117" s="877"/>
      <c r="BB117" s="877"/>
      <c r="BC117" s="877"/>
      <c r="BD117" s="877"/>
      <c r="BE117" s="877"/>
      <c r="BF117" s="877"/>
      <c r="BG117" s="877"/>
      <c r="BH117" s="877"/>
      <c r="BI117" s="877"/>
      <c r="BJ117" s="877"/>
      <c r="BK117" s="877"/>
      <c r="BL117" s="877"/>
      <c r="BM117" s="877"/>
      <c r="BN117" s="877"/>
      <c r="BO117" s="877"/>
      <c r="BP117" s="878"/>
      <c r="BQ117" s="829" t="s">
        <v>444</v>
      </c>
      <c r="BR117" s="830"/>
      <c r="BS117" s="830"/>
      <c r="BT117" s="830"/>
      <c r="BU117" s="830"/>
      <c r="BV117" s="830" t="s">
        <v>444</v>
      </c>
      <c r="BW117" s="830"/>
      <c r="BX117" s="830"/>
      <c r="BY117" s="830"/>
      <c r="BZ117" s="830"/>
      <c r="CA117" s="830" t="s">
        <v>444</v>
      </c>
      <c r="CB117" s="830"/>
      <c r="CC117" s="830"/>
      <c r="CD117" s="830"/>
      <c r="CE117" s="830"/>
      <c r="CF117" s="888" t="s">
        <v>444</v>
      </c>
      <c r="CG117" s="889"/>
      <c r="CH117" s="889"/>
      <c r="CI117" s="889"/>
      <c r="CJ117" s="889"/>
      <c r="CK117" s="940"/>
      <c r="CL117" s="834"/>
      <c r="CM117" s="828" t="s">
        <v>466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444</v>
      </c>
      <c r="DH117" s="793"/>
      <c r="DI117" s="793"/>
      <c r="DJ117" s="793"/>
      <c r="DK117" s="794"/>
      <c r="DL117" s="795" t="s">
        <v>444</v>
      </c>
      <c r="DM117" s="793"/>
      <c r="DN117" s="793"/>
      <c r="DO117" s="793"/>
      <c r="DP117" s="794"/>
      <c r="DQ117" s="795" t="s">
        <v>444</v>
      </c>
      <c r="DR117" s="793"/>
      <c r="DS117" s="793"/>
      <c r="DT117" s="793"/>
      <c r="DU117" s="794"/>
      <c r="DV117" s="837" t="s">
        <v>444</v>
      </c>
      <c r="DW117" s="838"/>
      <c r="DX117" s="838"/>
      <c r="DY117" s="838"/>
      <c r="DZ117" s="839"/>
    </row>
    <row r="118" spans="1:130" s="224" customFormat="1" ht="26.25" customHeight="1" x14ac:dyDescent="0.2">
      <c r="A118" s="908" t="s">
        <v>438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435</v>
      </c>
      <c r="AB118" s="909"/>
      <c r="AC118" s="909"/>
      <c r="AD118" s="909"/>
      <c r="AE118" s="910"/>
      <c r="AF118" s="911" t="s">
        <v>436</v>
      </c>
      <c r="AG118" s="909"/>
      <c r="AH118" s="909"/>
      <c r="AI118" s="909"/>
      <c r="AJ118" s="910"/>
      <c r="AK118" s="911" t="s">
        <v>310</v>
      </c>
      <c r="AL118" s="909"/>
      <c r="AM118" s="909"/>
      <c r="AN118" s="909"/>
      <c r="AO118" s="910"/>
      <c r="AP118" s="912" t="s">
        <v>437</v>
      </c>
      <c r="AQ118" s="913"/>
      <c r="AR118" s="913"/>
      <c r="AS118" s="913"/>
      <c r="AT118" s="914"/>
      <c r="AU118" s="945"/>
      <c r="AV118" s="946"/>
      <c r="AW118" s="946"/>
      <c r="AX118" s="946"/>
      <c r="AY118" s="946"/>
      <c r="AZ118" s="851" t="s">
        <v>467</v>
      </c>
      <c r="BA118" s="852"/>
      <c r="BB118" s="852"/>
      <c r="BC118" s="852"/>
      <c r="BD118" s="852"/>
      <c r="BE118" s="852"/>
      <c r="BF118" s="852"/>
      <c r="BG118" s="852"/>
      <c r="BH118" s="852"/>
      <c r="BI118" s="852"/>
      <c r="BJ118" s="852"/>
      <c r="BK118" s="852"/>
      <c r="BL118" s="852"/>
      <c r="BM118" s="852"/>
      <c r="BN118" s="852"/>
      <c r="BO118" s="852"/>
      <c r="BP118" s="853"/>
      <c r="BQ118" s="892" t="s">
        <v>444</v>
      </c>
      <c r="BR118" s="858"/>
      <c r="BS118" s="858"/>
      <c r="BT118" s="858"/>
      <c r="BU118" s="858"/>
      <c r="BV118" s="858" t="s">
        <v>444</v>
      </c>
      <c r="BW118" s="858"/>
      <c r="BX118" s="858"/>
      <c r="BY118" s="858"/>
      <c r="BZ118" s="858"/>
      <c r="CA118" s="858" t="s">
        <v>444</v>
      </c>
      <c r="CB118" s="858"/>
      <c r="CC118" s="858"/>
      <c r="CD118" s="858"/>
      <c r="CE118" s="858"/>
      <c r="CF118" s="888" t="s">
        <v>444</v>
      </c>
      <c r="CG118" s="889"/>
      <c r="CH118" s="889"/>
      <c r="CI118" s="889"/>
      <c r="CJ118" s="889"/>
      <c r="CK118" s="940"/>
      <c r="CL118" s="834"/>
      <c r="CM118" s="828" t="s">
        <v>468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444</v>
      </c>
      <c r="DH118" s="793"/>
      <c r="DI118" s="793"/>
      <c r="DJ118" s="793"/>
      <c r="DK118" s="794"/>
      <c r="DL118" s="795" t="s">
        <v>444</v>
      </c>
      <c r="DM118" s="793"/>
      <c r="DN118" s="793"/>
      <c r="DO118" s="793"/>
      <c r="DP118" s="794"/>
      <c r="DQ118" s="795" t="s">
        <v>444</v>
      </c>
      <c r="DR118" s="793"/>
      <c r="DS118" s="793"/>
      <c r="DT118" s="793"/>
      <c r="DU118" s="794"/>
      <c r="DV118" s="837" t="s">
        <v>444</v>
      </c>
      <c r="DW118" s="838"/>
      <c r="DX118" s="838"/>
      <c r="DY118" s="838"/>
      <c r="DZ118" s="839"/>
    </row>
    <row r="119" spans="1:130" s="224" customFormat="1" ht="26.25" customHeight="1" x14ac:dyDescent="0.2">
      <c r="A119" s="831" t="s">
        <v>441</v>
      </c>
      <c r="B119" s="832"/>
      <c r="C119" s="873" t="s">
        <v>442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444</v>
      </c>
      <c r="AB119" s="902"/>
      <c r="AC119" s="902"/>
      <c r="AD119" s="902"/>
      <c r="AE119" s="903"/>
      <c r="AF119" s="904" t="s">
        <v>444</v>
      </c>
      <c r="AG119" s="902"/>
      <c r="AH119" s="902"/>
      <c r="AI119" s="902"/>
      <c r="AJ119" s="903"/>
      <c r="AK119" s="904" t="s">
        <v>444</v>
      </c>
      <c r="AL119" s="902"/>
      <c r="AM119" s="902"/>
      <c r="AN119" s="902"/>
      <c r="AO119" s="903"/>
      <c r="AP119" s="905" t="s">
        <v>444</v>
      </c>
      <c r="AQ119" s="906"/>
      <c r="AR119" s="906"/>
      <c r="AS119" s="906"/>
      <c r="AT119" s="907"/>
      <c r="AU119" s="947"/>
      <c r="AV119" s="948"/>
      <c r="AW119" s="948"/>
      <c r="AX119" s="948"/>
      <c r="AY119" s="948"/>
      <c r="AZ119" s="245" t="s">
        <v>189</v>
      </c>
      <c r="BA119" s="245"/>
      <c r="BB119" s="245"/>
      <c r="BC119" s="245"/>
      <c r="BD119" s="245"/>
      <c r="BE119" s="245"/>
      <c r="BF119" s="245"/>
      <c r="BG119" s="245"/>
      <c r="BH119" s="245"/>
      <c r="BI119" s="245"/>
      <c r="BJ119" s="245"/>
      <c r="BK119" s="245"/>
      <c r="BL119" s="245"/>
      <c r="BM119" s="245"/>
      <c r="BN119" s="245"/>
      <c r="BO119" s="890" t="s">
        <v>469</v>
      </c>
      <c r="BP119" s="891"/>
      <c r="BQ119" s="892">
        <v>12549144</v>
      </c>
      <c r="BR119" s="858"/>
      <c r="BS119" s="858"/>
      <c r="BT119" s="858"/>
      <c r="BU119" s="858"/>
      <c r="BV119" s="858">
        <v>12496758</v>
      </c>
      <c r="BW119" s="858"/>
      <c r="BX119" s="858"/>
      <c r="BY119" s="858"/>
      <c r="BZ119" s="858"/>
      <c r="CA119" s="858">
        <v>12060974</v>
      </c>
      <c r="CB119" s="858"/>
      <c r="CC119" s="858"/>
      <c r="CD119" s="858"/>
      <c r="CE119" s="858"/>
      <c r="CF119" s="761"/>
      <c r="CG119" s="762"/>
      <c r="CH119" s="762"/>
      <c r="CI119" s="762"/>
      <c r="CJ119" s="847"/>
      <c r="CK119" s="941"/>
      <c r="CL119" s="836"/>
      <c r="CM119" s="851" t="s">
        <v>470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444</v>
      </c>
      <c r="DH119" s="777"/>
      <c r="DI119" s="777"/>
      <c r="DJ119" s="777"/>
      <c r="DK119" s="778"/>
      <c r="DL119" s="779" t="s">
        <v>444</v>
      </c>
      <c r="DM119" s="777"/>
      <c r="DN119" s="777"/>
      <c r="DO119" s="777"/>
      <c r="DP119" s="778"/>
      <c r="DQ119" s="779" t="s">
        <v>444</v>
      </c>
      <c r="DR119" s="777"/>
      <c r="DS119" s="777"/>
      <c r="DT119" s="777"/>
      <c r="DU119" s="778"/>
      <c r="DV119" s="861" t="s">
        <v>444</v>
      </c>
      <c r="DW119" s="862"/>
      <c r="DX119" s="862"/>
      <c r="DY119" s="862"/>
      <c r="DZ119" s="863"/>
    </row>
    <row r="120" spans="1:130" s="224" customFormat="1" ht="26.25" customHeight="1" x14ac:dyDescent="0.2">
      <c r="A120" s="833"/>
      <c r="B120" s="834"/>
      <c r="C120" s="828" t="s">
        <v>447</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444</v>
      </c>
      <c r="AB120" s="793"/>
      <c r="AC120" s="793"/>
      <c r="AD120" s="793"/>
      <c r="AE120" s="794"/>
      <c r="AF120" s="795" t="s">
        <v>444</v>
      </c>
      <c r="AG120" s="793"/>
      <c r="AH120" s="793"/>
      <c r="AI120" s="793"/>
      <c r="AJ120" s="794"/>
      <c r="AK120" s="795" t="s">
        <v>444</v>
      </c>
      <c r="AL120" s="793"/>
      <c r="AM120" s="793"/>
      <c r="AN120" s="793"/>
      <c r="AO120" s="794"/>
      <c r="AP120" s="837" t="s">
        <v>444</v>
      </c>
      <c r="AQ120" s="838"/>
      <c r="AR120" s="838"/>
      <c r="AS120" s="838"/>
      <c r="AT120" s="839"/>
      <c r="AU120" s="893" t="s">
        <v>471</v>
      </c>
      <c r="AV120" s="894"/>
      <c r="AW120" s="894"/>
      <c r="AX120" s="894"/>
      <c r="AY120" s="895"/>
      <c r="AZ120" s="873" t="s">
        <v>472</v>
      </c>
      <c r="BA120" s="821"/>
      <c r="BB120" s="821"/>
      <c r="BC120" s="821"/>
      <c r="BD120" s="821"/>
      <c r="BE120" s="821"/>
      <c r="BF120" s="821"/>
      <c r="BG120" s="821"/>
      <c r="BH120" s="821"/>
      <c r="BI120" s="821"/>
      <c r="BJ120" s="821"/>
      <c r="BK120" s="821"/>
      <c r="BL120" s="821"/>
      <c r="BM120" s="821"/>
      <c r="BN120" s="821"/>
      <c r="BO120" s="821"/>
      <c r="BP120" s="822"/>
      <c r="BQ120" s="874">
        <v>3225649</v>
      </c>
      <c r="BR120" s="855"/>
      <c r="BS120" s="855"/>
      <c r="BT120" s="855"/>
      <c r="BU120" s="855"/>
      <c r="BV120" s="855">
        <v>3718528</v>
      </c>
      <c r="BW120" s="855"/>
      <c r="BX120" s="855"/>
      <c r="BY120" s="855"/>
      <c r="BZ120" s="855"/>
      <c r="CA120" s="855">
        <v>4188444</v>
      </c>
      <c r="CB120" s="855"/>
      <c r="CC120" s="855"/>
      <c r="CD120" s="855"/>
      <c r="CE120" s="855"/>
      <c r="CF120" s="879">
        <v>109.6</v>
      </c>
      <c r="CG120" s="880"/>
      <c r="CH120" s="880"/>
      <c r="CI120" s="880"/>
      <c r="CJ120" s="880"/>
      <c r="CK120" s="881" t="s">
        <v>473</v>
      </c>
      <c r="CL120" s="865"/>
      <c r="CM120" s="865"/>
      <c r="CN120" s="865"/>
      <c r="CO120" s="866"/>
      <c r="CP120" s="885" t="s">
        <v>474</v>
      </c>
      <c r="CQ120" s="886"/>
      <c r="CR120" s="886"/>
      <c r="CS120" s="886"/>
      <c r="CT120" s="886"/>
      <c r="CU120" s="886"/>
      <c r="CV120" s="886"/>
      <c r="CW120" s="886"/>
      <c r="CX120" s="886"/>
      <c r="CY120" s="886"/>
      <c r="CZ120" s="886"/>
      <c r="DA120" s="886"/>
      <c r="DB120" s="886"/>
      <c r="DC120" s="886"/>
      <c r="DD120" s="886"/>
      <c r="DE120" s="886"/>
      <c r="DF120" s="887"/>
      <c r="DG120" s="874">
        <v>2302047</v>
      </c>
      <c r="DH120" s="855"/>
      <c r="DI120" s="855"/>
      <c r="DJ120" s="855"/>
      <c r="DK120" s="855"/>
      <c r="DL120" s="855">
        <v>2316736</v>
      </c>
      <c r="DM120" s="855"/>
      <c r="DN120" s="855"/>
      <c r="DO120" s="855"/>
      <c r="DP120" s="855"/>
      <c r="DQ120" s="855">
        <v>2336343</v>
      </c>
      <c r="DR120" s="855"/>
      <c r="DS120" s="855"/>
      <c r="DT120" s="855"/>
      <c r="DU120" s="855"/>
      <c r="DV120" s="856">
        <v>61.1</v>
      </c>
      <c r="DW120" s="856"/>
      <c r="DX120" s="856"/>
      <c r="DY120" s="856"/>
      <c r="DZ120" s="857"/>
    </row>
    <row r="121" spans="1:130" s="224" customFormat="1" ht="26.25" customHeight="1" x14ac:dyDescent="0.2">
      <c r="A121" s="833"/>
      <c r="B121" s="834"/>
      <c r="C121" s="876" t="s">
        <v>475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444</v>
      </c>
      <c r="AB121" s="793"/>
      <c r="AC121" s="793"/>
      <c r="AD121" s="793"/>
      <c r="AE121" s="794"/>
      <c r="AF121" s="795" t="s">
        <v>444</v>
      </c>
      <c r="AG121" s="793"/>
      <c r="AH121" s="793"/>
      <c r="AI121" s="793"/>
      <c r="AJ121" s="794"/>
      <c r="AK121" s="795" t="s">
        <v>180</v>
      </c>
      <c r="AL121" s="793"/>
      <c r="AM121" s="793"/>
      <c r="AN121" s="793"/>
      <c r="AO121" s="794"/>
      <c r="AP121" s="837" t="s">
        <v>444</v>
      </c>
      <c r="AQ121" s="838"/>
      <c r="AR121" s="838"/>
      <c r="AS121" s="838"/>
      <c r="AT121" s="839"/>
      <c r="AU121" s="896"/>
      <c r="AV121" s="897"/>
      <c r="AW121" s="897"/>
      <c r="AX121" s="897"/>
      <c r="AY121" s="898"/>
      <c r="AZ121" s="828" t="s">
        <v>476</v>
      </c>
      <c r="BA121" s="765"/>
      <c r="BB121" s="765"/>
      <c r="BC121" s="765"/>
      <c r="BD121" s="765"/>
      <c r="BE121" s="765"/>
      <c r="BF121" s="765"/>
      <c r="BG121" s="765"/>
      <c r="BH121" s="765"/>
      <c r="BI121" s="765"/>
      <c r="BJ121" s="765"/>
      <c r="BK121" s="765"/>
      <c r="BL121" s="765"/>
      <c r="BM121" s="765"/>
      <c r="BN121" s="765"/>
      <c r="BO121" s="765"/>
      <c r="BP121" s="766"/>
      <c r="BQ121" s="829">
        <v>80870</v>
      </c>
      <c r="BR121" s="830"/>
      <c r="BS121" s="830"/>
      <c r="BT121" s="830"/>
      <c r="BU121" s="830"/>
      <c r="BV121" s="830">
        <v>61763</v>
      </c>
      <c r="BW121" s="830"/>
      <c r="BX121" s="830"/>
      <c r="BY121" s="830"/>
      <c r="BZ121" s="830"/>
      <c r="CA121" s="830">
        <v>53084</v>
      </c>
      <c r="CB121" s="830"/>
      <c r="CC121" s="830"/>
      <c r="CD121" s="830"/>
      <c r="CE121" s="830"/>
      <c r="CF121" s="888">
        <v>1.4</v>
      </c>
      <c r="CG121" s="889"/>
      <c r="CH121" s="889"/>
      <c r="CI121" s="889"/>
      <c r="CJ121" s="889"/>
      <c r="CK121" s="882"/>
      <c r="CL121" s="868"/>
      <c r="CM121" s="868"/>
      <c r="CN121" s="868"/>
      <c r="CO121" s="869"/>
      <c r="CP121" s="848" t="s">
        <v>477</v>
      </c>
      <c r="CQ121" s="849"/>
      <c r="CR121" s="849"/>
      <c r="CS121" s="849"/>
      <c r="CT121" s="849"/>
      <c r="CU121" s="849"/>
      <c r="CV121" s="849"/>
      <c r="CW121" s="849"/>
      <c r="CX121" s="849"/>
      <c r="CY121" s="849"/>
      <c r="CZ121" s="849"/>
      <c r="DA121" s="849"/>
      <c r="DB121" s="849"/>
      <c r="DC121" s="849"/>
      <c r="DD121" s="849"/>
      <c r="DE121" s="849"/>
      <c r="DF121" s="850"/>
      <c r="DG121" s="829">
        <v>1495417</v>
      </c>
      <c r="DH121" s="830"/>
      <c r="DI121" s="830"/>
      <c r="DJ121" s="830"/>
      <c r="DK121" s="830"/>
      <c r="DL121" s="830">
        <v>1388608</v>
      </c>
      <c r="DM121" s="830"/>
      <c r="DN121" s="830"/>
      <c r="DO121" s="830"/>
      <c r="DP121" s="830"/>
      <c r="DQ121" s="830">
        <v>1375165</v>
      </c>
      <c r="DR121" s="830"/>
      <c r="DS121" s="830"/>
      <c r="DT121" s="830"/>
      <c r="DU121" s="830"/>
      <c r="DV121" s="807">
        <v>36</v>
      </c>
      <c r="DW121" s="807"/>
      <c r="DX121" s="807"/>
      <c r="DY121" s="807"/>
      <c r="DZ121" s="808"/>
    </row>
    <row r="122" spans="1:130" s="224" customFormat="1" ht="26.25" customHeight="1" x14ac:dyDescent="0.2">
      <c r="A122" s="833"/>
      <c r="B122" s="834"/>
      <c r="C122" s="828" t="s">
        <v>457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444</v>
      </c>
      <c r="AB122" s="793"/>
      <c r="AC122" s="793"/>
      <c r="AD122" s="793"/>
      <c r="AE122" s="794"/>
      <c r="AF122" s="795" t="s">
        <v>180</v>
      </c>
      <c r="AG122" s="793"/>
      <c r="AH122" s="793"/>
      <c r="AI122" s="793"/>
      <c r="AJ122" s="794"/>
      <c r="AK122" s="795" t="s">
        <v>444</v>
      </c>
      <c r="AL122" s="793"/>
      <c r="AM122" s="793"/>
      <c r="AN122" s="793"/>
      <c r="AO122" s="794"/>
      <c r="AP122" s="837" t="s">
        <v>444</v>
      </c>
      <c r="AQ122" s="838"/>
      <c r="AR122" s="838"/>
      <c r="AS122" s="838"/>
      <c r="AT122" s="839"/>
      <c r="AU122" s="896"/>
      <c r="AV122" s="897"/>
      <c r="AW122" s="897"/>
      <c r="AX122" s="897"/>
      <c r="AY122" s="898"/>
      <c r="AZ122" s="851" t="s">
        <v>478</v>
      </c>
      <c r="BA122" s="852"/>
      <c r="BB122" s="852"/>
      <c r="BC122" s="852"/>
      <c r="BD122" s="852"/>
      <c r="BE122" s="852"/>
      <c r="BF122" s="852"/>
      <c r="BG122" s="852"/>
      <c r="BH122" s="852"/>
      <c r="BI122" s="852"/>
      <c r="BJ122" s="852"/>
      <c r="BK122" s="852"/>
      <c r="BL122" s="852"/>
      <c r="BM122" s="852"/>
      <c r="BN122" s="852"/>
      <c r="BO122" s="852"/>
      <c r="BP122" s="853"/>
      <c r="BQ122" s="892">
        <v>8201255</v>
      </c>
      <c r="BR122" s="858"/>
      <c r="BS122" s="858"/>
      <c r="BT122" s="858"/>
      <c r="BU122" s="858"/>
      <c r="BV122" s="858">
        <v>8438601</v>
      </c>
      <c r="BW122" s="858"/>
      <c r="BX122" s="858"/>
      <c r="BY122" s="858"/>
      <c r="BZ122" s="858"/>
      <c r="CA122" s="858">
        <v>8135519</v>
      </c>
      <c r="CB122" s="858"/>
      <c r="CC122" s="858"/>
      <c r="CD122" s="858"/>
      <c r="CE122" s="858"/>
      <c r="CF122" s="859">
        <v>212.9</v>
      </c>
      <c r="CG122" s="860"/>
      <c r="CH122" s="860"/>
      <c r="CI122" s="860"/>
      <c r="CJ122" s="860"/>
      <c r="CK122" s="882"/>
      <c r="CL122" s="868"/>
      <c r="CM122" s="868"/>
      <c r="CN122" s="868"/>
      <c r="CO122" s="869"/>
      <c r="CP122" s="848" t="s">
        <v>479</v>
      </c>
      <c r="CQ122" s="849"/>
      <c r="CR122" s="849"/>
      <c r="CS122" s="849"/>
      <c r="CT122" s="849"/>
      <c r="CU122" s="849"/>
      <c r="CV122" s="849"/>
      <c r="CW122" s="849"/>
      <c r="CX122" s="849"/>
      <c r="CY122" s="849"/>
      <c r="CZ122" s="849"/>
      <c r="DA122" s="849"/>
      <c r="DB122" s="849"/>
      <c r="DC122" s="849"/>
      <c r="DD122" s="849"/>
      <c r="DE122" s="849"/>
      <c r="DF122" s="850"/>
      <c r="DG122" s="829">
        <v>565947</v>
      </c>
      <c r="DH122" s="830"/>
      <c r="DI122" s="830"/>
      <c r="DJ122" s="830"/>
      <c r="DK122" s="830"/>
      <c r="DL122" s="830">
        <v>538487</v>
      </c>
      <c r="DM122" s="830"/>
      <c r="DN122" s="830"/>
      <c r="DO122" s="830"/>
      <c r="DP122" s="830"/>
      <c r="DQ122" s="830">
        <v>482471</v>
      </c>
      <c r="DR122" s="830"/>
      <c r="DS122" s="830"/>
      <c r="DT122" s="830"/>
      <c r="DU122" s="830"/>
      <c r="DV122" s="807">
        <v>12.6</v>
      </c>
      <c r="DW122" s="807"/>
      <c r="DX122" s="807"/>
      <c r="DY122" s="807"/>
      <c r="DZ122" s="808"/>
    </row>
    <row r="123" spans="1:130" s="224" customFormat="1" ht="26.25" customHeight="1" x14ac:dyDescent="0.2">
      <c r="A123" s="833"/>
      <c r="B123" s="834"/>
      <c r="C123" s="828" t="s">
        <v>463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444</v>
      </c>
      <c r="AB123" s="793"/>
      <c r="AC123" s="793"/>
      <c r="AD123" s="793"/>
      <c r="AE123" s="794"/>
      <c r="AF123" s="795" t="s">
        <v>444</v>
      </c>
      <c r="AG123" s="793"/>
      <c r="AH123" s="793"/>
      <c r="AI123" s="793"/>
      <c r="AJ123" s="794"/>
      <c r="AK123" s="795" t="s">
        <v>444</v>
      </c>
      <c r="AL123" s="793"/>
      <c r="AM123" s="793"/>
      <c r="AN123" s="793"/>
      <c r="AO123" s="794"/>
      <c r="AP123" s="837" t="s">
        <v>444</v>
      </c>
      <c r="AQ123" s="838"/>
      <c r="AR123" s="838"/>
      <c r="AS123" s="838"/>
      <c r="AT123" s="839"/>
      <c r="AU123" s="899"/>
      <c r="AV123" s="900"/>
      <c r="AW123" s="900"/>
      <c r="AX123" s="900"/>
      <c r="AY123" s="900"/>
      <c r="AZ123" s="245" t="s">
        <v>189</v>
      </c>
      <c r="BA123" s="245"/>
      <c r="BB123" s="245"/>
      <c r="BC123" s="245"/>
      <c r="BD123" s="245"/>
      <c r="BE123" s="245"/>
      <c r="BF123" s="245"/>
      <c r="BG123" s="245"/>
      <c r="BH123" s="245"/>
      <c r="BI123" s="245"/>
      <c r="BJ123" s="245"/>
      <c r="BK123" s="245"/>
      <c r="BL123" s="245"/>
      <c r="BM123" s="245"/>
      <c r="BN123" s="245"/>
      <c r="BO123" s="890" t="s">
        <v>480</v>
      </c>
      <c r="BP123" s="891"/>
      <c r="BQ123" s="845">
        <v>11507774</v>
      </c>
      <c r="BR123" s="846"/>
      <c r="BS123" s="846"/>
      <c r="BT123" s="846"/>
      <c r="BU123" s="846"/>
      <c r="BV123" s="846">
        <v>12218892</v>
      </c>
      <c r="BW123" s="846"/>
      <c r="BX123" s="846"/>
      <c r="BY123" s="846"/>
      <c r="BZ123" s="846"/>
      <c r="CA123" s="846">
        <v>12377047</v>
      </c>
      <c r="CB123" s="846"/>
      <c r="CC123" s="846"/>
      <c r="CD123" s="846"/>
      <c r="CE123" s="846"/>
      <c r="CF123" s="761"/>
      <c r="CG123" s="762"/>
      <c r="CH123" s="762"/>
      <c r="CI123" s="762"/>
      <c r="CJ123" s="847"/>
      <c r="CK123" s="882"/>
      <c r="CL123" s="868"/>
      <c r="CM123" s="868"/>
      <c r="CN123" s="868"/>
      <c r="CO123" s="869"/>
      <c r="CP123" s="848" t="s">
        <v>481</v>
      </c>
      <c r="CQ123" s="849"/>
      <c r="CR123" s="849"/>
      <c r="CS123" s="849"/>
      <c r="CT123" s="849"/>
      <c r="CU123" s="849"/>
      <c r="CV123" s="849"/>
      <c r="CW123" s="849"/>
      <c r="CX123" s="849"/>
      <c r="CY123" s="849"/>
      <c r="CZ123" s="849"/>
      <c r="DA123" s="849"/>
      <c r="DB123" s="849"/>
      <c r="DC123" s="849"/>
      <c r="DD123" s="849"/>
      <c r="DE123" s="849"/>
      <c r="DF123" s="850"/>
      <c r="DG123" s="792">
        <v>252708</v>
      </c>
      <c r="DH123" s="793"/>
      <c r="DI123" s="793"/>
      <c r="DJ123" s="793"/>
      <c r="DK123" s="794"/>
      <c r="DL123" s="795">
        <v>242724</v>
      </c>
      <c r="DM123" s="793"/>
      <c r="DN123" s="793"/>
      <c r="DO123" s="793"/>
      <c r="DP123" s="794"/>
      <c r="DQ123" s="795">
        <v>234941</v>
      </c>
      <c r="DR123" s="793"/>
      <c r="DS123" s="793"/>
      <c r="DT123" s="793"/>
      <c r="DU123" s="794"/>
      <c r="DV123" s="837">
        <v>6.1</v>
      </c>
      <c r="DW123" s="838"/>
      <c r="DX123" s="838"/>
      <c r="DY123" s="838"/>
      <c r="DZ123" s="839"/>
    </row>
    <row r="124" spans="1:130" s="224" customFormat="1" ht="26.25" customHeight="1" thickBot="1" x14ac:dyDescent="0.25">
      <c r="A124" s="833"/>
      <c r="B124" s="834"/>
      <c r="C124" s="828" t="s">
        <v>466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444</v>
      </c>
      <c r="AB124" s="793"/>
      <c r="AC124" s="793"/>
      <c r="AD124" s="793"/>
      <c r="AE124" s="794"/>
      <c r="AF124" s="795" t="s">
        <v>444</v>
      </c>
      <c r="AG124" s="793"/>
      <c r="AH124" s="793"/>
      <c r="AI124" s="793"/>
      <c r="AJ124" s="794"/>
      <c r="AK124" s="795" t="s">
        <v>444</v>
      </c>
      <c r="AL124" s="793"/>
      <c r="AM124" s="793"/>
      <c r="AN124" s="793"/>
      <c r="AO124" s="794"/>
      <c r="AP124" s="837" t="s">
        <v>444</v>
      </c>
      <c r="AQ124" s="838"/>
      <c r="AR124" s="838"/>
      <c r="AS124" s="838"/>
      <c r="AT124" s="839"/>
      <c r="AU124" s="840" t="s">
        <v>482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28.2</v>
      </c>
      <c r="BR124" s="844"/>
      <c r="BS124" s="844"/>
      <c r="BT124" s="844"/>
      <c r="BU124" s="844"/>
      <c r="BV124" s="844">
        <v>7</v>
      </c>
      <c r="BW124" s="844"/>
      <c r="BX124" s="844"/>
      <c r="BY124" s="844"/>
      <c r="BZ124" s="844"/>
      <c r="CA124" s="844" t="s">
        <v>180</v>
      </c>
      <c r="CB124" s="844"/>
      <c r="CC124" s="844"/>
      <c r="CD124" s="844"/>
      <c r="CE124" s="844"/>
      <c r="CF124" s="739"/>
      <c r="CG124" s="740"/>
      <c r="CH124" s="740"/>
      <c r="CI124" s="740"/>
      <c r="CJ124" s="875"/>
      <c r="CK124" s="883"/>
      <c r="CL124" s="883"/>
      <c r="CM124" s="883"/>
      <c r="CN124" s="883"/>
      <c r="CO124" s="884"/>
      <c r="CP124" s="848" t="s">
        <v>483</v>
      </c>
      <c r="CQ124" s="849"/>
      <c r="CR124" s="849"/>
      <c r="CS124" s="849"/>
      <c r="CT124" s="849"/>
      <c r="CU124" s="849"/>
      <c r="CV124" s="849"/>
      <c r="CW124" s="849"/>
      <c r="CX124" s="849"/>
      <c r="CY124" s="849"/>
      <c r="CZ124" s="849"/>
      <c r="DA124" s="849"/>
      <c r="DB124" s="849"/>
      <c r="DC124" s="849"/>
      <c r="DD124" s="849"/>
      <c r="DE124" s="849"/>
      <c r="DF124" s="850"/>
      <c r="DG124" s="776" t="s">
        <v>444</v>
      </c>
      <c r="DH124" s="777"/>
      <c r="DI124" s="777"/>
      <c r="DJ124" s="777"/>
      <c r="DK124" s="778"/>
      <c r="DL124" s="779" t="s">
        <v>444</v>
      </c>
      <c r="DM124" s="777"/>
      <c r="DN124" s="777"/>
      <c r="DO124" s="777"/>
      <c r="DP124" s="778"/>
      <c r="DQ124" s="779" t="s">
        <v>444</v>
      </c>
      <c r="DR124" s="777"/>
      <c r="DS124" s="777"/>
      <c r="DT124" s="777"/>
      <c r="DU124" s="778"/>
      <c r="DV124" s="861" t="s">
        <v>444</v>
      </c>
      <c r="DW124" s="862"/>
      <c r="DX124" s="862"/>
      <c r="DY124" s="862"/>
      <c r="DZ124" s="863"/>
    </row>
    <row r="125" spans="1:130" s="224" customFormat="1" ht="26.25" customHeight="1" x14ac:dyDescent="0.2">
      <c r="A125" s="833"/>
      <c r="B125" s="834"/>
      <c r="C125" s="828" t="s">
        <v>468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444</v>
      </c>
      <c r="AB125" s="793"/>
      <c r="AC125" s="793"/>
      <c r="AD125" s="793"/>
      <c r="AE125" s="794"/>
      <c r="AF125" s="795" t="s">
        <v>444</v>
      </c>
      <c r="AG125" s="793"/>
      <c r="AH125" s="793"/>
      <c r="AI125" s="793"/>
      <c r="AJ125" s="794"/>
      <c r="AK125" s="795" t="s">
        <v>444</v>
      </c>
      <c r="AL125" s="793"/>
      <c r="AM125" s="793"/>
      <c r="AN125" s="793"/>
      <c r="AO125" s="794"/>
      <c r="AP125" s="837" t="s">
        <v>444</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484</v>
      </c>
      <c r="CL125" s="865"/>
      <c r="CM125" s="865"/>
      <c r="CN125" s="865"/>
      <c r="CO125" s="866"/>
      <c r="CP125" s="873" t="s">
        <v>485</v>
      </c>
      <c r="CQ125" s="821"/>
      <c r="CR125" s="821"/>
      <c r="CS125" s="821"/>
      <c r="CT125" s="821"/>
      <c r="CU125" s="821"/>
      <c r="CV125" s="821"/>
      <c r="CW125" s="821"/>
      <c r="CX125" s="821"/>
      <c r="CY125" s="821"/>
      <c r="CZ125" s="821"/>
      <c r="DA125" s="821"/>
      <c r="DB125" s="821"/>
      <c r="DC125" s="821"/>
      <c r="DD125" s="821"/>
      <c r="DE125" s="821"/>
      <c r="DF125" s="822"/>
      <c r="DG125" s="874" t="s">
        <v>444</v>
      </c>
      <c r="DH125" s="855"/>
      <c r="DI125" s="855"/>
      <c r="DJ125" s="855"/>
      <c r="DK125" s="855"/>
      <c r="DL125" s="855" t="s">
        <v>444</v>
      </c>
      <c r="DM125" s="855"/>
      <c r="DN125" s="855"/>
      <c r="DO125" s="855"/>
      <c r="DP125" s="855"/>
      <c r="DQ125" s="855" t="s">
        <v>444</v>
      </c>
      <c r="DR125" s="855"/>
      <c r="DS125" s="855"/>
      <c r="DT125" s="855"/>
      <c r="DU125" s="855"/>
      <c r="DV125" s="856" t="s">
        <v>444</v>
      </c>
      <c r="DW125" s="856"/>
      <c r="DX125" s="856"/>
      <c r="DY125" s="856"/>
      <c r="DZ125" s="857"/>
    </row>
    <row r="126" spans="1:130" s="224" customFormat="1" ht="26.25" customHeight="1" thickBot="1" x14ac:dyDescent="0.25">
      <c r="A126" s="833"/>
      <c r="B126" s="834"/>
      <c r="C126" s="828" t="s">
        <v>470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444</v>
      </c>
      <c r="AB126" s="793"/>
      <c r="AC126" s="793"/>
      <c r="AD126" s="793"/>
      <c r="AE126" s="794"/>
      <c r="AF126" s="795" t="s">
        <v>444</v>
      </c>
      <c r="AG126" s="793"/>
      <c r="AH126" s="793"/>
      <c r="AI126" s="793"/>
      <c r="AJ126" s="794"/>
      <c r="AK126" s="795" t="s">
        <v>444</v>
      </c>
      <c r="AL126" s="793"/>
      <c r="AM126" s="793"/>
      <c r="AN126" s="793"/>
      <c r="AO126" s="794"/>
      <c r="AP126" s="837" t="s">
        <v>444</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486</v>
      </c>
      <c r="CQ126" s="765"/>
      <c r="CR126" s="765"/>
      <c r="CS126" s="765"/>
      <c r="CT126" s="765"/>
      <c r="CU126" s="765"/>
      <c r="CV126" s="765"/>
      <c r="CW126" s="765"/>
      <c r="CX126" s="765"/>
      <c r="CY126" s="765"/>
      <c r="CZ126" s="765"/>
      <c r="DA126" s="765"/>
      <c r="DB126" s="765"/>
      <c r="DC126" s="765"/>
      <c r="DD126" s="765"/>
      <c r="DE126" s="765"/>
      <c r="DF126" s="766"/>
      <c r="DG126" s="829" t="s">
        <v>444</v>
      </c>
      <c r="DH126" s="830"/>
      <c r="DI126" s="830"/>
      <c r="DJ126" s="830"/>
      <c r="DK126" s="830"/>
      <c r="DL126" s="830" t="s">
        <v>444</v>
      </c>
      <c r="DM126" s="830"/>
      <c r="DN126" s="830"/>
      <c r="DO126" s="830"/>
      <c r="DP126" s="830"/>
      <c r="DQ126" s="830" t="s">
        <v>444</v>
      </c>
      <c r="DR126" s="830"/>
      <c r="DS126" s="830"/>
      <c r="DT126" s="830"/>
      <c r="DU126" s="830"/>
      <c r="DV126" s="807" t="s">
        <v>444</v>
      </c>
      <c r="DW126" s="807"/>
      <c r="DX126" s="807"/>
      <c r="DY126" s="807"/>
      <c r="DZ126" s="808"/>
    </row>
    <row r="127" spans="1:130" s="224" customFormat="1" ht="26.25" customHeight="1" x14ac:dyDescent="0.2">
      <c r="A127" s="835"/>
      <c r="B127" s="836"/>
      <c r="C127" s="851" t="s">
        <v>487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444</v>
      </c>
      <c r="AB127" s="793"/>
      <c r="AC127" s="793"/>
      <c r="AD127" s="793"/>
      <c r="AE127" s="794"/>
      <c r="AF127" s="795" t="s">
        <v>444</v>
      </c>
      <c r="AG127" s="793"/>
      <c r="AH127" s="793"/>
      <c r="AI127" s="793"/>
      <c r="AJ127" s="794"/>
      <c r="AK127" s="795" t="s">
        <v>444</v>
      </c>
      <c r="AL127" s="793"/>
      <c r="AM127" s="793"/>
      <c r="AN127" s="793"/>
      <c r="AO127" s="794"/>
      <c r="AP127" s="837" t="s">
        <v>444</v>
      </c>
      <c r="AQ127" s="838"/>
      <c r="AR127" s="838"/>
      <c r="AS127" s="838"/>
      <c r="AT127" s="839"/>
      <c r="AU127" s="226"/>
      <c r="AV127" s="226"/>
      <c r="AW127" s="226"/>
      <c r="AX127" s="854" t="s">
        <v>488</v>
      </c>
      <c r="AY127" s="825"/>
      <c r="AZ127" s="825"/>
      <c r="BA127" s="825"/>
      <c r="BB127" s="825"/>
      <c r="BC127" s="825"/>
      <c r="BD127" s="825"/>
      <c r="BE127" s="826"/>
      <c r="BF127" s="824" t="s">
        <v>489</v>
      </c>
      <c r="BG127" s="825"/>
      <c r="BH127" s="825"/>
      <c r="BI127" s="825"/>
      <c r="BJ127" s="825"/>
      <c r="BK127" s="825"/>
      <c r="BL127" s="826"/>
      <c r="BM127" s="824" t="s">
        <v>490</v>
      </c>
      <c r="BN127" s="825"/>
      <c r="BO127" s="825"/>
      <c r="BP127" s="825"/>
      <c r="BQ127" s="825"/>
      <c r="BR127" s="825"/>
      <c r="BS127" s="826"/>
      <c r="BT127" s="824" t="s">
        <v>491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492</v>
      </c>
      <c r="CQ127" s="765"/>
      <c r="CR127" s="765"/>
      <c r="CS127" s="765"/>
      <c r="CT127" s="765"/>
      <c r="CU127" s="765"/>
      <c r="CV127" s="765"/>
      <c r="CW127" s="765"/>
      <c r="CX127" s="765"/>
      <c r="CY127" s="765"/>
      <c r="CZ127" s="765"/>
      <c r="DA127" s="765"/>
      <c r="DB127" s="765"/>
      <c r="DC127" s="765"/>
      <c r="DD127" s="765"/>
      <c r="DE127" s="765"/>
      <c r="DF127" s="766"/>
      <c r="DG127" s="829" t="s">
        <v>444</v>
      </c>
      <c r="DH127" s="830"/>
      <c r="DI127" s="830"/>
      <c r="DJ127" s="830"/>
      <c r="DK127" s="830"/>
      <c r="DL127" s="830" t="s">
        <v>444</v>
      </c>
      <c r="DM127" s="830"/>
      <c r="DN127" s="830"/>
      <c r="DO127" s="830"/>
      <c r="DP127" s="830"/>
      <c r="DQ127" s="830" t="s">
        <v>444</v>
      </c>
      <c r="DR127" s="830"/>
      <c r="DS127" s="830"/>
      <c r="DT127" s="830"/>
      <c r="DU127" s="830"/>
      <c r="DV127" s="807" t="s">
        <v>444</v>
      </c>
      <c r="DW127" s="807"/>
      <c r="DX127" s="807"/>
      <c r="DY127" s="807"/>
      <c r="DZ127" s="808"/>
    </row>
    <row r="128" spans="1:130" s="224" customFormat="1" ht="26.25" customHeight="1" thickBot="1" x14ac:dyDescent="0.25">
      <c r="A128" s="809" t="s">
        <v>493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494</v>
      </c>
      <c r="X128" s="811"/>
      <c r="Y128" s="811"/>
      <c r="Z128" s="812"/>
      <c r="AA128" s="813">
        <v>16439</v>
      </c>
      <c r="AB128" s="814"/>
      <c r="AC128" s="814"/>
      <c r="AD128" s="814"/>
      <c r="AE128" s="815"/>
      <c r="AF128" s="816">
        <v>13029</v>
      </c>
      <c r="AG128" s="814"/>
      <c r="AH128" s="814"/>
      <c r="AI128" s="814"/>
      <c r="AJ128" s="815"/>
      <c r="AK128" s="816">
        <v>9767</v>
      </c>
      <c r="AL128" s="814"/>
      <c r="AM128" s="814"/>
      <c r="AN128" s="814"/>
      <c r="AO128" s="815"/>
      <c r="AP128" s="817"/>
      <c r="AQ128" s="818"/>
      <c r="AR128" s="818"/>
      <c r="AS128" s="818"/>
      <c r="AT128" s="819"/>
      <c r="AU128" s="226"/>
      <c r="AV128" s="226"/>
      <c r="AW128" s="226"/>
      <c r="AX128" s="820" t="s">
        <v>495</v>
      </c>
      <c r="AY128" s="821"/>
      <c r="AZ128" s="821"/>
      <c r="BA128" s="821"/>
      <c r="BB128" s="821"/>
      <c r="BC128" s="821"/>
      <c r="BD128" s="821"/>
      <c r="BE128" s="822"/>
      <c r="BF128" s="799" t="s">
        <v>444</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496</v>
      </c>
      <c r="CQ128" s="743"/>
      <c r="CR128" s="743"/>
      <c r="CS128" s="743"/>
      <c r="CT128" s="743"/>
      <c r="CU128" s="743"/>
      <c r="CV128" s="743"/>
      <c r="CW128" s="743"/>
      <c r="CX128" s="743"/>
      <c r="CY128" s="743"/>
      <c r="CZ128" s="743"/>
      <c r="DA128" s="743"/>
      <c r="DB128" s="743"/>
      <c r="DC128" s="743"/>
      <c r="DD128" s="743"/>
      <c r="DE128" s="743"/>
      <c r="DF128" s="744"/>
      <c r="DG128" s="803" t="s">
        <v>444</v>
      </c>
      <c r="DH128" s="804"/>
      <c r="DI128" s="804"/>
      <c r="DJ128" s="804"/>
      <c r="DK128" s="804"/>
      <c r="DL128" s="804" t="s">
        <v>444</v>
      </c>
      <c r="DM128" s="804"/>
      <c r="DN128" s="804"/>
      <c r="DO128" s="804"/>
      <c r="DP128" s="804"/>
      <c r="DQ128" s="804" t="s">
        <v>444</v>
      </c>
      <c r="DR128" s="804"/>
      <c r="DS128" s="804"/>
      <c r="DT128" s="804"/>
      <c r="DU128" s="804"/>
      <c r="DV128" s="805" t="s">
        <v>444</v>
      </c>
      <c r="DW128" s="805"/>
      <c r="DX128" s="805"/>
      <c r="DY128" s="805"/>
      <c r="DZ128" s="806"/>
    </row>
    <row r="129" spans="1:131" s="224" customFormat="1" ht="26.25" customHeight="1" x14ac:dyDescent="0.2">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497</v>
      </c>
      <c r="X129" s="790"/>
      <c r="Y129" s="790"/>
      <c r="Z129" s="791"/>
      <c r="AA129" s="792">
        <v>4386256</v>
      </c>
      <c r="AB129" s="793"/>
      <c r="AC129" s="793"/>
      <c r="AD129" s="793"/>
      <c r="AE129" s="794"/>
      <c r="AF129" s="795">
        <v>4656875</v>
      </c>
      <c r="AG129" s="793"/>
      <c r="AH129" s="793"/>
      <c r="AI129" s="793"/>
      <c r="AJ129" s="794"/>
      <c r="AK129" s="795">
        <v>4549837</v>
      </c>
      <c r="AL129" s="793"/>
      <c r="AM129" s="793"/>
      <c r="AN129" s="793"/>
      <c r="AO129" s="794"/>
      <c r="AP129" s="796"/>
      <c r="AQ129" s="797"/>
      <c r="AR129" s="797"/>
      <c r="AS129" s="797"/>
      <c r="AT129" s="798"/>
      <c r="AU129" s="227"/>
      <c r="AV129" s="227"/>
      <c r="AW129" s="227"/>
      <c r="AX129" s="764" t="s">
        <v>498</v>
      </c>
      <c r="AY129" s="765"/>
      <c r="AZ129" s="765"/>
      <c r="BA129" s="765"/>
      <c r="BB129" s="765"/>
      <c r="BC129" s="765"/>
      <c r="BD129" s="765"/>
      <c r="BE129" s="766"/>
      <c r="BF129" s="783" t="s">
        <v>444</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499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500</v>
      </c>
      <c r="X130" s="790"/>
      <c r="Y130" s="790"/>
      <c r="Z130" s="791"/>
      <c r="AA130" s="792">
        <v>705424</v>
      </c>
      <c r="AB130" s="793"/>
      <c r="AC130" s="793"/>
      <c r="AD130" s="793"/>
      <c r="AE130" s="794"/>
      <c r="AF130" s="795">
        <v>692984</v>
      </c>
      <c r="AG130" s="793"/>
      <c r="AH130" s="793"/>
      <c r="AI130" s="793"/>
      <c r="AJ130" s="794"/>
      <c r="AK130" s="795">
        <v>729029</v>
      </c>
      <c r="AL130" s="793"/>
      <c r="AM130" s="793"/>
      <c r="AN130" s="793"/>
      <c r="AO130" s="794"/>
      <c r="AP130" s="796"/>
      <c r="AQ130" s="797"/>
      <c r="AR130" s="797"/>
      <c r="AS130" s="797"/>
      <c r="AT130" s="798"/>
      <c r="AU130" s="227"/>
      <c r="AV130" s="227"/>
      <c r="AW130" s="227"/>
      <c r="AX130" s="764" t="s">
        <v>501</v>
      </c>
      <c r="AY130" s="765"/>
      <c r="AZ130" s="765"/>
      <c r="BA130" s="765"/>
      <c r="BB130" s="765"/>
      <c r="BC130" s="765"/>
      <c r="BD130" s="765"/>
      <c r="BE130" s="766"/>
      <c r="BF130" s="767">
        <v>8.9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502</v>
      </c>
      <c r="X131" s="774"/>
      <c r="Y131" s="774"/>
      <c r="Z131" s="775"/>
      <c r="AA131" s="776">
        <v>3680832</v>
      </c>
      <c r="AB131" s="777"/>
      <c r="AC131" s="777"/>
      <c r="AD131" s="777"/>
      <c r="AE131" s="778"/>
      <c r="AF131" s="779">
        <v>3963891</v>
      </c>
      <c r="AG131" s="777"/>
      <c r="AH131" s="777"/>
      <c r="AI131" s="777"/>
      <c r="AJ131" s="778"/>
      <c r="AK131" s="779">
        <v>3820808</v>
      </c>
      <c r="AL131" s="777"/>
      <c r="AM131" s="777"/>
      <c r="AN131" s="777"/>
      <c r="AO131" s="778"/>
      <c r="AP131" s="780"/>
      <c r="AQ131" s="781"/>
      <c r="AR131" s="781"/>
      <c r="AS131" s="781"/>
      <c r="AT131" s="782"/>
      <c r="AU131" s="227"/>
      <c r="AV131" s="227"/>
      <c r="AW131" s="227"/>
      <c r="AX131" s="742" t="s">
        <v>503</v>
      </c>
      <c r="AY131" s="743"/>
      <c r="AZ131" s="743"/>
      <c r="BA131" s="743"/>
      <c r="BB131" s="743"/>
      <c r="BC131" s="743"/>
      <c r="BD131" s="743"/>
      <c r="BE131" s="744"/>
      <c r="BF131" s="745" t="s">
        <v>444</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504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505</v>
      </c>
      <c r="W132" s="755"/>
      <c r="X132" s="755"/>
      <c r="Y132" s="755"/>
      <c r="Z132" s="756"/>
      <c r="AA132" s="757">
        <v>9.0903089300000008</v>
      </c>
      <c r="AB132" s="758"/>
      <c r="AC132" s="758"/>
      <c r="AD132" s="758"/>
      <c r="AE132" s="759"/>
      <c r="AF132" s="760">
        <v>8.9300891470000003</v>
      </c>
      <c r="AG132" s="758"/>
      <c r="AH132" s="758"/>
      <c r="AI132" s="758"/>
      <c r="AJ132" s="759"/>
      <c r="AK132" s="760">
        <v>8.7086029969999998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506</v>
      </c>
      <c r="W133" s="734"/>
      <c r="X133" s="734"/>
      <c r="Y133" s="734"/>
      <c r="Z133" s="735"/>
      <c r="AA133" s="736">
        <v>11.1</v>
      </c>
      <c r="AB133" s="737"/>
      <c r="AC133" s="737"/>
      <c r="AD133" s="737"/>
      <c r="AE133" s="738"/>
      <c r="AF133" s="736">
        <v>10.1</v>
      </c>
      <c r="AG133" s="737"/>
      <c r="AH133" s="737"/>
      <c r="AI133" s="737"/>
      <c r="AJ133" s="738"/>
      <c r="AK133" s="736">
        <v>8.9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FVqmLwjmIa5KafvVvOf5hmuWWP8rFXzSJdF89+UIu3ILk1dlDSSHR4zMewP1EpPZyzZlz6s9Y4ErZmApSxBmw==" saltValue="KVwcX8cTMQrU4WsgZgXPe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507</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KkWQe+k+Gk/OU7nYxIUcDcOn8EjOMwPDI5C7hEx2uNTKULpqpZrxPYCRzzUw8C1TJhhoQSAmQ1ullx1dzXFEQA==" saltValue="U5saUnC3FJ66pjhxnZil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pioDGJhoT4WYPtbSWiS5g+p8+vMaO36mNjWvQzY/d09DxySQ8LoNlfrol/mh4rjp3qTWWmo/EUXTevzG8U+Xg==" saltValue="Ts8exGR5YYozJfhi5hL4B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509</v>
      </c>
      <c r="AL6" s="260"/>
      <c r="AM6" s="260"/>
      <c r="AN6" s="260"/>
    </row>
    <row r="7" spans="1:46" ht="13.5" customHeight="1" x14ac:dyDescent="0.2">
      <c r="A7" s="259"/>
      <c r="AK7" s="262"/>
      <c r="AL7" s="263"/>
      <c r="AM7" s="263"/>
      <c r="AN7" s="264"/>
      <c r="AO7" s="1139" t="s">
        <v>510</v>
      </c>
      <c r="AP7" s="265"/>
      <c r="AQ7" s="266" t="s">
        <v>511</v>
      </c>
      <c r="AR7" s="267"/>
    </row>
    <row r="8" spans="1:46" ht="13.2" x14ac:dyDescent="0.2">
      <c r="A8" s="259"/>
      <c r="AK8" s="268"/>
      <c r="AL8" s="269"/>
      <c r="AM8" s="269"/>
      <c r="AN8" s="270"/>
      <c r="AO8" s="1140"/>
      <c r="AP8" s="271" t="s">
        <v>512</v>
      </c>
      <c r="AQ8" s="272" t="s">
        <v>513</v>
      </c>
      <c r="AR8" s="273" t="s">
        <v>514</v>
      </c>
    </row>
    <row r="9" spans="1:46" ht="13.2" x14ac:dyDescent="0.2">
      <c r="A9" s="259"/>
      <c r="AK9" s="1151" t="s">
        <v>515</v>
      </c>
      <c r="AL9" s="1152"/>
      <c r="AM9" s="1152"/>
      <c r="AN9" s="1153"/>
      <c r="AO9" s="274">
        <v>1471457</v>
      </c>
      <c r="AP9" s="274">
        <v>133769</v>
      </c>
      <c r="AQ9" s="275">
        <v>108757</v>
      </c>
      <c r="AR9" s="276">
        <v>23</v>
      </c>
    </row>
    <row r="10" spans="1:46" ht="13.5" customHeight="1" x14ac:dyDescent="0.2">
      <c r="A10" s="259"/>
      <c r="AK10" s="1151" t="s">
        <v>516</v>
      </c>
      <c r="AL10" s="1152"/>
      <c r="AM10" s="1152"/>
      <c r="AN10" s="1153"/>
      <c r="AO10" s="277">
        <v>140039</v>
      </c>
      <c r="AP10" s="277">
        <v>12731</v>
      </c>
      <c r="AQ10" s="278">
        <v>15108</v>
      </c>
      <c r="AR10" s="279">
        <v>-15.7</v>
      </c>
    </row>
    <row r="11" spans="1:46" ht="13.5" customHeight="1" x14ac:dyDescent="0.2">
      <c r="A11" s="259"/>
      <c r="AK11" s="1151" t="s">
        <v>517</v>
      </c>
      <c r="AL11" s="1152"/>
      <c r="AM11" s="1152"/>
      <c r="AN11" s="1153"/>
      <c r="AO11" s="277" t="s">
        <v>518</v>
      </c>
      <c r="AP11" s="277" t="s">
        <v>518</v>
      </c>
      <c r="AQ11" s="278">
        <v>1414</v>
      </c>
      <c r="AR11" s="279" t="s">
        <v>518</v>
      </c>
    </row>
    <row r="12" spans="1:46" ht="13.5" customHeight="1" x14ac:dyDescent="0.2">
      <c r="A12" s="259"/>
      <c r="AK12" s="1151" t="s">
        <v>519</v>
      </c>
      <c r="AL12" s="1152"/>
      <c r="AM12" s="1152"/>
      <c r="AN12" s="1153"/>
      <c r="AO12" s="277" t="s">
        <v>518</v>
      </c>
      <c r="AP12" s="277" t="s">
        <v>518</v>
      </c>
      <c r="AQ12" s="278">
        <v>40</v>
      </c>
      <c r="AR12" s="279" t="s">
        <v>518</v>
      </c>
    </row>
    <row r="13" spans="1:46" ht="13.5" customHeight="1" x14ac:dyDescent="0.2">
      <c r="A13" s="259"/>
      <c r="AK13" s="1151" t="s">
        <v>520</v>
      </c>
      <c r="AL13" s="1152"/>
      <c r="AM13" s="1152"/>
      <c r="AN13" s="1153"/>
      <c r="AO13" s="277">
        <v>17474</v>
      </c>
      <c r="AP13" s="277">
        <v>1589</v>
      </c>
      <c r="AQ13" s="278">
        <v>4611</v>
      </c>
      <c r="AR13" s="279">
        <v>-65.5</v>
      </c>
    </row>
    <row r="14" spans="1:46" ht="13.5" customHeight="1" x14ac:dyDescent="0.2">
      <c r="A14" s="259"/>
      <c r="AK14" s="1151" t="s">
        <v>521</v>
      </c>
      <c r="AL14" s="1152"/>
      <c r="AM14" s="1152"/>
      <c r="AN14" s="1153"/>
      <c r="AO14" s="277">
        <v>3775</v>
      </c>
      <c r="AP14" s="277">
        <v>343</v>
      </c>
      <c r="AQ14" s="278">
        <v>2427</v>
      </c>
      <c r="AR14" s="279">
        <v>-85.9</v>
      </c>
    </row>
    <row r="15" spans="1:46" ht="13.5" customHeight="1" x14ac:dyDescent="0.2">
      <c r="A15" s="259"/>
      <c r="AK15" s="1154" t="s">
        <v>522</v>
      </c>
      <c r="AL15" s="1155"/>
      <c r="AM15" s="1155"/>
      <c r="AN15" s="1156"/>
      <c r="AO15" s="277">
        <v>-112709</v>
      </c>
      <c r="AP15" s="277">
        <v>-10246</v>
      </c>
      <c r="AQ15" s="278">
        <v>-7785</v>
      </c>
      <c r="AR15" s="279">
        <v>31.6</v>
      </c>
    </row>
    <row r="16" spans="1:46" ht="13.2" x14ac:dyDescent="0.2">
      <c r="A16" s="259"/>
      <c r="AK16" s="1154" t="s">
        <v>189</v>
      </c>
      <c r="AL16" s="1155"/>
      <c r="AM16" s="1155"/>
      <c r="AN16" s="1156"/>
      <c r="AO16" s="277">
        <v>1520036</v>
      </c>
      <c r="AP16" s="277">
        <v>138185</v>
      </c>
      <c r="AQ16" s="278">
        <v>124572</v>
      </c>
      <c r="AR16" s="279">
        <v>10.9</v>
      </c>
    </row>
    <row r="17" spans="1:46" ht="13.2" x14ac:dyDescent="0.2">
      <c r="A17" s="259"/>
    </row>
    <row r="18" spans="1:46" ht="13.2" x14ac:dyDescent="0.2">
      <c r="A18" s="259"/>
      <c r="AQ18" s="280"/>
      <c r="AR18" s="280"/>
    </row>
    <row r="19" spans="1:46" ht="13.2" x14ac:dyDescent="0.2">
      <c r="A19" s="259"/>
      <c r="AK19" s="255" t="s">
        <v>523</v>
      </c>
    </row>
    <row r="20" spans="1:46" ht="13.2" x14ac:dyDescent="0.2">
      <c r="A20" s="259"/>
      <c r="AK20" s="281"/>
      <c r="AL20" s="282"/>
      <c r="AM20" s="282"/>
      <c r="AN20" s="283"/>
      <c r="AO20" s="284" t="s">
        <v>524</v>
      </c>
      <c r="AP20" s="285" t="s">
        <v>525</v>
      </c>
      <c r="AQ20" s="286" t="s">
        <v>526</v>
      </c>
      <c r="AR20" s="287"/>
    </row>
    <row r="21" spans="1:46" s="260" customFormat="1" ht="13.2" x14ac:dyDescent="0.2">
      <c r="A21" s="288"/>
      <c r="AK21" s="1157" t="s">
        <v>527</v>
      </c>
      <c r="AL21" s="1158"/>
      <c r="AM21" s="1158"/>
      <c r="AN21" s="1159"/>
      <c r="AO21" s="289">
        <v>12.45</v>
      </c>
      <c r="AP21" s="290">
        <v>10.78</v>
      </c>
      <c r="AQ21" s="291">
        <v>1.67</v>
      </c>
      <c r="AS21" s="292"/>
      <c r="AT21" s="288"/>
    </row>
    <row r="22" spans="1:46" s="260" customFormat="1" ht="13.2" x14ac:dyDescent="0.2">
      <c r="A22" s="288"/>
      <c r="AK22" s="1157" t="s">
        <v>528</v>
      </c>
      <c r="AL22" s="1158"/>
      <c r="AM22" s="1158"/>
      <c r="AN22" s="1159"/>
      <c r="AO22" s="293">
        <v>94</v>
      </c>
      <c r="AP22" s="294">
        <v>96.3</v>
      </c>
      <c r="AQ22" s="295">
        <v>-2.2999999999999998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50" t="s">
        <v>529</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row>
    <row r="27" spans="1:46" ht="13.2" x14ac:dyDescent="0.2">
      <c r="A27" s="300"/>
      <c r="AS27" s="255"/>
      <c r="AT27" s="255"/>
    </row>
    <row r="28" spans="1:46" ht="16.2" x14ac:dyDescent="0.2">
      <c r="A28" s="256" t="s">
        <v>530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531</v>
      </c>
      <c r="AL29" s="260"/>
      <c r="AM29" s="260"/>
      <c r="AN29" s="260"/>
      <c r="AS29" s="302"/>
    </row>
    <row r="30" spans="1:46" ht="13.5" customHeight="1" x14ac:dyDescent="0.2">
      <c r="A30" s="259"/>
      <c r="AK30" s="262"/>
      <c r="AL30" s="263"/>
      <c r="AM30" s="263"/>
      <c r="AN30" s="264"/>
      <c r="AO30" s="1139" t="s">
        <v>510</v>
      </c>
      <c r="AP30" s="265"/>
      <c r="AQ30" s="266" t="s">
        <v>511</v>
      </c>
      <c r="AR30" s="267"/>
    </row>
    <row r="31" spans="1:46" ht="13.2" x14ac:dyDescent="0.2">
      <c r="A31" s="259"/>
      <c r="AK31" s="268"/>
      <c r="AL31" s="269"/>
      <c r="AM31" s="269"/>
      <c r="AN31" s="270"/>
      <c r="AO31" s="1140"/>
      <c r="AP31" s="271" t="s">
        <v>512</v>
      </c>
      <c r="AQ31" s="272" t="s">
        <v>513</v>
      </c>
      <c r="AR31" s="273" t="s">
        <v>514</v>
      </c>
    </row>
    <row r="32" spans="1:46" ht="27" customHeight="1" x14ac:dyDescent="0.2">
      <c r="A32" s="259"/>
      <c r="AK32" s="1141" t="s">
        <v>532</v>
      </c>
      <c r="AL32" s="1142"/>
      <c r="AM32" s="1142"/>
      <c r="AN32" s="1143"/>
      <c r="AO32" s="303">
        <v>717079</v>
      </c>
      <c r="AP32" s="303">
        <v>65189</v>
      </c>
      <c r="AQ32" s="304">
        <v>62543</v>
      </c>
      <c r="AR32" s="305">
        <v>4.2</v>
      </c>
    </row>
    <row r="33" spans="1:46" ht="13.5" customHeight="1" x14ac:dyDescent="0.2">
      <c r="A33" s="259"/>
      <c r="AK33" s="1141" t="s">
        <v>533</v>
      </c>
      <c r="AL33" s="1142"/>
      <c r="AM33" s="1142"/>
      <c r="AN33" s="1143"/>
      <c r="AO33" s="303" t="s">
        <v>518</v>
      </c>
      <c r="AP33" s="303" t="s">
        <v>518</v>
      </c>
      <c r="AQ33" s="304" t="s">
        <v>518</v>
      </c>
      <c r="AR33" s="305" t="s">
        <v>518</v>
      </c>
    </row>
    <row r="34" spans="1:46" ht="27" customHeight="1" x14ac:dyDescent="0.2">
      <c r="A34" s="259"/>
      <c r="AK34" s="1141" t="s">
        <v>534</v>
      </c>
      <c r="AL34" s="1142"/>
      <c r="AM34" s="1142"/>
      <c r="AN34" s="1143"/>
      <c r="AO34" s="303" t="s">
        <v>518</v>
      </c>
      <c r="AP34" s="303" t="s">
        <v>518</v>
      </c>
      <c r="AQ34" s="304" t="s">
        <v>518</v>
      </c>
      <c r="AR34" s="305" t="s">
        <v>518</v>
      </c>
    </row>
    <row r="35" spans="1:46" ht="27" customHeight="1" x14ac:dyDescent="0.2">
      <c r="A35" s="259"/>
      <c r="AK35" s="1141" t="s">
        <v>535</v>
      </c>
      <c r="AL35" s="1142"/>
      <c r="AM35" s="1142"/>
      <c r="AN35" s="1143"/>
      <c r="AO35" s="303">
        <v>336520</v>
      </c>
      <c r="AP35" s="303">
        <v>30593</v>
      </c>
      <c r="AQ35" s="304">
        <v>16620</v>
      </c>
      <c r="AR35" s="305">
        <v>84.1</v>
      </c>
    </row>
    <row r="36" spans="1:46" ht="27" customHeight="1" x14ac:dyDescent="0.2">
      <c r="A36" s="259"/>
      <c r="AK36" s="1141" t="s">
        <v>536</v>
      </c>
      <c r="AL36" s="1142"/>
      <c r="AM36" s="1142"/>
      <c r="AN36" s="1143"/>
      <c r="AO36" s="303">
        <v>17761</v>
      </c>
      <c r="AP36" s="303">
        <v>1615</v>
      </c>
      <c r="AQ36" s="304">
        <v>3562</v>
      </c>
      <c r="AR36" s="305">
        <v>-54.7</v>
      </c>
    </row>
    <row r="37" spans="1:46" ht="13.5" customHeight="1" x14ac:dyDescent="0.2">
      <c r="A37" s="259"/>
      <c r="AK37" s="1141" t="s">
        <v>537</v>
      </c>
      <c r="AL37" s="1142"/>
      <c r="AM37" s="1142"/>
      <c r="AN37" s="1143"/>
      <c r="AO37" s="303" t="s">
        <v>518</v>
      </c>
      <c r="AP37" s="303" t="s">
        <v>518</v>
      </c>
      <c r="AQ37" s="304">
        <v>625</v>
      </c>
      <c r="AR37" s="305" t="s">
        <v>518</v>
      </c>
    </row>
    <row r="38" spans="1:46" ht="27" customHeight="1" x14ac:dyDescent="0.2">
      <c r="A38" s="259"/>
      <c r="AK38" s="1144" t="s">
        <v>538</v>
      </c>
      <c r="AL38" s="1145"/>
      <c r="AM38" s="1145"/>
      <c r="AN38" s="1146"/>
      <c r="AO38" s="306">
        <v>175</v>
      </c>
      <c r="AP38" s="306">
        <v>16</v>
      </c>
      <c r="AQ38" s="307">
        <v>3</v>
      </c>
      <c r="AR38" s="295">
        <v>433.3</v>
      </c>
      <c r="AS38" s="302"/>
    </row>
    <row r="39" spans="1:46" ht="13.2" x14ac:dyDescent="0.2">
      <c r="A39" s="259"/>
      <c r="AK39" s="1144" t="s">
        <v>539</v>
      </c>
      <c r="AL39" s="1145"/>
      <c r="AM39" s="1145"/>
      <c r="AN39" s="1146"/>
      <c r="AO39" s="303">
        <v>-9767</v>
      </c>
      <c r="AP39" s="303">
        <v>-888</v>
      </c>
      <c r="AQ39" s="304">
        <v>-2822</v>
      </c>
      <c r="AR39" s="305">
        <v>-68.5</v>
      </c>
      <c r="AS39" s="302"/>
    </row>
    <row r="40" spans="1:46" ht="27" customHeight="1" x14ac:dyDescent="0.2">
      <c r="A40" s="259"/>
      <c r="AK40" s="1141" t="s">
        <v>540</v>
      </c>
      <c r="AL40" s="1142"/>
      <c r="AM40" s="1142"/>
      <c r="AN40" s="1143"/>
      <c r="AO40" s="303">
        <v>-729029</v>
      </c>
      <c r="AP40" s="303">
        <v>-66275</v>
      </c>
      <c r="AQ40" s="304">
        <v>-53912</v>
      </c>
      <c r="AR40" s="305">
        <v>22.9</v>
      </c>
      <c r="AS40" s="302"/>
    </row>
    <row r="41" spans="1:46" ht="13.2" x14ac:dyDescent="0.2">
      <c r="A41" s="259"/>
      <c r="AK41" s="1147" t="s">
        <v>303</v>
      </c>
      <c r="AL41" s="1148"/>
      <c r="AM41" s="1148"/>
      <c r="AN41" s="1149"/>
      <c r="AO41" s="303">
        <v>332739</v>
      </c>
      <c r="AP41" s="303">
        <v>30249</v>
      </c>
      <c r="AQ41" s="304">
        <v>26618</v>
      </c>
      <c r="AR41" s="305">
        <v>13.6</v>
      </c>
      <c r="AS41" s="302"/>
    </row>
    <row r="42" spans="1:46" ht="13.2" x14ac:dyDescent="0.2">
      <c r="A42" s="259"/>
      <c r="AK42" s="308" t="s">
        <v>541</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542</v>
      </c>
    </row>
    <row r="48" spans="1:46" ht="13.2" x14ac:dyDescent="0.2">
      <c r="A48" s="259"/>
      <c r="AK48" s="313" t="s">
        <v>543</v>
      </c>
      <c r="AL48" s="313"/>
      <c r="AM48" s="313"/>
      <c r="AN48" s="313"/>
      <c r="AO48" s="313"/>
      <c r="AP48" s="313"/>
      <c r="AQ48" s="314"/>
      <c r="AR48" s="313"/>
    </row>
    <row r="49" spans="1:44" ht="13.5" customHeight="1" x14ac:dyDescent="0.2">
      <c r="A49" s="259"/>
      <c r="AK49" s="315"/>
      <c r="AL49" s="316"/>
      <c r="AM49" s="1134" t="s">
        <v>510</v>
      </c>
      <c r="AN49" s="1136" t="s">
        <v>544</v>
      </c>
      <c r="AO49" s="1137"/>
      <c r="AP49" s="1137"/>
      <c r="AQ49" s="1137"/>
      <c r="AR49" s="1138"/>
    </row>
    <row r="50" spans="1:44" ht="13.2" x14ac:dyDescent="0.2">
      <c r="A50" s="259"/>
      <c r="AK50" s="317"/>
      <c r="AL50" s="318"/>
      <c r="AM50" s="1135"/>
      <c r="AN50" s="319" t="s">
        <v>545</v>
      </c>
      <c r="AO50" s="320" t="s">
        <v>546</v>
      </c>
      <c r="AP50" s="321" t="s">
        <v>547</v>
      </c>
      <c r="AQ50" s="322" t="s">
        <v>548</v>
      </c>
      <c r="AR50" s="323" t="s">
        <v>549</v>
      </c>
    </row>
    <row r="51" spans="1:44" ht="13.2" x14ac:dyDescent="0.2">
      <c r="A51" s="259"/>
      <c r="AK51" s="315" t="s">
        <v>550</v>
      </c>
      <c r="AL51" s="316"/>
      <c r="AM51" s="324">
        <v>812731</v>
      </c>
      <c r="AN51" s="325">
        <v>69834</v>
      </c>
      <c r="AO51" s="326">
        <v>-37.1</v>
      </c>
      <c r="AP51" s="327">
        <v>88328</v>
      </c>
      <c r="AQ51" s="328">
        <v>-1.9</v>
      </c>
      <c r="AR51" s="329">
        <v>-35.200000000000003</v>
      </c>
    </row>
    <row r="52" spans="1:44" ht="13.2" x14ac:dyDescent="0.2">
      <c r="A52" s="259"/>
      <c r="AK52" s="330"/>
      <c r="AL52" s="331" t="s">
        <v>551</v>
      </c>
      <c r="AM52" s="332">
        <v>645615</v>
      </c>
      <c r="AN52" s="333">
        <v>55475</v>
      </c>
      <c r="AO52" s="334">
        <v>-29.1</v>
      </c>
      <c r="AP52" s="335">
        <v>49013</v>
      </c>
      <c r="AQ52" s="336">
        <v>6.4</v>
      </c>
      <c r="AR52" s="337">
        <v>-35.5</v>
      </c>
    </row>
    <row r="53" spans="1:44" ht="13.2" x14ac:dyDescent="0.2">
      <c r="A53" s="259"/>
      <c r="AK53" s="315" t="s">
        <v>552</v>
      </c>
      <c r="AL53" s="316"/>
      <c r="AM53" s="324">
        <v>1142404</v>
      </c>
      <c r="AN53" s="325">
        <v>99686</v>
      </c>
      <c r="AO53" s="326">
        <v>42.7</v>
      </c>
      <c r="AP53" s="327">
        <v>103390</v>
      </c>
      <c r="AQ53" s="328">
        <v>17.100000000000001</v>
      </c>
      <c r="AR53" s="329">
        <v>25.6</v>
      </c>
    </row>
    <row r="54" spans="1:44" ht="13.2" x14ac:dyDescent="0.2">
      <c r="A54" s="259"/>
      <c r="AK54" s="330"/>
      <c r="AL54" s="331" t="s">
        <v>551</v>
      </c>
      <c r="AM54" s="332">
        <v>922138</v>
      </c>
      <c r="AN54" s="333">
        <v>80466</v>
      </c>
      <c r="AO54" s="334">
        <v>45</v>
      </c>
      <c r="AP54" s="335">
        <v>51269</v>
      </c>
      <c r="AQ54" s="336">
        <v>4.5999999999999996</v>
      </c>
      <c r="AR54" s="337">
        <v>40.4</v>
      </c>
    </row>
    <row r="55" spans="1:44" ht="13.2" x14ac:dyDescent="0.2">
      <c r="A55" s="259"/>
      <c r="AK55" s="315" t="s">
        <v>553</v>
      </c>
      <c r="AL55" s="316"/>
      <c r="AM55" s="324">
        <v>495810</v>
      </c>
      <c r="AN55" s="325">
        <v>43963</v>
      </c>
      <c r="AO55" s="326">
        <v>-55.9</v>
      </c>
      <c r="AP55" s="327">
        <v>117234</v>
      </c>
      <c r="AQ55" s="328">
        <v>13.4</v>
      </c>
      <c r="AR55" s="329">
        <v>-69.3</v>
      </c>
    </row>
    <row r="56" spans="1:44" ht="13.2" x14ac:dyDescent="0.2">
      <c r="A56" s="259"/>
      <c r="AK56" s="330"/>
      <c r="AL56" s="331" t="s">
        <v>551</v>
      </c>
      <c r="AM56" s="332">
        <v>325475</v>
      </c>
      <c r="AN56" s="333">
        <v>28859</v>
      </c>
      <c r="AO56" s="334">
        <v>-64.099999999999994</v>
      </c>
      <c r="AP56" s="335">
        <v>59796</v>
      </c>
      <c r="AQ56" s="336">
        <v>16.600000000000001</v>
      </c>
      <c r="AR56" s="337">
        <v>-80.7</v>
      </c>
    </row>
    <row r="57" spans="1:44" ht="13.2" x14ac:dyDescent="0.2">
      <c r="A57" s="259"/>
      <c r="AK57" s="315" t="s">
        <v>554</v>
      </c>
      <c r="AL57" s="316"/>
      <c r="AM57" s="324">
        <v>546644</v>
      </c>
      <c r="AN57" s="325">
        <v>49048</v>
      </c>
      <c r="AO57" s="326">
        <v>11.6</v>
      </c>
      <c r="AP57" s="327">
        <v>97758</v>
      </c>
      <c r="AQ57" s="328">
        <v>-16.600000000000001</v>
      </c>
      <c r="AR57" s="329">
        <v>28.2</v>
      </c>
    </row>
    <row r="58" spans="1:44" ht="13.2" x14ac:dyDescent="0.2">
      <c r="A58" s="259"/>
      <c r="AK58" s="330"/>
      <c r="AL58" s="331" t="s">
        <v>551</v>
      </c>
      <c r="AM58" s="332">
        <v>266389</v>
      </c>
      <c r="AN58" s="333">
        <v>23902</v>
      </c>
      <c r="AO58" s="334">
        <v>-17.2</v>
      </c>
      <c r="AP58" s="335">
        <v>45946</v>
      </c>
      <c r="AQ58" s="336">
        <v>-23.2</v>
      </c>
      <c r="AR58" s="337">
        <v>6</v>
      </c>
    </row>
    <row r="59" spans="1:44" ht="13.2" x14ac:dyDescent="0.2">
      <c r="A59" s="259"/>
      <c r="AK59" s="315" t="s">
        <v>555</v>
      </c>
      <c r="AL59" s="316"/>
      <c r="AM59" s="324">
        <v>352645</v>
      </c>
      <c r="AN59" s="325">
        <v>32059</v>
      </c>
      <c r="AO59" s="326">
        <v>-34.6</v>
      </c>
      <c r="AP59" s="327">
        <v>91338</v>
      </c>
      <c r="AQ59" s="328">
        <v>-6.6</v>
      </c>
      <c r="AR59" s="329">
        <v>-28</v>
      </c>
    </row>
    <row r="60" spans="1:44" ht="13.2" x14ac:dyDescent="0.2">
      <c r="A60" s="259"/>
      <c r="AK60" s="330"/>
      <c r="AL60" s="331" t="s">
        <v>551</v>
      </c>
      <c r="AM60" s="332">
        <v>162112</v>
      </c>
      <c r="AN60" s="333">
        <v>14737</v>
      </c>
      <c r="AO60" s="334">
        <v>-38.299999999999997</v>
      </c>
      <c r="AP60" s="335">
        <v>43989</v>
      </c>
      <c r="AQ60" s="336">
        <v>-4.3</v>
      </c>
      <c r="AR60" s="337">
        <v>-34</v>
      </c>
    </row>
    <row r="61" spans="1:44" ht="13.2" x14ac:dyDescent="0.2">
      <c r="A61" s="259"/>
      <c r="AK61" s="315" t="s">
        <v>556</v>
      </c>
      <c r="AL61" s="338"/>
      <c r="AM61" s="324">
        <v>670047</v>
      </c>
      <c r="AN61" s="325">
        <v>58918</v>
      </c>
      <c r="AO61" s="326">
        <v>-14.7</v>
      </c>
      <c r="AP61" s="327">
        <v>99610</v>
      </c>
      <c r="AQ61" s="339">
        <v>1.1000000000000001</v>
      </c>
      <c r="AR61" s="329">
        <v>-15.8</v>
      </c>
    </row>
    <row r="62" spans="1:44" ht="13.2" x14ac:dyDescent="0.2">
      <c r="A62" s="259"/>
      <c r="AK62" s="330"/>
      <c r="AL62" s="331" t="s">
        <v>551</v>
      </c>
      <c r="AM62" s="332">
        <v>464346</v>
      </c>
      <c r="AN62" s="333">
        <v>40688</v>
      </c>
      <c r="AO62" s="334">
        <v>-20.7</v>
      </c>
      <c r="AP62" s="335">
        <v>50003</v>
      </c>
      <c r="AQ62" s="336">
        <v>0</v>
      </c>
      <c r="AR62" s="337">
        <v>-20.7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kRScrQVq9ACnFauUQ/srUPpUzLQSJzvjI7oUgRvbkt6YMAWEF48jxIVLC9ozmRHq/9OoL0OzxupJT4Hh5XzAhw==" saltValue="QN0upwCr3Dx84OvUzz+L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558</v>
      </c>
    </row>
    <row r="121" spans="125:125" ht="13.5" hidden="1" customHeight="1" x14ac:dyDescent="0.2">
      <c r="DU121" s="253"/>
    </row>
  </sheetData>
  <sheetProtection algorithmName="SHA-512" hashValue="MCR/aZ0Xxsa9qAxFRkVlNfAO/XQc5pMEAA1xX57xbSvwoIHRJC/U1x9lhRHxFqRng9LHRNd6ienc2S0yLiFp5w==" saltValue="Yk7tswfGeIBbeltWu8fc0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559</v>
      </c>
    </row>
  </sheetData>
  <sheetProtection algorithmName="SHA-512" hashValue="fboLUTaW7MAEySxyZsGBLHmqVpDHCZC64T0PS3h3qVVDkKXHYtz9tNyBo1SH8q9aJybpIkAPE30OrEy+GfBhQg==" saltValue="/d54Yky3flhvnvnrh5VfQ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160" t="s">
        <v>3</v>
      </c>
      <c r="D47" s="1160"/>
      <c r="E47" s="1161"/>
      <c r="F47" s="11">
        <v>17.09</v>
      </c>
      <c r="G47" s="12">
        <v>16.510000000000002</v>
      </c>
      <c r="H47" s="12">
        <v>18.11</v>
      </c>
      <c r="I47" s="12">
        <v>22.98</v>
      </c>
      <c r="J47" s="13">
        <v>26.17</v>
      </c>
    </row>
    <row r="48" spans="2:10" ht="57.75" customHeight="1" x14ac:dyDescent="0.2">
      <c r="B48" s="14"/>
      <c r="C48" s="1162" t="s">
        <v>4</v>
      </c>
      <c r="D48" s="1162"/>
      <c r="E48" s="1163"/>
      <c r="F48" s="15">
        <v>2.1800000000000002</v>
      </c>
      <c r="G48" s="16">
        <v>2.82</v>
      </c>
      <c r="H48" s="16">
        <v>3</v>
      </c>
      <c r="I48" s="16">
        <v>3.33</v>
      </c>
      <c r="J48" s="17">
        <v>2.82</v>
      </c>
    </row>
    <row r="49" spans="2:10" ht="57.75" customHeight="1" thickBot="1" x14ac:dyDescent="0.25">
      <c r="B49" s="18"/>
      <c r="C49" s="1164" t="s">
        <v>5</v>
      </c>
      <c r="D49" s="1164"/>
      <c r="E49" s="1165"/>
      <c r="F49" s="19" t="s">
        <v>565</v>
      </c>
      <c r="G49" s="20" t="s">
        <v>566</v>
      </c>
      <c r="H49" s="20">
        <v>1.17</v>
      </c>
      <c r="I49" s="20">
        <v>5.01</v>
      </c>
      <c r="J49" s="21">
        <v>0.35</v>
      </c>
    </row>
    <row r="50" spans="2:10" ht="13.2" x14ac:dyDescent="0.2"/>
  </sheetData>
  <sheetProtection algorithmName="SHA-512" hashValue="ym5Fct598c39Ym/+M7icQ/52mxOrmw/8Gm0ODj524MarusG4xyrFpnLNHsfZAd2SoM+iJesHcOVvx01iz7/abA==" saltValue="5ANZVzQYz0BRnPIB7363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企画財政課 財政係</cp:lastModifiedBy>
  <cp:lastPrinted>2024-09-19T01:26:01Z</cp:lastPrinted>
  <dcterms:created xsi:type="dcterms:W3CDTF">2024-03-14T03:40:28Z</dcterms:created>
  <dcterms:modified xsi:type="dcterms:W3CDTF">2024-10-08T01:26:17Z</dcterms:modified>
  <cp:category/>
</cp:coreProperties>
</file>