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zaisei\Desktop\"/>
    </mc:Choice>
  </mc:AlternateContent>
  <xr:revisionPtr revIDLastSave="0" documentId="13_ncr:1_{1CB37BF2-530D-4B7D-96BD-D77E1B7F7831}" xr6:coauthVersionLast="47" xr6:coauthVersionMax="47" xr10:uidLastSave="{00000000-0000-0000-0000-000000000000}"/>
  <bookViews>
    <workbookView xWindow="-108" yWindow="-108" windowWidth="23256" windowHeight="12456" tabRatio="917"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c r="BY42" i="7"/>
  <c r="BW42" i="7"/>
  <c r="BE42" i="7"/>
  <c r="AM42" i="7"/>
  <c r="U42" i="7"/>
  <c r="E42" i="7"/>
  <c r="C42" i="7" s="1"/>
  <c r="DG41" i="7"/>
  <c r="CQ41" i="7"/>
  <c r="CO41" i="7" s="1"/>
  <c r="BY41" i="7"/>
  <c r="BW41" i="7" s="1"/>
  <c r="BE41" i="7"/>
  <c r="AM41" i="7"/>
  <c r="U41" i="7"/>
  <c r="E41" i="7"/>
  <c r="C41" i="7" s="1"/>
  <c r="DG40" i="7"/>
  <c r="CQ40" i="7"/>
  <c r="CO40" i="7"/>
  <c r="BY40" i="7"/>
  <c r="BW40" i="7"/>
  <c r="BE40" i="7"/>
  <c r="AM40" i="7"/>
  <c r="U40" i="7"/>
  <c r="E40" i="7"/>
  <c r="C40" i="7" s="1"/>
  <c r="DG39" i="7"/>
  <c r="CQ39" i="7"/>
  <c r="CO39" i="7" s="1"/>
  <c r="BY39" i="7"/>
  <c r="BW39" i="7" s="1"/>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C36" i="7"/>
  <c r="DG35" i="7"/>
  <c r="CQ35" i="7"/>
  <c r="BY35" i="7"/>
  <c r="BG35" i="7"/>
  <c r="AO35" i="7"/>
  <c r="W35" i="7"/>
  <c r="E35" i="7"/>
  <c r="DG34" i="7"/>
  <c r="CQ34" i="7"/>
  <c r="BY34" i="7"/>
  <c r="BG34" i="7"/>
  <c r="AO34" i="7"/>
  <c r="W34" i="7"/>
  <c r="E34" i="7"/>
  <c r="C34" i="7"/>
  <c r="C35" i="7" l="1"/>
  <c r="U34" i="7"/>
  <c r="U35" i="7" s="1"/>
  <c r="U36" i="7" l="1"/>
  <c r="AM34" i="7"/>
  <c r="AM35" i="7" s="1"/>
  <c r="BE34" i="7" l="1"/>
  <c r="BE35" i="7" s="1"/>
  <c r="BW34" i="7" l="1"/>
  <c r="BW35" i="7" l="1"/>
  <c r="BW36" i="7" s="1"/>
  <c r="BW37" i="7" s="1"/>
  <c r="BW38" i="7" s="1"/>
  <c r="CO34" i="7"/>
  <c r="CO35" i="7" s="1"/>
</calcChain>
</file>

<file path=xl/sharedStrings.xml><?xml version="1.0" encoding="utf-8"?>
<sst xmlns="http://schemas.openxmlformats.org/spreadsheetml/2006/main" count="1062" uniqueCount="548">
  <si>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</si>
  <si>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</si>
  <si>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</si>
  <si>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</si>
  <si>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</si>
  <si>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</si>
  <si>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</si>
  <si>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</si>
  <si>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</si>
  <si>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</si>
  <si>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</si>
  <si>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</si>
  <si>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</si>
  <si>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</si>
  <si>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</si>
  <si>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</si>
  <si>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</si>
  <si>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</si>
  <si>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</si>
  <si>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</si>
  <si>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</si>
  <si>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</si>
  <si>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</si>
  <si>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</si>
  <si>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</si>
  <si>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</si>
  <si>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</si>
  <si>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</si>
  <si>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</si>
  <si>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</si>
  <si>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</si>
  <si>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</si>
  <si>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</si>
  <si>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</si>
  <si>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岩美町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</si>
  <si>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</si>
  <si>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</si>
  <si>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</si>
  <si>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</si>
  <si>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</si>
  <si>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</si>
  <si>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</si>
  <si>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</si>
  <si>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</si>
  <si>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</si>
  <si>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</si>
  <si>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</si>
  <si>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</si>
  <si>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</si>
  <si>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</si>
  <si>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</si>
  <si>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</si>
  <si>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</si>
  <si>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</si>
  <si>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</si>
  <si>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</si>
  <si>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</si>
  <si>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</si>
  <si>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</si>
  <si>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</si>
  <si>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</si>
  <si>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</si>
  <si>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</si>
  <si>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</si>
  <si>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</si>
  <si>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</si>
  <si>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</si>
  <si>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</si>
  <si>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</si>
  <si>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</si>
  <si>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</si>
  <si>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</si>
  <si>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</si>
  <si>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</si>
  <si>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</si>
  <si>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</si>
  <si>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</si>
  <si>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</si>
  <si>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</si>
  <si>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</si>
  <si>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</si>
  <si>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</si>
  <si>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4"/>
  </si>
  <si>
    <t>うち日本人(％)</t>
    <phoneticPr fontId="5"/>
  </si>
  <si>
    <t>-1.2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</si>
  <si>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</si>
  <si>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</si>
  <si>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</si>
  <si>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</si>
  <si>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</si>
  <si>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</si>
  <si>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</si>
  <si>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</si>
  <si>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</si>
  <si>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</si>
  <si>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</si>
  <si>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</si>
  <si>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</si>
  <si>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</si>
  <si>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</si>
  <si>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</si>
  <si>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</si>
  <si>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</si>
  <si>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</si>
  <si>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</si>
  <si>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</si>
  <si>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</si>
  <si>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</si>
  <si>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</si>
  <si>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</si>
  <si>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</si>
  <si>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</si>
  <si>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</si>
  <si>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</si>
  <si>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</si>
  <si>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</si>
  <si>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</si>
  <si>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</si>
  <si>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</si>
  <si>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</si>
  <si>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</si>
  <si>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</si>
  <si>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</si>
  <si>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</si>
  <si>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</si>
  <si>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</si>
  <si>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</si>
  <si>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</si>
  <si>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</si>
  <si>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</si>
  <si>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</si>
  <si>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</si>
  <si>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</si>
  <si>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</si>
  <si>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</si>
  <si>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</si>
  <si>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</si>
  <si>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</si>
  <si>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</si>
  <si>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</si>
  <si>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</si>
  <si>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</si>
  <si>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</si>
  <si>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</si>
  <si>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</si>
  <si>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鳥取県岩美町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</si>
  <si>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</si>
  <si>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</si>
  <si>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</si>
  <si>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</si>
  <si>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</si>
  <si>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</si>
  <si>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</si>
  <si>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</si>
  <si>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</si>
  <si>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</si>
  <si>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</si>
  <si>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</si>
  <si>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</si>
  <si>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</si>
  <si>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</si>
  <si>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</si>
  <si>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</si>
  <si>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</si>
  <si>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</si>
  <si>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</si>
  <si>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</si>
  <si>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</si>
  <si>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</si>
  <si>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</si>
  <si>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</si>
  <si>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</si>
  <si>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</si>
  <si>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</si>
  <si>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</si>
  <si>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</si>
  <si>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</si>
  <si>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</si>
  <si>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</si>
  <si>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</si>
  <si>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</si>
  <si>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</si>
  <si>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</si>
  <si>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</si>
  <si>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</si>
  <si>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</si>
  <si>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</si>
  <si>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</si>
  <si>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</si>
  <si>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</si>
  <si>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</si>
  <si>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</si>
  <si>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</si>
  <si>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</si>
  <si>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</si>
  <si>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</si>
  <si>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</si>
  <si>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</si>
  <si>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</si>
  <si>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</si>
  <si>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</si>
  <si>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</si>
  <si>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</si>
  <si>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</si>
  <si>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</si>
  <si>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</si>
  <si>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</si>
  <si>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</si>
  <si>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</si>
  <si>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</si>
  <si>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</si>
  <si>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</si>
  <si>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</si>
  <si>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</si>
  <si>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</si>
  <si>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</si>
  <si>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</si>
  <si>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</si>
  <si>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</si>
  <si>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</si>
  <si>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</si>
  <si>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</si>
  <si>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</si>
  <si>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</si>
  <si>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</si>
  <si>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</si>
  <si>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</si>
  <si>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</si>
  <si>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</si>
  <si>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</si>
  <si>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</si>
  <si>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</si>
  <si>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</si>
  <si>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</si>
  <si>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</si>
  <si>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</si>
  <si>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</si>
  <si>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</si>
  <si>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</si>
  <si>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</si>
  <si>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</si>
  <si>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</si>
  <si>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</si>
  <si>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</si>
  <si>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</si>
  <si>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</si>
  <si>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</si>
  <si>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</si>
  <si>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</si>
  <si>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</si>
  <si>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</si>
  <si>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</si>
  <si>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</si>
  <si>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</si>
  <si>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</si>
  <si>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</si>
  <si>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</si>
  <si>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</si>
  <si>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</si>
  <si>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</si>
  <si>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</si>
  <si>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</si>
  <si>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</si>
  <si>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</si>
  <si>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</si>
  <si>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</si>
  <si>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</si>
  <si>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</si>
  <si>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</si>
  <si>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</si>
  <si>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</si>
  <si>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</si>
  <si>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</si>
  <si>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</si>
  <si>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</si>
  <si>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</si>
  <si>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</si>
  <si>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</si>
  <si>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</si>
  <si>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</si>
  <si>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</si>
  <si>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</si>
  <si>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</si>
  <si>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</si>
  <si>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</si>
  <si>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</si>
  <si>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</si>
  <si>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</si>
  <si>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</si>
  <si>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</si>
  <si>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</si>
  <si>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</si>
  <si>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</si>
  <si>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</si>
  <si>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</si>
  <si>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</si>
  <si>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</si>
  <si>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鳥取県岩美町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</si>
  <si>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</si>
  <si>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</si>
  <si>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</si>
  <si>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</si>
  <si>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</si>
  <si>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</si>
  <si>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</si>
  <si>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</si>
  <si>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</si>
  <si>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</si>
  <si>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</si>
  <si>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</si>
  <si>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</si>
  <si>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</si>
  <si>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</si>
  <si>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</si>
  <si>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</si>
  <si>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</si>
  <si>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</si>
  <si>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</si>
  <si>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</si>
  <si>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岩美町振興公社</t>
    <rPh sb="0" eb="7">
      <t>イワミチョウシンコウコウシャ</t>
    </rPh>
    <phoneticPr fontId="25"/>
  </si>
  <si>
    <t>代替バス運送事業特別会計</t>
    <phoneticPr fontId="5"/>
  </si>
  <si>
    <t>いわみ道の駅</t>
    <rPh sb="3" eb="4">
      <t>ミチ</t>
    </rPh>
    <rPh sb="5" eb="6">
      <t>エキ</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</si>
  <si>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</si>
  <si>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</si>
  <si>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</si>
  <si>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</si>
  <si>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</si>
  <si>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</si>
  <si>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</si>
  <si>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</si>
  <si>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</si>
  <si>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</si>
  <si>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</si>
  <si>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</si>
  <si>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</si>
  <si>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</si>
  <si>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</si>
  <si>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</si>
  <si>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</si>
  <si>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</si>
  <si>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</si>
  <si>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公共下水道事業特別会計</t>
    <phoneticPr fontId="5"/>
  </si>
  <si>
    <t>法非適用企業</t>
    <phoneticPr fontId="5"/>
  </si>
  <si>
    <t>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</si>
  <si>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</si>
  <si>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</si>
  <si>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</si>
  <si>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</si>
  <si>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</si>
  <si>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rPh sb="0" eb="11">
      <t>トットリケンチョウソンソウゴウジムクミアイ</t>
    </rPh>
    <phoneticPr fontId="25"/>
  </si>
  <si>
    <t>鳥取県東部広域行政管理組合（一般会計）</t>
    <rPh sb="0" eb="13">
      <t>トットリケントウブコウイキギョウセイカンリクミアイ</t>
    </rPh>
    <rPh sb="14" eb="18">
      <t>イッパンカイケイ</t>
    </rPh>
    <phoneticPr fontId="25"/>
  </si>
  <si>
    <t>鳥取県東部広域行政管理組合（事業会計）</t>
    <rPh sb="0" eb="13">
      <t>トットリケントウブコウイキギョウセイカンリクミアイ</t>
    </rPh>
    <rPh sb="14" eb="16">
      <t>ジギョウ</t>
    </rPh>
    <rPh sb="16" eb="18">
      <t>カイケイ</t>
    </rPh>
    <phoneticPr fontId="25"/>
  </si>
  <si>
    <t>鳥取県後期高齢者医療広域連合（一般会計）</t>
    <rPh sb="0" eb="8">
      <t>トットリケンコウキコウレイシャ</t>
    </rPh>
    <rPh sb="8" eb="14">
      <t>イリョウコウイキレンゴウ</t>
    </rPh>
    <rPh sb="15" eb="19">
      <t>イッパンカイケイ</t>
    </rPh>
    <phoneticPr fontId="25"/>
  </si>
  <si>
    <t>鳥取県後期高齢者医療広域連合（特別会計）</t>
    <rPh sb="0" eb="8">
      <t>トットリケンコウキコウレイシャ</t>
    </rPh>
    <rPh sb="8" eb="14">
      <t>イリョウコウイキレンゴウ</t>
    </rPh>
    <rPh sb="15" eb="17">
      <t>トクベツ</t>
    </rPh>
    <rPh sb="17" eb="19">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</si>
  <si>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</si>
  <si>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</si>
  <si>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</si>
  <si>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</si>
  <si>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</si>
  <si>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</si>
  <si>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</si>
  <si>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</si>
  <si>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</si>
  <si>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</si>
  <si>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</si>
  <si>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</si>
  <si>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</si>
  <si>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</si>
  <si>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</si>
  <si>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</si>
  <si>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</si>
  <si>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</si>
  <si>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</si>
  <si>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</si>
  <si>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</si>
  <si>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</si>
  <si>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</si>
  <si>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</si>
  <si>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</si>
  <si>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</si>
  <si>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</si>
  <si>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</si>
  <si>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</si>
  <si>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</si>
  <si>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</si>
  <si>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</si>
  <si>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</si>
  <si>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</si>
  <si>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</si>
  <si>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</si>
  <si>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</si>
  <si>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</si>
  <si>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</si>
  <si>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</si>
  <si>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</si>
  <si>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</si>
  <si>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</si>
  <si>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</si>
  <si>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</si>
  <si>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</si>
  <si>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</si>
  <si>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</si>
  <si>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</si>
  <si>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</si>
  <si>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</si>
  <si>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</si>
  <si>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</si>
  <si>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</si>
  <si>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</si>
  <si>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</si>
  <si>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</si>
  <si>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</si>
  <si>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</si>
  <si>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</si>
  <si>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</si>
  <si>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</si>
  <si>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</si>
  <si>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</si>
  <si>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</si>
  <si>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</si>
  <si>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</si>
  <si>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</si>
  <si>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</si>
  <si>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</si>
  <si>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</si>
  <si>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</si>
  <si>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</si>
  <si>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</si>
  <si>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</si>
  <si>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</si>
  <si>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</si>
  <si>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</si>
  <si>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</si>
  <si>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</si>
  <si>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</si>
  <si>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</si>
  <si>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</si>
  <si>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</si>
  <si>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</si>
  <si>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</si>
  <si>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</si>
  <si>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</si>
  <si>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</si>
  <si>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</si>
  <si>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</si>
  <si>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</si>
  <si>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</si>
  <si>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</si>
  <si>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</si>
  <si>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</si>
  <si>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</si>
  <si>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</si>
  <si>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</si>
  <si>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</si>
  <si>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</si>
  <si>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</si>
  <si>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</si>
  <si>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</si>
  <si>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</si>
  <si>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</si>
  <si>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</si>
  <si>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</si>
  <si>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</si>
  <si>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</si>
  <si>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</si>
  <si>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</si>
  <si>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</si>
  <si>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</si>
  <si>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</si>
  <si>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</si>
  <si>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</si>
  <si>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</si>
  <si>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</si>
  <si>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</si>
  <si>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</si>
  <si>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</si>
  <si>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</si>
  <si>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</si>
  <si>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</si>
  <si>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</si>
  <si>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</si>
  <si>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</si>
  <si>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</si>
  <si>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1.06</t>
  </si>
  <si>
    <t>会計</t>
    <rPh sb="0" eb="2">
      <t>カイケイ</t>
    </rPh>
    <phoneticPr fontId="5"/>
  </si>
  <si>
    <t>病院事業会計</t>
  </si>
  <si>
    <t>水道事業会計</t>
  </si>
  <si>
    <t>公共下水道事業特別会計</t>
  </si>
  <si>
    <t>一般会計</t>
  </si>
  <si>
    <t>介護保険特別会計</t>
  </si>
  <si>
    <t>集落排水処理事業特別会計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</si>
  <si>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</si>
  <si>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</si>
  <si>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</si>
  <si>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</si>
  <si>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</si>
  <si>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</si>
  <si>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</si>
  <si>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</si>
  <si>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</si>
  <si>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</si>
  <si>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</si>
  <si>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</si>
  <si>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</si>
  <si>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</si>
  <si>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</si>
  <si>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</si>
  <si>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</si>
  <si>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</si>
  <si>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</si>
  <si>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</si>
  <si>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</si>
  <si>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</si>
  <si>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</si>
  <si>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</si>
  <si>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</si>
  <si>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</si>
  <si>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</si>
  <si>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</si>
  <si>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</si>
  <si>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</si>
  <si>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</si>
  <si>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</si>
  <si>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</si>
  <si>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</si>
  <si>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</si>
  <si>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</si>
  <si>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</si>
  <si>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</si>
  <si>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</si>
  <si>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</si>
  <si>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</si>
  <si>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</si>
  <si>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</si>
  <si>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</si>
  <si>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</si>
  <si>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</si>
  <si>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</si>
  <si>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</si>
  <si>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</si>
  <si>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公共施設建設基金</t>
    <rPh sb="0" eb="2">
      <t>コウキョウ</t>
    </rPh>
    <rPh sb="2" eb="4">
      <t>シセツ</t>
    </rPh>
    <rPh sb="4" eb="6">
      <t>ケンセツ</t>
    </rPh>
    <rPh sb="6" eb="8">
      <t>キキン</t>
    </rPh>
    <phoneticPr fontId="5"/>
  </si>
  <si>
    <t>福祉・環境整備基金</t>
    <rPh sb="0" eb="2">
      <t>フクシ</t>
    </rPh>
    <rPh sb="3" eb="5">
      <t>カンキョウ</t>
    </rPh>
    <rPh sb="5" eb="7">
      <t>セイビ</t>
    </rPh>
    <rPh sb="7" eb="9">
      <t>キキン</t>
    </rPh>
    <phoneticPr fontId="5"/>
  </si>
  <si>
    <t>地域福祉基金</t>
    <rPh sb="0" eb="2">
      <t>チイキ</t>
    </rPh>
    <rPh sb="2" eb="4">
      <t>フクシ</t>
    </rPh>
    <rPh sb="4" eb="6">
      <t>キキン</t>
    </rPh>
    <phoneticPr fontId="5"/>
  </si>
  <si>
    <t>ふるさと岩美まちづくり基金</t>
    <rPh sb="4" eb="6">
      <t>イワミ</t>
    </rPh>
    <rPh sb="11" eb="13">
      <t>キキン</t>
    </rPh>
    <phoneticPr fontId="5"/>
  </si>
  <si>
    <t>人材育成基金</t>
    <rPh sb="0" eb="2">
      <t>ジンザイ</t>
    </rPh>
    <rPh sb="2" eb="4">
      <t>イクセイ</t>
    </rPh>
    <rPh sb="4" eb="6">
      <t>キキン</t>
    </rPh>
    <phoneticPr fontId="5"/>
  </si>
  <si>
    <t>基金残高合計</t>
    <rPh sb="0" eb="2">
      <t>キキン</t>
    </rPh>
    <rPh sb="2" eb="4">
      <t>ザンダカ</t>
    </rPh>
    <rPh sb="4" eb="6">
      <t>ゴウケイ</t>
    </rPh>
    <phoneticPr fontId="5"/>
  </si>
  <si>
    <t>　令和５年度においては、昨年度に引き続き、充当可能基金残高の増加及び償還残高の減少等により将来負担比率は「なし」となった。
　公営企業の企業債残高の減少や各施設の更新整備に伴い、当面は両比率とも減少傾向になると見込まれるが、公共施設等総合管理計画に基づき、計画的な老朽化対策や固定資産の縮減などに努めるとともに、地方債残高等の債務を圧縮し、適切な基金残高を維持していく必要がある。</t>
    <phoneticPr fontId="5"/>
  </si>
  <si>
    <t>　将来負担比率「なし」となり、、実質公債費比率ともに減少傾向にあるものの、依然として類似団体平均よりも高い水準で推移しており、引き続き、新発債の抑制や基金残高の確保、公営企業のより効率的な運営等に留意していく必要がある。
　このため、公共施設の適正配置等により、新たな投資の抑制、維持管理経費の削減に取り組むとともに、公営企業の効率化を進める。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</si>
</sst>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29" xfId="7" applyFont="1" applyBorder="1" applyAlignment="1">
      <alignment horizontal="center"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41"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4BFD-4530-9649-40A66431C6B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99686</c:v>
                </c:pt>
                <c:pt idx="1">
                  <c:v>43963</c:v>
                </c:pt>
                <c:pt idx="2">
                  <c:v>49048</c:v>
                </c:pt>
                <c:pt idx="3">
                  <c:v>32059</c:v>
                </c:pt>
                <c:pt idx="4">
                  <c:v>58997</c:v>
                </c:pt>
              </c:numCache>
            </c:numRef>
          </c:val>
          <c:smooth val="0"/>
          <c:extLst>
            <c:ext xmlns:c16="http://schemas.microsoft.com/office/drawing/2014/chart" uri="{C3380CC4-5D6E-409C-BE32-E72D297353CC}">
              <c16:uniqueId val="{00000001-4BFD-4530-9649-40A66431C6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2.82</c:v>
                </c:pt>
                <c:pt idx="1">
                  <c:v>3</c:v>
                </c:pt>
                <c:pt idx="2">
                  <c:v>3.33</c:v>
                </c:pt>
                <c:pt idx="3">
                  <c:v>2.82</c:v>
                </c:pt>
                <c:pt idx="4">
                  <c:v>3.05</c:v>
                </c:pt>
              </c:numCache>
            </c:numRef>
          </c:val>
          <c:extLst>
            <c:ext xmlns:c16="http://schemas.microsoft.com/office/drawing/2014/chart" uri="{C3380CC4-5D6E-409C-BE32-E72D297353CC}">
              <c16:uniqueId val="{00000000-2987-44FC-A460-B381DBC5601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16.510000000000002</c:v>
                </c:pt>
                <c:pt idx="1">
                  <c:v>18.11</c:v>
                </c:pt>
                <c:pt idx="2">
                  <c:v>22.98</c:v>
                </c:pt>
                <c:pt idx="3">
                  <c:v>26.17</c:v>
                </c:pt>
                <c:pt idx="4">
                  <c:v>28.03</c:v>
                </c:pt>
              </c:numCache>
            </c:numRef>
          </c:val>
          <c:extLst>
            <c:ext xmlns:c16="http://schemas.microsoft.com/office/drawing/2014/chart" uri="{C3380CC4-5D6E-409C-BE32-E72D297353CC}">
              <c16:uniqueId val="{00000001-2987-44FC-A460-B381DBC560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-1.06</c:v>
                </c:pt>
                <c:pt idx="1">
                  <c:v>1.17</c:v>
                </c:pt>
                <c:pt idx="2">
                  <c:v>5.01</c:v>
                </c:pt>
                <c:pt idx="3">
                  <c:v>0.35</c:v>
                </c:pt>
                <c:pt idx="4">
                  <c:v>4.28</c:v>
                </c:pt>
              </c:numCache>
            </c:numRef>
          </c:val>
          <c:smooth val="0"/>
          <c:extLst>
            <c:ext xmlns:c16="http://schemas.microsoft.com/office/drawing/2014/chart" uri="{C3380CC4-5D6E-409C-BE32-E72D297353CC}">
              <c16:uniqueId val="{00000002-2987-44FC-A460-B381DBC560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BA0-4BC5-B009-FEBFF016D2F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A0-4BC5-B009-FEBFF016D2F9}"/>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6BA0-4BC5-B009-FEBFF016D2F9}"/>
            </c:ext>
          </c:extLst>
        </c:ser>
        <c:ser>
          <c:idx val="3"/>
          <c:order val="3"/>
          <c:tx>
            <c:strRef>
              <c:f>[1]データシート!$A$30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0.75</c:v>
                </c:pt>
                <c:pt idx="2">
                  <c:v>#N/A</c:v>
                </c:pt>
                <c:pt idx="3">
                  <c:v>0.54</c:v>
                </c:pt>
                <c:pt idx="4">
                  <c:v>#N/A</c:v>
                </c:pt>
                <c:pt idx="5">
                  <c:v>0.59</c:v>
                </c:pt>
                <c:pt idx="6">
                  <c:v>#N/A</c:v>
                </c:pt>
                <c:pt idx="7">
                  <c:v>0.43</c:v>
                </c:pt>
                <c:pt idx="8">
                  <c:v>#N/A</c:v>
                </c:pt>
                <c:pt idx="9">
                  <c:v>0.34</c:v>
                </c:pt>
              </c:numCache>
            </c:numRef>
          </c:val>
          <c:extLst>
            <c:ext xmlns:c16="http://schemas.microsoft.com/office/drawing/2014/chart" uri="{C3380CC4-5D6E-409C-BE32-E72D297353CC}">
              <c16:uniqueId val="{00000003-6BA0-4BC5-B009-FEBFF016D2F9}"/>
            </c:ext>
          </c:extLst>
        </c:ser>
        <c:ser>
          <c:idx val="4"/>
          <c:order val="4"/>
          <c:tx>
            <c:strRef>
              <c:f>[1]データシート!$A$31</c:f>
              <c:strCache>
                <c:ptCount val="1"/>
                <c:pt idx="0">
                  <c:v>集落排水処理事業特別会計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0.53</c:v>
                </c:pt>
              </c:numCache>
            </c:numRef>
          </c:val>
          <c:extLst>
            <c:ext xmlns:c16="http://schemas.microsoft.com/office/drawing/2014/chart" uri="{C3380CC4-5D6E-409C-BE32-E72D297353CC}">
              <c16:uniqueId val="{00000004-6BA0-4BC5-B009-FEBFF016D2F9}"/>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1.33</c:v>
                </c:pt>
                <c:pt idx="2">
                  <c:v>#N/A</c:v>
                </c:pt>
                <c:pt idx="3">
                  <c:v>1.24</c:v>
                </c:pt>
                <c:pt idx="4">
                  <c:v>#N/A</c:v>
                </c:pt>
                <c:pt idx="5">
                  <c:v>1.69</c:v>
                </c:pt>
                <c:pt idx="6">
                  <c:v>#N/A</c:v>
                </c:pt>
                <c:pt idx="7">
                  <c:v>1.31</c:v>
                </c:pt>
                <c:pt idx="8">
                  <c:v>#N/A</c:v>
                </c:pt>
                <c:pt idx="9">
                  <c:v>1.55</c:v>
                </c:pt>
              </c:numCache>
            </c:numRef>
          </c:val>
          <c:extLst>
            <c:ext xmlns:c16="http://schemas.microsoft.com/office/drawing/2014/chart" uri="{C3380CC4-5D6E-409C-BE32-E72D297353CC}">
              <c16:uniqueId val="{00000005-6BA0-4BC5-B009-FEBFF016D2F9}"/>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2.82</c:v>
                </c:pt>
                <c:pt idx="2">
                  <c:v>#N/A</c:v>
                </c:pt>
                <c:pt idx="3">
                  <c:v>3</c:v>
                </c:pt>
                <c:pt idx="4">
                  <c:v>#N/A</c:v>
                </c:pt>
                <c:pt idx="5">
                  <c:v>3.32</c:v>
                </c:pt>
                <c:pt idx="6">
                  <c:v>#N/A</c:v>
                </c:pt>
                <c:pt idx="7">
                  <c:v>2.82</c:v>
                </c:pt>
                <c:pt idx="8">
                  <c:v>#N/A</c:v>
                </c:pt>
                <c:pt idx="9">
                  <c:v>3.05</c:v>
                </c:pt>
              </c:numCache>
            </c:numRef>
          </c:val>
          <c:extLst>
            <c:ext xmlns:c16="http://schemas.microsoft.com/office/drawing/2014/chart" uri="{C3380CC4-5D6E-409C-BE32-E72D297353CC}">
              <c16:uniqueId val="{00000006-6BA0-4BC5-B009-FEBFF016D2F9}"/>
            </c:ext>
          </c:extLst>
        </c:ser>
        <c:ser>
          <c:idx val="7"/>
          <c:order val="7"/>
          <c:tx>
            <c:strRef>
              <c:f>[1]データシート!$A$34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c:v>
                </c:pt>
                <c:pt idx="2">
                  <c:v>#N/A</c:v>
                </c:pt>
                <c:pt idx="3">
                  <c:v>0</c:v>
                </c:pt>
                <c:pt idx="4">
                  <c:v>#N/A</c:v>
                </c:pt>
                <c:pt idx="5">
                  <c:v>0</c:v>
                </c:pt>
                <c:pt idx="6">
                  <c:v>#N/A</c:v>
                </c:pt>
                <c:pt idx="7">
                  <c:v>0</c:v>
                </c:pt>
                <c:pt idx="8">
                  <c:v>#N/A</c:v>
                </c:pt>
                <c:pt idx="9">
                  <c:v>3.76</c:v>
                </c:pt>
              </c:numCache>
            </c:numRef>
          </c:val>
          <c:extLst>
            <c:ext xmlns:c16="http://schemas.microsoft.com/office/drawing/2014/chart" uri="{C3380CC4-5D6E-409C-BE32-E72D297353CC}">
              <c16:uniqueId val="{00000007-6BA0-4BC5-B009-FEBFF016D2F9}"/>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6.65</c:v>
                </c:pt>
                <c:pt idx="2">
                  <c:v>#N/A</c:v>
                </c:pt>
                <c:pt idx="3">
                  <c:v>6.66</c:v>
                </c:pt>
                <c:pt idx="4">
                  <c:v>#N/A</c:v>
                </c:pt>
                <c:pt idx="5">
                  <c:v>6.3</c:v>
                </c:pt>
                <c:pt idx="6">
                  <c:v>#N/A</c:v>
                </c:pt>
                <c:pt idx="7">
                  <c:v>7.1</c:v>
                </c:pt>
                <c:pt idx="8">
                  <c:v>#N/A</c:v>
                </c:pt>
                <c:pt idx="9">
                  <c:v>7</c:v>
                </c:pt>
              </c:numCache>
            </c:numRef>
          </c:val>
          <c:extLst>
            <c:ext xmlns:c16="http://schemas.microsoft.com/office/drawing/2014/chart" uri="{C3380CC4-5D6E-409C-BE32-E72D297353CC}">
              <c16:uniqueId val="{00000008-6BA0-4BC5-B009-FEBFF016D2F9}"/>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26.82</c:v>
                </c:pt>
                <c:pt idx="2">
                  <c:v>#N/A</c:v>
                </c:pt>
                <c:pt idx="3">
                  <c:v>26.18</c:v>
                </c:pt>
                <c:pt idx="4">
                  <c:v>#N/A</c:v>
                </c:pt>
                <c:pt idx="5">
                  <c:v>25.53</c:v>
                </c:pt>
                <c:pt idx="6">
                  <c:v>#N/A</c:v>
                </c:pt>
                <c:pt idx="7">
                  <c:v>24.26</c:v>
                </c:pt>
                <c:pt idx="8">
                  <c:v>#N/A</c:v>
                </c:pt>
                <c:pt idx="9">
                  <c:v>20.88</c:v>
                </c:pt>
              </c:numCache>
            </c:numRef>
          </c:val>
          <c:extLst>
            <c:ext xmlns:c16="http://schemas.microsoft.com/office/drawing/2014/chart" uri="{C3380CC4-5D6E-409C-BE32-E72D297353CC}">
              <c16:uniqueId val="{00000009-6BA0-4BC5-B009-FEBFF016D2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773</c:v>
                </c:pt>
                <c:pt idx="5">
                  <c:v>722</c:v>
                </c:pt>
                <c:pt idx="8">
                  <c:v>706</c:v>
                </c:pt>
                <c:pt idx="11">
                  <c:v>739</c:v>
                </c:pt>
                <c:pt idx="14">
                  <c:v>791</c:v>
                </c:pt>
              </c:numCache>
            </c:numRef>
          </c:val>
          <c:extLst>
            <c:ext xmlns:c16="http://schemas.microsoft.com/office/drawing/2014/chart" uri="{C3380CC4-5D6E-409C-BE32-E72D297353CC}">
              <c16:uniqueId val="{00000000-35CB-45A5-B87D-6806C03694D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35CB-45A5-B87D-6806C03694D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CB-45A5-B87D-6806C03694D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11</c:v>
                </c:pt>
                <c:pt idx="3">
                  <c:v>11</c:v>
                </c:pt>
                <c:pt idx="6">
                  <c:v>12</c:v>
                </c:pt>
                <c:pt idx="9">
                  <c:v>18</c:v>
                </c:pt>
                <c:pt idx="12">
                  <c:v>13</c:v>
                </c:pt>
              </c:numCache>
            </c:numRef>
          </c:val>
          <c:extLst>
            <c:ext xmlns:c16="http://schemas.microsoft.com/office/drawing/2014/chart" uri="{C3380CC4-5D6E-409C-BE32-E72D297353CC}">
              <c16:uniqueId val="{00000003-35CB-45A5-B87D-6806C03694D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442</c:v>
                </c:pt>
                <c:pt idx="3">
                  <c:v>372</c:v>
                </c:pt>
                <c:pt idx="6">
                  <c:v>367</c:v>
                </c:pt>
                <c:pt idx="9">
                  <c:v>337</c:v>
                </c:pt>
                <c:pt idx="12">
                  <c:v>349</c:v>
                </c:pt>
              </c:numCache>
            </c:numRef>
          </c:val>
          <c:extLst>
            <c:ext xmlns:c16="http://schemas.microsoft.com/office/drawing/2014/chart" uri="{C3380CC4-5D6E-409C-BE32-E72D297353CC}">
              <c16:uniqueId val="{00000004-35CB-45A5-B87D-6806C03694D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CB-45A5-B87D-6806C03694D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CB-45A5-B87D-6806C03694D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747</c:v>
                </c:pt>
                <c:pt idx="3">
                  <c:v>673</c:v>
                </c:pt>
                <c:pt idx="6">
                  <c:v>681</c:v>
                </c:pt>
                <c:pt idx="9">
                  <c:v>717</c:v>
                </c:pt>
                <c:pt idx="12">
                  <c:v>794</c:v>
                </c:pt>
              </c:numCache>
            </c:numRef>
          </c:val>
          <c:extLst>
            <c:ext xmlns:c16="http://schemas.microsoft.com/office/drawing/2014/chart" uri="{C3380CC4-5D6E-409C-BE32-E72D297353CC}">
              <c16:uniqueId val="{00000007-35CB-45A5-B87D-6806C03694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427</c:v>
                </c:pt>
                <c:pt idx="2">
                  <c:v>#N/A</c:v>
                </c:pt>
                <c:pt idx="3">
                  <c:v>#N/A</c:v>
                </c:pt>
                <c:pt idx="4">
                  <c:v>334</c:v>
                </c:pt>
                <c:pt idx="5">
                  <c:v>#N/A</c:v>
                </c:pt>
                <c:pt idx="6">
                  <c:v>#N/A</c:v>
                </c:pt>
                <c:pt idx="7">
                  <c:v>354</c:v>
                </c:pt>
                <c:pt idx="8">
                  <c:v>#N/A</c:v>
                </c:pt>
                <c:pt idx="9">
                  <c:v>#N/A</c:v>
                </c:pt>
                <c:pt idx="10">
                  <c:v>333</c:v>
                </c:pt>
                <c:pt idx="11">
                  <c:v>#N/A</c:v>
                </c:pt>
                <c:pt idx="12">
                  <c:v>#N/A</c:v>
                </c:pt>
                <c:pt idx="13">
                  <c:v>366</c:v>
                </c:pt>
                <c:pt idx="14">
                  <c:v>#N/A</c:v>
                </c:pt>
              </c:numCache>
            </c:numRef>
          </c:val>
          <c:smooth val="0"/>
          <c:extLst>
            <c:ext xmlns:c16="http://schemas.microsoft.com/office/drawing/2014/chart" uri="{C3380CC4-5D6E-409C-BE32-E72D297353CC}">
              <c16:uniqueId val="{00000008-35CB-45A5-B87D-6806C03694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8655</c:v>
                </c:pt>
                <c:pt idx="5">
                  <c:v>8201</c:v>
                </c:pt>
                <c:pt idx="8">
                  <c:v>8439</c:v>
                </c:pt>
                <c:pt idx="11">
                  <c:v>8136</c:v>
                </c:pt>
                <c:pt idx="14">
                  <c:v>7811</c:v>
                </c:pt>
              </c:numCache>
            </c:numRef>
          </c:val>
          <c:extLst>
            <c:ext xmlns:c16="http://schemas.microsoft.com/office/drawing/2014/chart" uri="{C3380CC4-5D6E-409C-BE32-E72D297353CC}">
              <c16:uniqueId val="{00000000-D207-47A8-9792-7124829BB73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88</c:v>
                </c:pt>
                <c:pt idx="5">
                  <c:v>81</c:v>
                </c:pt>
                <c:pt idx="8">
                  <c:v>62</c:v>
                </c:pt>
                <c:pt idx="11">
                  <c:v>53</c:v>
                </c:pt>
                <c:pt idx="14">
                  <c:v>44</c:v>
                </c:pt>
              </c:numCache>
            </c:numRef>
          </c:val>
          <c:extLst>
            <c:ext xmlns:c16="http://schemas.microsoft.com/office/drawing/2014/chart" uri="{C3380CC4-5D6E-409C-BE32-E72D297353CC}">
              <c16:uniqueId val="{00000001-D207-47A8-9792-7124829BB73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2862</c:v>
                </c:pt>
                <c:pt idx="5">
                  <c:v>3226</c:v>
                </c:pt>
                <c:pt idx="8">
                  <c:v>3719</c:v>
                </c:pt>
                <c:pt idx="11">
                  <c:v>4188</c:v>
                </c:pt>
                <c:pt idx="14">
                  <c:v>4118</c:v>
                </c:pt>
              </c:numCache>
            </c:numRef>
          </c:val>
          <c:extLst>
            <c:ext xmlns:c16="http://schemas.microsoft.com/office/drawing/2014/chart" uri="{C3380CC4-5D6E-409C-BE32-E72D297353CC}">
              <c16:uniqueId val="{00000002-D207-47A8-9792-7124829BB73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07-47A8-9792-7124829BB73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07-47A8-9792-7124829BB73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07-47A8-9792-7124829BB73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381</c:v>
                </c:pt>
                <c:pt idx="3">
                  <c:v>445</c:v>
                </c:pt>
                <c:pt idx="6">
                  <c:v>470</c:v>
                </c:pt>
                <c:pt idx="9">
                  <c:v>428</c:v>
                </c:pt>
                <c:pt idx="12">
                  <c:v>533</c:v>
                </c:pt>
              </c:numCache>
            </c:numRef>
          </c:val>
          <c:extLst>
            <c:ext xmlns:c16="http://schemas.microsoft.com/office/drawing/2014/chart" uri="{C3380CC4-5D6E-409C-BE32-E72D297353CC}">
              <c16:uniqueId val="{00000006-D207-47A8-9792-7124829BB73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130</c:v>
                </c:pt>
                <c:pt idx="3">
                  <c:v>126</c:v>
                </c:pt>
                <c:pt idx="6">
                  <c:v>125</c:v>
                </c:pt>
                <c:pt idx="9">
                  <c:v>129</c:v>
                </c:pt>
                <c:pt idx="12">
                  <c:v>121</c:v>
                </c:pt>
              </c:numCache>
            </c:numRef>
          </c:val>
          <c:extLst>
            <c:ext xmlns:c16="http://schemas.microsoft.com/office/drawing/2014/chart" uri="{C3380CC4-5D6E-409C-BE32-E72D297353CC}">
              <c16:uniqueId val="{00000007-D207-47A8-9792-7124829BB73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5073</c:v>
                </c:pt>
                <c:pt idx="3">
                  <c:v>4616</c:v>
                </c:pt>
                <c:pt idx="6">
                  <c:v>4487</c:v>
                </c:pt>
                <c:pt idx="9">
                  <c:v>4429</c:v>
                </c:pt>
                <c:pt idx="12">
                  <c:v>4282</c:v>
                </c:pt>
              </c:numCache>
            </c:numRef>
          </c:val>
          <c:extLst>
            <c:ext xmlns:c16="http://schemas.microsoft.com/office/drawing/2014/chart" uri="{C3380CC4-5D6E-409C-BE32-E72D297353CC}">
              <c16:uniqueId val="{00000008-D207-47A8-9792-7124829BB73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07-47A8-9792-7124829BB73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7424</c:v>
                </c:pt>
                <c:pt idx="3">
                  <c:v>7361</c:v>
                </c:pt>
                <c:pt idx="6">
                  <c:v>7415</c:v>
                </c:pt>
                <c:pt idx="9">
                  <c:v>7075</c:v>
                </c:pt>
                <c:pt idx="12">
                  <c:v>6556</c:v>
                </c:pt>
              </c:numCache>
            </c:numRef>
          </c:val>
          <c:extLst>
            <c:ext xmlns:c16="http://schemas.microsoft.com/office/drawing/2014/chart" uri="{C3380CC4-5D6E-409C-BE32-E72D297353CC}">
              <c16:uniqueId val="{0000000A-D207-47A8-9792-7124829BB7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1403</c:v>
                </c:pt>
                <c:pt idx="2">
                  <c:v>#N/A</c:v>
                </c:pt>
                <c:pt idx="3">
                  <c:v>#N/A</c:v>
                </c:pt>
                <c:pt idx="4">
                  <c:v>1041</c:v>
                </c:pt>
                <c:pt idx="5">
                  <c:v>#N/A</c:v>
                </c:pt>
                <c:pt idx="6">
                  <c:v>#N/A</c:v>
                </c:pt>
                <c:pt idx="7">
                  <c:v>278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07-47A8-9792-7124829BB7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1070</c:v>
                </c:pt>
                <c:pt idx="1">
                  <c:v>1191</c:v>
                </c:pt>
                <c:pt idx="2">
                  <c:v>1299</c:v>
                </c:pt>
              </c:numCache>
            </c:numRef>
          </c:val>
          <c:extLst>
            <c:ext xmlns:c16="http://schemas.microsoft.com/office/drawing/2014/chart" uri="{C3380CC4-5D6E-409C-BE32-E72D297353CC}">
              <c16:uniqueId val="{00000000-85A6-4B81-A1AE-3D5A82E727B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106</c:v>
                </c:pt>
                <c:pt idx="1">
                  <c:v>249</c:v>
                </c:pt>
                <c:pt idx="2">
                  <c:v>123</c:v>
                </c:pt>
              </c:numCache>
            </c:numRef>
          </c:val>
          <c:extLst>
            <c:ext xmlns:c16="http://schemas.microsoft.com/office/drawing/2014/chart" uri="{C3380CC4-5D6E-409C-BE32-E72D297353CC}">
              <c16:uniqueId val="{00000001-85A6-4B81-A1AE-3D5A82E727B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2019</c:v>
                </c:pt>
                <c:pt idx="1">
                  <c:v>2148</c:v>
                </c:pt>
                <c:pt idx="2">
                  <c:v>2073</c:v>
                </c:pt>
              </c:numCache>
            </c:numRef>
          </c:val>
          <c:extLst>
            <c:ext xmlns:c16="http://schemas.microsoft.com/office/drawing/2014/chart" uri="{C3380CC4-5D6E-409C-BE32-E72D297353CC}">
              <c16:uniqueId val="{00000002-85A6-4B81-A1AE-3D5A82E727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{E1E2ABD0-C7E6-478B-808E-146DE6623BB6}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DF4-4164-BF4F-946B400850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{6AE8C491-AF0D-440A-BD68-35D4E9A90AB9}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F4-4164-BF4F-946B400850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{5A2863F8-7DDB-4818-8452-226D547198B8}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F4-4164-BF4F-946B400850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{977E6CC8-A6D4-4E7D-BF29-E08ACBD7A7BA}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F4-4164-BF4F-946B400850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{EA36C8FA-AD70-48EB-832C-F8B1DF3603A8}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F4-4164-BF4F-946B400850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{A5B0BDFB-7F47-41B6-A660-D5276FFDA973}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DF4-4164-BF4F-946B400850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{7533A357-9861-4333-978A-418BF758B2D3}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DF4-4164-BF4F-946B400850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{097F7D9B-9CE1-4A3B-A05A-C2A1DB0D631A}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DF4-4164-BF4F-946B400850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{F2DEDB46-849D-4A36-A9A2-AA0201522F9C}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DF4-4164-BF4F-946B400850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59.7</c:v>
                </c:pt>
                <c:pt idx="16">
                  <c:v>63.8</c:v>
                </c:pt>
                <c:pt idx="24">
                  <c:v>54.2</c:v>
                </c:pt>
                <c:pt idx="32">
                  <c:v>55.6</c:v>
                </c:pt>
              </c:numCache>
            </c:numRef>
          </c:xVal>
          <c:yVal>
            <c:numRef>
              <c:f>公会計指標分析・財政指標組合せ分析表!$BP$51:$DC$51</c:f>
              <c:numCache>
                <c:formatCode>#,##0.0;"▲ "#,##0.0</c:formatCode>
                <c:ptCount val="40"/>
                <c:pt idx="0">
                  <c:v>40.5</c:v>
                </c:pt>
                <c:pt idx="8">
                  <c:v>28.2</c:v>
                </c:pt>
                <c:pt idx="16">
                  <c:v>7</c:v>
                </c:pt>
              </c:numCache>
            </c:numRef>
          </c:yVal>
          <c:smooth val="0"/>
          <c:extLst>
            <c:ext xmlns:c16="http://schemas.microsoft.com/office/drawing/2014/chart" uri="{C3380CC4-5D6E-409C-BE32-E72D297353CC}">
              <c16:uniqueId val="{00000009-EDF4-4164-BF4F-946B400850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{4D618A97-ED46-44BC-9303-61924433164A}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DF4-4164-BF4F-946B400850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{1109A586-7E36-485C-8E12-8767C36F4199}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F4-4164-BF4F-946B400850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{90F12572-4D19-40CA-B302-FCB3E0E2F531}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F4-4164-BF4F-946B400850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{383D215B-0EAD-465F-A23A-DAFE73891EB3}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F4-4164-BF4F-946B400850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{AF71D504-C000-4720-B562-B7495158B51C}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F4-4164-BF4F-946B400850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{BF87FD8B-34F4-4566-94C1-CE507E0E541D}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DF4-4164-BF4F-946B400850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{34C32E1B-B05C-48E4-85AB-6B7052217FD3}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DF4-4164-BF4F-946B400850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{4B266B10-633B-4888-87BF-DDD56A942776}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DF4-4164-BF4F-946B400850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{C51D8B52-427D-4B08-AF8A-9607458A8F88}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DF4-4164-BF4F-946B400850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EDF4-4164-BF4F-946B400850A0}"/>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{33A2854F-B157-42BE-ABA9-E8331FAC6A21}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2A-4449-A6AD-0E1747A936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{77DC6029-720C-4C88-B209-57F59BCC4FE9}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2A-4449-A6AD-0E1747A936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{E7597DD8-BFF8-44C7-9E27-D2BA8AD03126}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2A-4449-A6AD-0E1747A936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{42558565-4154-4634-BB5D-D518CC142AAB}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2A-4449-A6AD-0E1747A936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{85E8D7B4-BC1E-4A0E-95D5-342893C5E07E}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2A-4449-A6AD-0E1747A9369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{B2560FAB-06AB-459A-B0A0-7ACC9B25FF13}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2A-4449-A6AD-0E1747A9369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{D020A5A2-9788-4154-AAE4-A407C283D08B}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2A-4449-A6AD-0E1747A9369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{51294D6A-92C2-4923-AE9D-A60BAF729C04}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2A-4449-A6AD-0E1747A9369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{627A8ABC-EA15-4E1F-A377-AE17F1E82C3D}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2A-4449-A6AD-0E1747A936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11.1</c:v>
                </c:pt>
                <c:pt idx="16">
                  <c:v>10.1</c:v>
                </c:pt>
                <c:pt idx="24">
                  <c:v>8.9</c:v>
                </c:pt>
                <c:pt idx="32">
                  <c:v>9</c:v>
                </c:pt>
              </c:numCache>
            </c:numRef>
          </c:xVal>
          <c:yVal>
            <c:numRef>
              <c:f>公会計指標分析・財政指標組合せ分析表!$BP$73:$DC$73</c:f>
              <c:numCache>
                <c:formatCode>#,##0.0;"▲ "#,##0.0</c:formatCode>
                <c:ptCount val="40"/>
                <c:pt idx="0">
                  <c:v>40.5</c:v>
                </c:pt>
                <c:pt idx="8">
                  <c:v>28.2</c:v>
                </c:pt>
                <c:pt idx="16">
                  <c:v>7</c:v>
                </c:pt>
              </c:numCache>
            </c:numRef>
          </c:yVal>
          <c:smooth val="0"/>
          <c:extLst>
            <c:ext xmlns:c16="http://schemas.microsoft.com/office/drawing/2014/chart" uri="{C3380CC4-5D6E-409C-BE32-E72D297353CC}">
              <c16:uniqueId val="{00000009-BE2A-4449-A6AD-0E1747A936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{F19D4324-6E47-4D69-8DEC-D046A6BBFF1D}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2A-4449-A6AD-0E1747A936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{62FC861F-FC71-4690-875C-FE67193E230D}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2A-4449-A6AD-0E1747A936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{A220C5F6-1111-4508-9F8F-EA45F1C29A6F}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2A-4449-A6AD-0E1747A936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{96F48496-CBC0-4E82-AA96-2DAADE518571}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2A-4449-A6AD-0E1747A936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{3320E459-2EE8-48E6-B9C9-67E37B0FF5FA}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2A-4449-A6AD-0E1747A9369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{AF301E8A-8BD6-46AC-812F-5A774C7FE481}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2A-4449-A6AD-0E1747A9369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{E807D6A3-AC81-4781-BA1D-391BE625FCDC}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2A-4449-A6AD-0E1747A93691}"/>
                </c:ext>
              </c:extLst>
            </c:dLbl>
            <c:dLbl>
              <c:idx val="24"/>
              <c:layout>
                <c:manualLayout>
                  <c:x val="0"/>
                  <c:y val="-1.892072577225811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{7FE72A04-3E45-4928-AA55-3C6EC4B41E40}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2A-4449-A6AD-0E1747A93691}"/>
                </c:ext>
              </c:extLst>
            </c:dLbl>
            <c:dLbl>
              <c:idx val="32"/>
              <c:layout>
                <c:manualLayout>
                  <c:x val="0"/>
                  <c:y val="1.89207257722580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{6CF8FE80-B7F2-4DBE-87DB-AE80BB23422B}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2A-4449-A6AD-0E1747A936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BE2A-4449-A6AD-0E1747A93691}"/>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過疎対策事業債等の元利償還金が増加したが、基準財政需要額算入学等が増加したため、比率の減少につながった。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一般会計債については、過疎対策事業債、緊急防災・減災事業債等の交付税措置率の高いものに置き換わってきており、今後も減少傾向が続くと見込まれるが、引き続き、公債費負担の適正化に努める。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満期一括償還地方債の残高がないため、積立てをしていない。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地方債残高の減少、公営企業等繰入見込額の減少しており、充当可能基金残高の増加により、分子数値が減少し、将来負担額を充当可能財源等が上回る結果となり、将来負担比率の分子がマイナスとなった。　引き続き、公債費の適正管理とともに、基金残高の維持・確保により、将来負担の軽減を図り、持続可能な財政運営に努める必要がある。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152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152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28292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1500" y="11925300"/>
          <a:ext cx="662940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0837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46141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鳥取県岩美町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0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152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0837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0837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初予算編成時において、社会保障関連の給付費や老朽化等による施設の維持補修経費の増加により一般財源が不足しており、その補填財源として「財政調整基金」を取り崩している。また、下水道事業への繰出金に対して「福祉・環境整備基金」を、普通建設事業費のうち非適債事業費の一部に「公共施設建設基金」を充当しているとこ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年度は、予算編成時の補てん財源について、地方交付税の決定や事業費の精算見込みに伴い基金の取崩しが一部不要となったことから、基金残高全体が増加している。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建設改良費や下水道事業繰出金の財政負担に備え、「公共施設建設基金」及び「福祉・環境整備基金」の残高の維持に努めている。また、災害対応、公債費負担の適正化等を考慮すると、「財政調整基金」の残高も維持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69101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0837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0837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公共施設建設基金：小・中学校、病院、ごみ焼却場、社会福祉施設、社会教育施設、情報通信施設その他これらに類する施設の建設費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福祉・環境整備基金：高齢者の福祉増進施設、並びに下排水施設の整備に要する経費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地域福祉基金：高齢者の保健福祉施策に要する経費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ふるさと岩美まちづくり基金：ふるさと納税を財源として行うまちづくり全般に関する事業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人材育成基金：国際交流の推進と岩美町の文化、スポーツ及び産業等の分野において、中核となる人材の育成に要する経費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公共施設建設基金：教育施設、保育施設等の老朽化対策として一般財源を積み立てた。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福祉・環境整備基金：下水道事業債償還費に対する繰出財源として一般財源を積み立てた。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地域福祉基金：高齢者ふれあい食事サービス助成事業に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ふるさと岩美まちづくり基金：ふるさと納税寄附額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百万円を積み立て、そのうち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百万円を当年度事業に活用した。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公共施設建設基金：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将来的に、各小学校、社会体育施設、保育所、光ケーブル網等の老朽化対応が見込まれるため、その財源として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億円程度を目指す。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福祉・環境整備基金：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集落排水処理事業及び公共下水道事業に対する繰出金の財源として、将来負担見込額の２～３割程度を目安に残高の維持を目指す。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ふるさと岩美まちづくり寄附金：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可能な限り当年度の財源として活用するが、ふるさと納税寄附額が伸びてくれば基金に残し、翌年度以降の事業に活用する。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69100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0837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0837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予算編成時における独自施策に要する経費等に係る一般財源の不足額を補てんするために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百万円取崩しを見込んたが、普通交付税額の増などにより一般財源を確保することができたため、取崩しの大部分を取りやめた。また、令和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年度決算に伴う歳計剰余金積立てとして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百万円、条例に規定する毎年の積立額、預金利息及び決算見込みに伴う一般財源積立てとして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百万円を積立てたため、残高としては、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大規模災害などの緊急的な財政需要に対応するため、町税収入一年分に相当する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億円程度の残高を目標に積み立てる。この場合、標準財政規模比では、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％程度となる。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69100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0837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0837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定期預金による運用益を積み立てている。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令和５年度は繰上償還を実施した（△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減債基金については、公債費負担の平準化、繰上償還等に対応するため、残高を確保している。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69100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平成２９年３月策定、令和４年３月改定）において、原則として施設の新設はしないという方針を掲げており、老朽化した施設の廃止、集約化、複合化などを進め、人口減少等を見据えて施設の総量を制限することとしている。</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令和４年度には鳥取県東部広域行政管理組合の可燃物処理施設の完成により大きく減少（９．６ポイント）したが、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年度における有形固定資産減価償却率は更新、大規模改修等が少な</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１</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142257</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71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81597</xdr:rowOff>
    </xdr:from>
    <xdr:to>
      <xdr:col>19</xdr:col>
      <xdr:colOff>187325</xdr:colOff>
      <xdr:row>30</xdr:row>
      <xdr:rowOff>11747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8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132397</xdr:rowOff>
    </xdr:from>
    <xdr:to>
      <xdr:col>23</xdr:col>
      <xdr:colOff>85725</xdr:colOff>
      <xdr:row>29</xdr:row>
      <xdr:rowOff>170180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5875972"/>
          <a:ext cx="7112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169228</xdr:rowOff>
    </xdr:from>
    <xdr:to>
      <xdr:col>15</xdr:col>
      <xdr:colOff>187325</xdr:colOff>
      <xdr:row>31</xdr:row>
      <xdr:rowOff>99378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60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132397</xdr:rowOff>
    </xdr:from>
    <xdr:to>
      <xdr:col>19</xdr:col>
      <xdr:colOff>136525</xdr:colOff>
      <xdr:row>31</xdr:row>
      <xdr:rowOff>48578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3289300" y="5875972"/>
          <a:ext cx="762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58579</xdr:rowOff>
    </xdr:from>
    <xdr:to>
      <xdr:col>11</xdr:col>
      <xdr:colOff>187325</xdr:colOff>
      <xdr:row>30</xdr:row>
      <xdr:rowOff>160179</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9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109379</xdr:rowOff>
    </xdr:from>
    <xdr:to>
      <xdr:col>15</xdr:col>
      <xdr:colOff>136525</xdr:colOff>
      <xdr:row>31</xdr:row>
      <xdr:rowOff>48578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6024404"/>
          <a:ext cx="762000" cy="1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109379</xdr:rowOff>
    </xdr:from>
    <xdr:to>
      <xdr:col>11</xdr:col>
      <xdr:colOff>136525</xdr:colOff>
      <xdr:row>30</xdr:row>
      <xdr:rowOff>160655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1765300" y="6024404"/>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28274</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60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5256</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１０．６</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ポイント改善し、類似団体平均を</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１３．９</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り、毎年少しずつ類似団体平均に近づきつつある</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改善の要因としては、令和</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年度において充当可能基金残高が増えたこと及び下水道事業及び病院事業の企業債残高の減少に伴</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伴い、</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繰出見込額が減少していることなどが挙げられる。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引き続き、地方債残高をはじめとする債務の規模が過大とならないよう、財政運営に取り組んでいく。</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156392</xdr:rowOff>
    </xdr:from>
    <xdr:to>
      <xdr:col>76</xdr:col>
      <xdr:colOff>73025</xdr:colOff>
      <xdr:row>30</xdr:row>
      <xdr:rowOff>86542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134819</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8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1288</xdr:rowOff>
    </xdr:from>
    <xdr:to>
      <xdr:col>72</xdr:col>
      <xdr:colOff>123825</xdr:colOff>
      <xdr:row>30</xdr:row>
      <xdr:rowOff>102888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91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35742</xdr:rowOff>
    </xdr:from>
    <xdr:to>
      <xdr:col>76</xdr:col>
      <xdr:colOff>22225</xdr:colOff>
      <xdr:row>30</xdr:row>
      <xdr:rowOff>52088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950767"/>
          <a:ext cx="7112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23032</xdr:rowOff>
    </xdr:from>
    <xdr:to>
      <xdr:col>68</xdr:col>
      <xdr:colOff>123825</xdr:colOff>
      <xdr:row>30</xdr:row>
      <xdr:rowOff>124632</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93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52088</xdr:rowOff>
    </xdr:from>
    <xdr:to>
      <xdr:col>72</xdr:col>
      <xdr:colOff>73025</xdr:colOff>
      <xdr:row>30</xdr:row>
      <xdr:rowOff>73832</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967113"/>
          <a:ext cx="762000" cy="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142857</xdr:rowOff>
    </xdr:from>
    <xdr:to>
      <xdr:col>64</xdr:col>
      <xdr:colOff>123825</xdr:colOff>
      <xdr:row>31</xdr:row>
      <xdr:rowOff>73007</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60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73832</xdr:rowOff>
    </xdr:from>
    <xdr:to>
      <xdr:col>68</xdr:col>
      <xdr:colOff>73025</xdr:colOff>
      <xdr:row>31</xdr:row>
      <xdr:rowOff>22207</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988857"/>
          <a:ext cx="762000" cy="1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50981</xdr:rowOff>
    </xdr:from>
    <xdr:to>
      <xdr:col>60</xdr:col>
      <xdr:colOff>123825</xdr:colOff>
      <xdr:row>31</xdr:row>
      <xdr:rowOff>152581</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613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22207</xdr:rowOff>
    </xdr:from>
    <xdr:to>
      <xdr:col>64</xdr:col>
      <xdr:colOff>73025</xdr:colOff>
      <xdr:row>31</xdr:row>
      <xdr:rowOff>101781</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6108682"/>
          <a:ext cx="762000" cy="7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94015</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600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115759</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60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89534</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143708</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623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87122</xdr:rowOff>
    </xdr:from>
    <xdr:to>
      <xdr:col>24</xdr:col>
      <xdr:colOff>114300</xdr:colOff>
      <xdr:row>38</xdr:row>
      <xdr:rowOff>17272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65549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55118</xdr:rowOff>
    </xdr:from>
    <xdr:to>
      <xdr:col>20</xdr:col>
      <xdr:colOff>38100</xdr:colOff>
      <xdr:row>37</xdr:row>
      <xdr:rowOff>156718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105918</xdr:rowOff>
    </xdr:from>
    <xdr:to>
      <xdr:col>24</xdr:col>
      <xdr:colOff>63500</xdr:colOff>
      <xdr:row>37</xdr:row>
      <xdr:rowOff>137922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4495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xdr:rowOff>
    </xdr:from>
    <xdr:to>
      <xdr:col>15</xdr:col>
      <xdr:colOff>101600</xdr:colOff>
      <xdr:row>37</xdr:row>
      <xdr:rowOff>117856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67056</xdr:rowOff>
    </xdr:from>
    <xdr:to>
      <xdr:col>19</xdr:col>
      <xdr:colOff>177800</xdr:colOff>
      <xdr:row>37</xdr:row>
      <xdr:rowOff>105918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41070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67056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37413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148844</xdr:rowOff>
    </xdr:from>
    <xdr:to>
      <xdr:col>6</xdr:col>
      <xdr:colOff>38100</xdr:colOff>
      <xdr:row>37</xdr:row>
      <xdr:rowOff>78994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28194</xdr:rowOff>
    </xdr:from>
    <xdr:to>
      <xdr:col>10</xdr:col>
      <xdr:colOff>114300</xdr:colOff>
      <xdr:row>37</xdr:row>
      <xdr:rowOff>30480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3718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147845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49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70121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3035</xdr:rowOff>
    </xdr:from>
    <xdr:to>
      <xdr:col>55</xdr:col>
      <xdr:colOff>50800</xdr:colOff>
      <xdr:row>39</xdr:row>
      <xdr:rowOff>104635</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25912</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4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8179</xdr:rowOff>
    </xdr:from>
    <xdr:to>
      <xdr:col>50</xdr:col>
      <xdr:colOff>165100</xdr:colOff>
      <xdr:row>39</xdr:row>
      <xdr:rowOff>109779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6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53835</xdr:rowOff>
    </xdr:from>
    <xdr:to>
      <xdr:col>55</xdr:col>
      <xdr:colOff>0</xdr:colOff>
      <xdr:row>39</xdr:row>
      <xdr:rowOff>58979</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4038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20904</xdr:rowOff>
    </xdr:from>
    <xdr:to>
      <xdr:col>46</xdr:col>
      <xdr:colOff>38100</xdr:colOff>
      <xdr:row>39</xdr:row>
      <xdr:rowOff>122504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0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58979</xdr:rowOff>
    </xdr:from>
    <xdr:to>
      <xdr:col>50</xdr:col>
      <xdr:colOff>114300</xdr:colOff>
      <xdr:row>39</xdr:row>
      <xdr:rowOff>71704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45529"/>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26677</xdr:rowOff>
    </xdr:from>
    <xdr:to>
      <xdr:col>41</xdr:col>
      <xdr:colOff>101600</xdr:colOff>
      <xdr:row>39</xdr:row>
      <xdr:rowOff>128277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71704</xdr:rowOff>
    </xdr:from>
    <xdr:to>
      <xdr:col>45</xdr:col>
      <xdr:colOff>177800</xdr:colOff>
      <xdr:row>39</xdr:row>
      <xdr:rowOff>77477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58254"/>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26371</xdr:rowOff>
    </xdr:from>
    <xdr:to>
      <xdr:col>36</xdr:col>
      <xdr:colOff>165100</xdr:colOff>
      <xdr:row>39</xdr:row>
      <xdr:rowOff>127971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77171</xdr:rowOff>
    </xdr:from>
    <xdr:to>
      <xdr:col>41</xdr:col>
      <xdr:colOff>50800</xdr:colOff>
      <xdr:row>39</xdr:row>
      <xdr:rowOff>77477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676372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126306</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4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139031</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4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144804</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48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144498</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48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a:extLst>
            <a:ext uri="{FF2B5EF4-FFF2-40B4-BE49-F238E27FC236}">
              <a16:creationId xmlns:a16="http://schemas.microsoft.com/office/drawing/2014/main" id="{00000000-0008-0000-0E00-0000B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公営住宅】&#10;有形固定資産減価償却率最小値テキスト">
          <a:extLst>
            <a:ext uri="{FF2B5EF4-FFF2-40B4-BE49-F238E27FC236}">
              <a16:creationId xmlns:a16="http://schemas.microsoft.com/office/drawing/2014/main" id="{00000000-0008-0000-0E00-0000BB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189" name="【公営住宅】&#10;有形固定資産減価償却率最大値テキスト">
          <a:extLst>
            <a:ext uri="{FF2B5EF4-FFF2-40B4-BE49-F238E27FC236}">
              <a16:creationId xmlns:a16="http://schemas.microsoft.com/office/drawing/2014/main" id="{00000000-0008-0000-0E00-0000BD00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191" name="【公営住宅】&#10;有形固定資産減価償却率平均値テキスト">
          <a:extLst>
            <a:ext uri="{FF2B5EF4-FFF2-40B4-BE49-F238E27FC236}">
              <a16:creationId xmlns:a16="http://schemas.microsoft.com/office/drawing/2014/main" id="{00000000-0008-0000-0E00-0000BF000000}"/>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192" name="フローチャート: 判断 191">
          <a:extLst>
            <a:ext uri="{FF2B5EF4-FFF2-40B4-BE49-F238E27FC236}">
              <a16:creationId xmlns:a16="http://schemas.microsoft.com/office/drawing/2014/main" id="{00000000-0008-0000-0E00-0000C000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193" name="フローチャート: 判断 192">
          <a:extLst>
            <a:ext uri="{FF2B5EF4-FFF2-40B4-BE49-F238E27FC236}">
              <a16:creationId xmlns:a16="http://schemas.microsoft.com/office/drawing/2014/main" id="{00000000-0008-0000-0E00-0000C1000000}"/>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194" name="フローチャート: 判断 193">
          <a:extLst>
            <a:ext uri="{FF2B5EF4-FFF2-40B4-BE49-F238E27FC236}">
              <a16:creationId xmlns:a16="http://schemas.microsoft.com/office/drawing/2014/main" id="{00000000-0008-0000-0E00-0000C200000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195" name="フローチャート: 判断 194">
          <a:extLst>
            <a:ext uri="{FF2B5EF4-FFF2-40B4-BE49-F238E27FC236}">
              <a16:creationId xmlns:a16="http://schemas.microsoft.com/office/drawing/2014/main" id="{00000000-0008-0000-0E00-0000C300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196" name="フローチャート: 判断 195">
          <a:extLst>
            <a:ext uri="{FF2B5EF4-FFF2-40B4-BE49-F238E27FC236}">
              <a16:creationId xmlns:a16="http://schemas.microsoft.com/office/drawing/2014/main" id="{00000000-0008-0000-0E00-0000C400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141605</xdr:rowOff>
    </xdr:from>
    <xdr:to>
      <xdr:col>24</xdr:col>
      <xdr:colOff>114300</xdr:colOff>
      <xdr:row>84</xdr:row>
      <xdr:rowOff>71755</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4584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120032</xdr:rowOff>
    </xdr:from>
    <xdr:ext cx="405111" cy="259045"/>
    <xdr:sp macro="" textlink="">
      <xdr:nvSpPr>
        <xdr:cNvPr id="203" name="【公営住宅】&#10;有形固定資産減価償却率該当値テキスト">
          <a:extLst>
            <a:ext uri="{FF2B5EF4-FFF2-40B4-BE49-F238E27FC236}">
              <a16:creationId xmlns:a16="http://schemas.microsoft.com/office/drawing/2014/main" id="{00000000-0008-0000-0E00-0000CB000000}"/>
            </a:ext>
          </a:extLst>
        </xdr:cNvPr>
        <xdr:cNvSpPr txBox="1"/>
      </xdr:nvSpPr>
      <xdr:spPr>
        <a:xfrm>
          <a:off x="46736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46355</xdr:rowOff>
    </xdr:from>
    <xdr:to>
      <xdr:col>20</xdr:col>
      <xdr:colOff>38100</xdr:colOff>
      <xdr:row>84</xdr:row>
      <xdr:rowOff>147955</xdr:rowOff>
    </xdr:to>
    <xdr:sp macro="" textlink="">
      <xdr:nvSpPr>
        <xdr:cNvPr id="204" name="楕円 203">
          <a:extLst>
            <a:ext uri="{FF2B5EF4-FFF2-40B4-BE49-F238E27FC236}">
              <a16:creationId xmlns:a16="http://schemas.microsoft.com/office/drawing/2014/main" id="{00000000-0008-0000-0E00-0000CC000000}"/>
            </a:ext>
          </a:extLst>
        </xdr:cNvPr>
        <xdr:cNvSpPr/>
      </xdr:nvSpPr>
      <xdr:spPr>
        <a:xfrm>
          <a:off x="3746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20955</xdr:rowOff>
    </xdr:from>
    <xdr:to>
      <xdr:col>24</xdr:col>
      <xdr:colOff>63500</xdr:colOff>
      <xdr:row>84</xdr:row>
      <xdr:rowOff>97155</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flipV="1">
          <a:off x="3797300" y="1442275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206" name="楕円 205">
          <a:extLst>
            <a:ext uri="{FF2B5EF4-FFF2-40B4-BE49-F238E27FC236}">
              <a16:creationId xmlns:a16="http://schemas.microsoft.com/office/drawing/2014/main" id="{00000000-0008-0000-0E00-0000CE000000}"/>
            </a:ext>
          </a:extLst>
        </xdr:cNvPr>
        <xdr:cNvSpPr/>
      </xdr:nvSpPr>
      <xdr:spPr>
        <a:xfrm>
          <a:off x="2857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97155</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2908300" y="14458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130175</xdr:rowOff>
    </xdr:from>
    <xdr:to>
      <xdr:col>10</xdr:col>
      <xdr:colOff>165100</xdr:colOff>
      <xdr:row>84</xdr:row>
      <xdr:rowOff>60325</xdr:rowOff>
    </xdr:to>
    <xdr:sp macro="" textlink="">
      <xdr:nvSpPr>
        <xdr:cNvPr id="208" name="楕円 207">
          <a:extLst>
            <a:ext uri="{FF2B5EF4-FFF2-40B4-BE49-F238E27FC236}">
              <a16:creationId xmlns:a16="http://schemas.microsoft.com/office/drawing/2014/main" id="{00000000-0008-0000-0E00-0000D0000000}"/>
            </a:ext>
          </a:extLst>
        </xdr:cNvPr>
        <xdr:cNvSpPr/>
      </xdr:nvSpPr>
      <xdr:spPr>
        <a:xfrm>
          <a:off x="1968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9525</xdr:rowOff>
    </xdr:from>
    <xdr:to>
      <xdr:col>15</xdr:col>
      <xdr:colOff>50800</xdr:colOff>
      <xdr:row>84</xdr:row>
      <xdr:rowOff>57150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2019300" y="14411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82550</xdr:rowOff>
    </xdr:from>
    <xdr:to>
      <xdr:col>6</xdr:col>
      <xdr:colOff>38100</xdr:colOff>
      <xdr:row>84</xdr:row>
      <xdr:rowOff>12700</xdr:rowOff>
    </xdr:to>
    <xdr:sp macro="" textlink="">
      <xdr:nvSpPr>
        <xdr:cNvPr id="210" name="楕円 209">
          <a:extLst>
            <a:ext uri="{FF2B5EF4-FFF2-40B4-BE49-F238E27FC236}">
              <a16:creationId xmlns:a16="http://schemas.microsoft.com/office/drawing/2014/main" id="{00000000-0008-0000-0E00-0000D2000000}"/>
            </a:ext>
          </a:extLst>
        </xdr:cNvPr>
        <xdr:cNvSpPr/>
      </xdr:nvSpPr>
      <xdr:spPr>
        <a:xfrm>
          <a:off x="1079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133350</xdr:rowOff>
    </xdr:from>
    <xdr:to>
      <xdr:col>10</xdr:col>
      <xdr:colOff>114300</xdr:colOff>
      <xdr:row>84</xdr:row>
      <xdr:rowOff>9525</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1130300" y="14363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212" name="n_1aveValue【公営住宅】&#10;有形固定資産減価償却率">
          <a:extLst>
            <a:ext uri="{FF2B5EF4-FFF2-40B4-BE49-F238E27FC236}">
              <a16:creationId xmlns:a16="http://schemas.microsoft.com/office/drawing/2014/main" id="{00000000-0008-0000-0E00-0000D4000000}"/>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213" name="n_2aveValue【公営住宅】&#10;有形固定資産減価償却率">
          <a:extLst>
            <a:ext uri="{FF2B5EF4-FFF2-40B4-BE49-F238E27FC236}">
              <a16:creationId xmlns:a16="http://schemas.microsoft.com/office/drawing/2014/main" id="{00000000-0008-0000-0E00-0000D5000000}"/>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214" name="n_3aveValue【公営住宅】&#10;有形固定資産減価償却率">
          <a:extLst>
            <a:ext uri="{FF2B5EF4-FFF2-40B4-BE49-F238E27FC236}">
              <a16:creationId xmlns:a16="http://schemas.microsoft.com/office/drawing/2014/main" id="{00000000-0008-0000-0E00-0000D600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215" name="n_4aveValue【公営住宅】&#10;有形固定資産減価償却率">
          <a:extLst>
            <a:ext uri="{FF2B5EF4-FFF2-40B4-BE49-F238E27FC236}">
              <a16:creationId xmlns:a16="http://schemas.microsoft.com/office/drawing/2014/main" id="{00000000-0008-0000-0E00-0000D700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139082</xdr:rowOff>
    </xdr:from>
    <xdr:ext cx="405111" cy="259045"/>
    <xdr:sp macro="" textlink="">
      <xdr:nvSpPr>
        <xdr:cNvPr id="216" name="n_1mainValue【公営住宅】&#10;有形固定資産減価償却率">
          <a:extLst>
            <a:ext uri="{FF2B5EF4-FFF2-40B4-BE49-F238E27FC236}">
              <a16:creationId xmlns:a16="http://schemas.microsoft.com/office/drawing/2014/main" id="{00000000-0008-0000-0E00-0000D8000000}"/>
            </a:ext>
          </a:extLst>
        </xdr:cNvPr>
        <xdr:cNvSpPr txBox="1"/>
      </xdr:nvSpPr>
      <xdr:spPr>
        <a:xfrm>
          <a:off x="35820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217" name="n_2mainValue【公営住宅】&#10;有形固定資産減価償却率">
          <a:extLst>
            <a:ext uri="{FF2B5EF4-FFF2-40B4-BE49-F238E27FC236}">
              <a16:creationId xmlns:a16="http://schemas.microsoft.com/office/drawing/2014/main" id="{00000000-0008-0000-0E00-0000D9000000}"/>
            </a:ext>
          </a:extLst>
        </xdr:cNvPr>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51452</xdr:rowOff>
    </xdr:from>
    <xdr:ext cx="405111" cy="259045"/>
    <xdr:sp macro="" textlink="">
      <xdr:nvSpPr>
        <xdr:cNvPr id="218" name="n_3mainValue【公営住宅】&#10;有形固定資産減価償却率">
          <a:extLst>
            <a:ext uri="{FF2B5EF4-FFF2-40B4-BE49-F238E27FC236}">
              <a16:creationId xmlns:a16="http://schemas.microsoft.com/office/drawing/2014/main" id="{00000000-0008-0000-0E00-0000DA000000}"/>
            </a:ext>
          </a:extLst>
        </xdr:cNvPr>
        <xdr:cNvSpPr txBox="1"/>
      </xdr:nvSpPr>
      <xdr:spPr>
        <a:xfrm>
          <a:off x="1816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3827</xdr:rowOff>
    </xdr:from>
    <xdr:ext cx="405111" cy="259045"/>
    <xdr:sp macro="" textlink="">
      <xdr:nvSpPr>
        <xdr:cNvPr id="219" name="n_4mainValue【公営住宅】&#10;有形固定資産減価償却率">
          <a:extLst>
            <a:ext uri="{FF2B5EF4-FFF2-40B4-BE49-F238E27FC236}">
              <a16:creationId xmlns:a16="http://schemas.microsoft.com/office/drawing/2014/main" id="{00000000-0008-0000-0E00-0000DB000000}"/>
            </a:ext>
          </a:extLst>
        </xdr:cNvPr>
        <xdr:cNvSpPr txBox="1"/>
      </xdr:nvSpPr>
      <xdr:spPr>
        <a:xfrm>
          <a:off x="927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E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00000000-0008-0000-0E00-0000E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a:extLst>
            <a:ext uri="{FF2B5EF4-FFF2-40B4-BE49-F238E27FC236}">
              <a16:creationId xmlns:a16="http://schemas.microsoft.com/office/drawing/2014/main" id="{00000000-0008-0000-0E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44" name="【公営住宅】&#10;一人当たり面積最小値テキスト">
          <a:extLst>
            <a:ext uri="{FF2B5EF4-FFF2-40B4-BE49-F238E27FC236}">
              <a16:creationId xmlns:a16="http://schemas.microsoft.com/office/drawing/2014/main" id="{00000000-0008-0000-0E00-0000F4000000}"/>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246" name="【公営住宅】&#10;一人当たり面積最大値テキスト">
          <a:extLst>
            <a:ext uri="{FF2B5EF4-FFF2-40B4-BE49-F238E27FC236}">
              <a16:creationId xmlns:a16="http://schemas.microsoft.com/office/drawing/2014/main" id="{00000000-0008-0000-0E00-0000F6000000}"/>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248" name="【公営住宅】&#10;一人当たり面積平均値テキスト">
          <a:extLst>
            <a:ext uri="{FF2B5EF4-FFF2-40B4-BE49-F238E27FC236}">
              <a16:creationId xmlns:a16="http://schemas.microsoft.com/office/drawing/2014/main" id="{00000000-0008-0000-0E00-0000F8000000}"/>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249" name="フローチャート: 判断 248">
          <a:extLst>
            <a:ext uri="{FF2B5EF4-FFF2-40B4-BE49-F238E27FC236}">
              <a16:creationId xmlns:a16="http://schemas.microsoft.com/office/drawing/2014/main" id="{00000000-0008-0000-0E00-0000F9000000}"/>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250" name="フローチャート: 判断 249">
          <a:extLst>
            <a:ext uri="{FF2B5EF4-FFF2-40B4-BE49-F238E27FC236}">
              <a16:creationId xmlns:a16="http://schemas.microsoft.com/office/drawing/2014/main" id="{00000000-0008-0000-0E00-0000FA000000}"/>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251" name="フローチャート: 判断 250">
          <a:extLst>
            <a:ext uri="{FF2B5EF4-FFF2-40B4-BE49-F238E27FC236}">
              <a16:creationId xmlns:a16="http://schemas.microsoft.com/office/drawing/2014/main" id="{00000000-0008-0000-0E00-0000FB000000}"/>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252" name="フローチャート: 判断 251">
          <a:extLst>
            <a:ext uri="{FF2B5EF4-FFF2-40B4-BE49-F238E27FC236}">
              <a16:creationId xmlns:a16="http://schemas.microsoft.com/office/drawing/2014/main" id="{00000000-0008-0000-0E00-0000FC0000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253" name="フローチャート: 判断 252">
          <a:extLst>
            <a:ext uri="{FF2B5EF4-FFF2-40B4-BE49-F238E27FC236}">
              <a16:creationId xmlns:a16="http://schemas.microsoft.com/office/drawing/2014/main" id="{00000000-0008-0000-0E00-0000FD000000}"/>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121983</xdr:rowOff>
    </xdr:from>
    <xdr:to>
      <xdr:col>55</xdr:col>
      <xdr:colOff>50800</xdr:colOff>
      <xdr:row>85</xdr:row>
      <xdr:rowOff>52133</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10426700" y="1452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144860</xdr:rowOff>
    </xdr:from>
    <xdr:ext cx="469744" cy="259045"/>
    <xdr:sp macro="" textlink="">
      <xdr:nvSpPr>
        <xdr:cNvPr id="260" name="【公営住宅】&#10;一人当たり面積該当値テキスト">
          <a:extLst>
            <a:ext uri="{FF2B5EF4-FFF2-40B4-BE49-F238E27FC236}">
              <a16:creationId xmlns:a16="http://schemas.microsoft.com/office/drawing/2014/main" id="{00000000-0008-0000-0E00-000004010000}"/>
            </a:ext>
          </a:extLst>
        </xdr:cNvPr>
        <xdr:cNvSpPr txBox="1"/>
      </xdr:nvSpPr>
      <xdr:spPr>
        <a:xfrm>
          <a:off x="10515600" y="1437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130366</xdr:rowOff>
    </xdr:from>
    <xdr:to>
      <xdr:col>50</xdr:col>
      <xdr:colOff>165100</xdr:colOff>
      <xdr:row>85</xdr:row>
      <xdr:rowOff>60516</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9588500" y="145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xdr:rowOff>
    </xdr:from>
    <xdr:to>
      <xdr:col>55</xdr:col>
      <xdr:colOff>0</xdr:colOff>
      <xdr:row>85</xdr:row>
      <xdr:rowOff>9716</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9639300" y="14574583"/>
          <a:ext cx="8382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133986</xdr:rowOff>
    </xdr:from>
    <xdr:to>
      <xdr:col>46</xdr:col>
      <xdr:colOff>38100</xdr:colOff>
      <xdr:row>85</xdr:row>
      <xdr:rowOff>64136</xdr:rowOff>
    </xdr:to>
    <xdr:sp macro="" textlink="">
      <xdr:nvSpPr>
        <xdr:cNvPr id="263" name="楕円 262">
          <a:extLst>
            <a:ext uri="{FF2B5EF4-FFF2-40B4-BE49-F238E27FC236}">
              <a16:creationId xmlns:a16="http://schemas.microsoft.com/office/drawing/2014/main" id="{00000000-0008-0000-0E00-000007010000}"/>
            </a:ext>
          </a:extLst>
        </xdr:cNvPr>
        <xdr:cNvSpPr/>
      </xdr:nvSpPr>
      <xdr:spPr>
        <a:xfrm>
          <a:off x="8699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9716</xdr:rowOff>
    </xdr:from>
    <xdr:to>
      <xdr:col>50</xdr:col>
      <xdr:colOff>114300</xdr:colOff>
      <xdr:row>85</xdr:row>
      <xdr:rowOff>13336</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flipV="1">
          <a:off x="8750300" y="1458296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137224</xdr:rowOff>
    </xdr:from>
    <xdr:to>
      <xdr:col>41</xdr:col>
      <xdr:colOff>101600</xdr:colOff>
      <xdr:row>85</xdr:row>
      <xdr:rowOff>67374</xdr:rowOff>
    </xdr:to>
    <xdr:sp macro="" textlink="">
      <xdr:nvSpPr>
        <xdr:cNvPr id="265" name="楕円 264">
          <a:extLst>
            <a:ext uri="{FF2B5EF4-FFF2-40B4-BE49-F238E27FC236}">
              <a16:creationId xmlns:a16="http://schemas.microsoft.com/office/drawing/2014/main" id="{00000000-0008-0000-0E00-000009010000}"/>
            </a:ext>
          </a:extLst>
        </xdr:cNvPr>
        <xdr:cNvSpPr/>
      </xdr:nvSpPr>
      <xdr:spPr>
        <a:xfrm>
          <a:off x="7810500" y="1453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13336</xdr:rowOff>
    </xdr:from>
    <xdr:to>
      <xdr:col>45</xdr:col>
      <xdr:colOff>177800</xdr:colOff>
      <xdr:row>85</xdr:row>
      <xdr:rowOff>16574</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flipV="1">
          <a:off x="7861300" y="14586586"/>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141415</xdr:rowOff>
    </xdr:from>
    <xdr:to>
      <xdr:col>36</xdr:col>
      <xdr:colOff>165100</xdr:colOff>
      <xdr:row>85</xdr:row>
      <xdr:rowOff>71565</xdr:rowOff>
    </xdr:to>
    <xdr:sp macro="" textlink="">
      <xdr:nvSpPr>
        <xdr:cNvPr id="267" name="楕円 266">
          <a:extLst>
            <a:ext uri="{FF2B5EF4-FFF2-40B4-BE49-F238E27FC236}">
              <a16:creationId xmlns:a16="http://schemas.microsoft.com/office/drawing/2014/main" id="{00000000-0008-0000-0E00-00000B010000}"/>
            </a:ext>
          </a:extLst>
        </xdr:cNvPr>
        <xdr:cNvSpPr/>
      </xdr:nvSpPr>
      <xdr:spPr>
        <a:xfrm>
          <a:off x="6921500" y="145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16574</xdr:rowOff>
    </xdr:from>
    <xdr:to>
      <xdr:col>41</xdr:col>
      <xdr:colOff>50800</xdr:colOff>
      <xdr:row>85</xdr:row>
      <xdr:rowOff>20765</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flipV="1">
          <a:off x="6972300" y="14589824"/>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269" name="n_1aveValue【公営住宅】&#10;一人当たり面積">
          <a:extLst>
            <a:ext uri="{FF2B5EF4-FFF2-40B4-BE49-F238E27FC236}">
              <a16:creationId xmlns:a16="http://schemas.microsoft.com/office/drawing/2014/main" id="{00000000-0008-0000-0E00-00000D010000}"/>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270" name="n_2aveValue【公営住宅】&#10;一人当たり面積">
          <a:extLst>
            <a:ext uri="{FF2B5EF4-FFF2-40B4-BE49-F238E27FC236}">
              <a16:creationId xmlns:a16="http://schemas.microsoft.com/office/drawing/2014/main" id="{00000000-0008-0000-0E00-00000E010000}"/>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271" name="n_3aveValue【公営住宅】&#10;一人当たり面積">
          <a:extLst>
            <a:ext uri="{FF2B5EF4-FFF2-40B4-BE49-F238E27FC236}">
              <a16:creationId xmlns:a16="http://schemas.microsoft.com/office/drawing/2014/main" id="{00000000-0008-0000-0E00-00000F010000}"/>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272" name="n_4aveValue【公営住宅】&#10;一人当たり面積">
          <a:extLst>
            <a:ext uri="{FF2B5EF4-FFF2-40B4-BE49-F238E27FC236}">
              <a16:creationId xmlns:a16="http://schemas.microsoft.com/office/drawing/2014/main" id="{00000000-0008-0000-0E00-000010010000}"/>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77043</xdr:rowOff>
    </xdr:from>
    <xdr:ext cx="469744" cy="259045"/>
    <xdr:sp macro="" textlink="">
      <xdr:nvSpPr>
        <xdr:cNvPr id="273" name="n_1mainValue【公営住宅】&#10;一人当たり面積">
          <a:extLst>
            <a:ext uri="{FF2B5EF4-FFF2-40B4-BE49-F238E27FC236}">
              <a16:creationId xmlns:a16="http://schemas.microsoft.com/office/drawing/2014/main" id="{00000000-0008-0000-0E00-000011010000}"/>
            </a:ext>
          </a:extLst>
        </xdr:cNvPr>
        <xdr:cNvSpPr txBox="1"/>
      </xdr:nvSpPr>
      <xdr:spPr>
        <a:xfrm>
          <a:off x="9391727" y="1430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80663</xdr:rowOff>
    </xdr:from>
    <xdr:ext cx="469744" cy="259045"/>
    <xdr:sp macro="" textlink="">
      <xdr:nvSpPr>
        <xdr:cNvPr id="274" name="n_2mainValue【公営住宅】&#10;一人当たり面積">
          <a:extLst>
            <a:ext uri="{FF2B5EF4-FFF2-40B4-BE49-F238E27FC236}">
              <a16:creationId xmlns:a16="http://schemas.microsoft.com/office/drawing/2014/main" id="{00000000-0008-0000-0E00-000012010000}"/>
            </a:ext>
          </a:extLst>
        </xdr:cNvPr>
        <xdr:cNvSpPr txBox="1"/>
      </xdr:nvSpPr>
      <xdr:spPr>
        <a:xfrm>
          <a:off x="8515427" y="143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275" name="n_3mainValue【公営住宅】&#10;一人当たり面積">
          <a:extLst>
            <a:ext uri="{FF2B5EF4-FFF2-40B4-BE49-F238E27FC236}">
              <a16:creationId xmlns:a16="http://schemas.microsoft.com/office/drawing/2014/main" id="{00000000-0008-0000-0E00-000013010000}"/>
            </a:ext>
          </a:extLst>
        </xdr:cNvPr>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62692</xdr:rowOff>
    </xdr:from>
    <xdr:ext cx="469744" cy="259045"/>
    <xdr:sp macro="" textlink="">
      <xdr:nvSpPr>
        <xdr:cNvPr id="276" name="n_4mainValue【公営住宅】&#10;一人当たり面積">
          <a:extLst>
            <a:ext uri="{FF2B5EF4-FFF2-40B4-BE49-F238E27FC236}">
              <a16:creationId xmlns:a16="http://schemas.microsoft.com/office/drawing/2014/main" id="{00000000-0008-0000-0E00-000014010000}"/>
            </a:ext>
          </a:extLst>
        </xdr:cNvPr>
        <xdr:cNvSpPr txBox="1"/>
      </xdr:nvSpPr>
      <xdr:spPr>
        <a:xfrm>
          <a:off x="6737427" y="1463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港湾・漁港】&#10;有形固定資産減価償却率グラフ枠">
          <a:extLst>
            <a:ext uri="{FF2B5EF4-FFF2-40B4-BE49-F238E27FC236}">
              <a16:creationId xmlns:a16="http://schemas.microsoft.com/office/drawing/2014/main" id="{00000000-0008-0000-0E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02" name="【港湾・漁港】&#10;有形固定資産減価償却率最小値テキスト">
          <a:extLst>
            <a:ext uri="{FF2B5EF4-FFF2-40B4-BE49-F238E27FC236}">
              <a16:creationId xmlns:a16="http://schemas.microsoft.com/office/drawing/2014/main" id="{00000000-0008-0000-0E00-00002E010000}"/>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304" name="【港湾・漁港】&#10;有形固定資産減価償却率最大値テキスト">
          <a:extLst>
            <a:ext uri="{FF2B5EF4-FFF2-40B4-BE49-F238E27FC236}">
              <a16:creationId xmlns:a16="http://schemas.microsoft.com/office/drawing/2014/main" id="{00000000-0008-0000-0E00-000030010000}"/>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306" name="【港湾・漁港】&#10;有形固定資産減価償却率平均値テキスト">
          <a:extLst>
            <a:ext uri="{FF2B5EF4-FFF2-40B4-BE49-F238E27FC236}">
              <a16:creationId xmlns:a16="http://schemas.microsoft.com/office/drawing/2014/main" id="{00000000-0008-0000-0E00-000032010000}"/>
            </a:ext>
          </a:extLst>
        </xdr:cNvPr>
        <xdr:cNvSpPr txBox="1"/>
      </xdr:nvSpPr>
      <xdr:spPr>
        <a:xfrm>
          <a:off x="4673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307" name="フローチャート: 判断 306">
          <a:extLst>
            <a:ext uri="{FF2B5EF4-FFF2-40B4-BE49-F238E27FC236}">
              <a16:creationId xmlns:a16="http://schemas.microsoft.com/office/drawing/2014/main" id="{00000000-0008-0000-0E00-000033010000}"/>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308" name="フローチャート: 判断 307">
          <a:extLst>
            <a:ext uri="{FF2B5EF4-FFF2-40B4-BE49-F238E27FC236}">
              <a16:creationId xmlns:a16="http://schemas.microsoft.com/office/drawing/2014/main" id="{00000000-0008-0000-0E00-000034010000}"/>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309" name="フローチャート: 判断 308">
          <a:extLst>
            <a:ext uri="{FF2B5EF4-FFF2-40B4-BE49-F238E27FC236}">
              <a16:creationId xmlns:a16="http://schemas.microsoft.com/office/drawing/2014/main" id="{00000000-0008-0000-0E00-000035010000}"/>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310" name="フローチャート: 判断 309">
          <a:extLst>
            <a:ext uri="{FF2B5EF4-FFF2-40B4-BE49-F238E27FC236}">
              <a16:creationId xmlns:a16="http://schemas.microsoft.com/office/drawing/2014/main" id="{00000000-0008-0000-0E00-000036010000}"/>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311" name="フローチャート: 判断 310">
          <a:extLst>
            <a:ext uri="{FF2B5EF4-FFF2-40B4-BE49-F238E27FC236}">
              <a16:creationId xmlns:a16="http://schemas.microsoft.com/office/drawing/2014/main" id="{00000000-0008-0000-0E00-00003701000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97789</xdr:rowOff>
    </xdr:from>
    <xdr:to>
      <xdr:col>24</xdr:col>
      <xdr:colOff>114300</xdr:colOff>
      <xdr:row>105</xdr:row>
      <xdr:rowOff>27939</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45847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120666</xdr:rowOff>
    </xdr:from>
    <xdr:ext cx="405111" cy="259045"/>
    <xdr:sp macro="" textlink="">
      <xdr:nvSpPr>
        <xdr:cNvPr id="318" name="【港湾・漁港】&#10;有形固定資産減価償却率該当値テキスト">
          <a:extLst>
            <a:ext uri="{FF2B5EF4-FFF2-40B4-BE49-F238E27FC236}">
              <a16:creationId xmlns:a16="http://schemas.microsoft.com/office/drawing/2014/main" id="{00000000-0008-0000-0E00-00003E010000}"/>
            </a:ext>
          </a:extLst>
        </xdr:cNvPr>
        <xdr:cNvSpPr txBox="1"/>
      </xdr:nvSpPr>
      <xdr:spPr>
        <a:xfrm>
          <a:off x="4673600"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3746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104</xdr:row>
      <xdr:rowOff>148589</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3797300" y="179412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21589</xdr:rowOff>
    </xdr:from>
    <xdr:to>
      <xdr:col>15</xdr:col>
      <xdr:colOff>101600</xdr:colOff>
      <xdr:row>104</xdr:row>
      <xdr:rowOff>123189</xdr:rowOff>
    </xdr:to>
    <xdr:sp macro="" textlink="">
      <xdr:nvSpPr>
        <xdr:cNvPr id="321" name="楕円 320">
          <a:extLst>
            <a:ext uri="{FF2B5EF4-FFF2-40B4-BE49-F238E27FC236}">
              <a16:creationId xmlns:a16="http://schemas.microsoft.com/office/drawing/2014/main" id="{00000000-0008-0000-0E00-000041010000}"/>
            </a:ext>
          </a:extLst>
        </xdr:cNvPr>
        <xdr:cNvSpPr/>
      </xdr:nvSpPr>
      <xdr:spPr>
        <a:xfrm>
          <a:off x="2857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72389</xdr:rowOff>
    </xdr:from>
    <xdr:to>
      <xdr:col>19</xdr:col>
      <xdr:colOff>177800</xdr:colOff>
      <xdr:row>104</xdr:row>
      <xdr:rowOff>110489</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2908300" y="179031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154939</xdr:rowOff>
    </xdr:from>
    <xdr:to>
      <xdr:col>10</xdr:col>
      <xdr:colOff>165100</xdr:colOff>
      <xdr:row>104</xdr:row>
      <xdr:rowOff>85089</xdr:rowOff>
    </xdr:to>
    <xdr:sp macro="" textlink="">
      <xdr:nvSpPr>
        <xdr:cNvPr id="323" name="楕円 322">
          <a:extLst>
            <a:ext uri="{FF2B5EF4-FFF2-40B4-BE49-F238E27FC236}">
              <a16:creationId xmlns:a16="http://schemas.microsoft.com/office/drawing/2014/main" id="{00000000-0008-0000-0E00-000043010000}"/>
            </a:ext>
          </a:extLst>
        </xdr:cNvPr>
        <xdr:cNvSpPr/>
      </xdr:nvSpPr>
      <xdr:spPr>
        <a:xfrm>
          <a:off x="1968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34289</xdr:rowOff>
    </xdr:from>
    <xdr:to>
      <xdr:col>15</xdr:col>
      <xdr:colOff>50800</xdr:colOff>
      <xdr:row>104</xdr:row>
      <xdr:rowOff>72389</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2019300" y="17865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116839</xdr:rowOff>
    </xdr:from>
    <xdr:to>
      <xdr:col>6</xdr:col>
      <xdr:colOff>38100</xdr:colOff>
      <xdr:row>104</xdr:row>
      <xdr:rowOff>46989</xdr:rowOff>
    </xdr:to>
    <xdr:sp macro="" textlink="">
      <xdr:nvSpPr>
        <xdr:cNvPr id="325" name="楕円 324">
          <a:extLst>
            <a:ext uri="{FF2B5EF4-FFF2-40B4-BE49-F238E27FC236}">
              <a16:creationId xmlns:a16="http://schemas.microsoft.com/office/drawing/2014/main" id="{00000000-0008-0000-0E00-000045010000}"/>
            </a:ext>
          </a:extLst>
        </xdr:cNvPr>
        <xdr:cNvSpPr/>
      </xdr:nvSpPr>
      <xdr:spPr>
        <a:xfrm>
          <a:off x="1079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167639</xdr:rowOff>
    </xdr:from>
    <xdr:to>
      <xdr:col>10</xdr:col>
      <xdr:colOff>114300</xdr:colOff>
      <xdr:row>104</xdr:row>
      <xdr:rowOff>34289</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130300" y="178269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327" name="n_1aveValue【港湾・漁港】&#10;有形固定資産減価償却率">
          <a:extLst>
            <a:ext uri="{FF2B5EF4-FFF2-40B4-BE49-F238E27FC236}">
              <a16:creationId xmlns:a16="http://schemas.microsoft.com/office/drawing/2014/main" id="{00000000-0008-0000-0E00-000047010000}"/>
            </a:ext>
          </a:extLst>
        </xdr:cNvPr>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328" name="n_2aveValue【港湾・漁港】&#10;有形固定資産減価償却率">
          <a:extLst>
            <a:ext uri="{FF2B5EF4-FFF2-40B4-BE49-F238E27FC236}">
              <a16:creationId xmlns:a16="http://schemas.microsoft.com/office/drawing/2014/main" id="{00000000-0008-0000-0E00-000048010000}"/>
            </a:ext>
          </a:extLst>
        </xdr:cNvPr>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329" name="n_3aveValue【港湾・漁港】&#10;有形固定資産減価償却率">
          <a:extLst>
            <a:ext uri="{FF2B5EF4-FFF2-40B4-BE49-F238E27FC236}">
              <a16:creationId xmlns:a16="http://schemas.microsoft.com/office/drawing/2014/main" id="{00000000-0008-0000-0E00-000049010000}"/>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330" name="n_4aveValue【港湾・漁港】&#10;有形固定資産減価償却率">
          <a:extLst>
            <a:ext uri="{FF2B5EF4-FFF2-40B4-BE49-F238E27FC236}">
              <a16:creationId xmlns:a16="http://schemas.microsoft.com/office/drawing/2014/main" id="{00000000-0008-0000-0E00-00004A010000}"/>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6366</xdr:rowOff>
    </xdr:from>
    <xdr:ext cx="405111" cy="259045"/>
    <xdr:sp macro="" textlink="">
      <xdr:nvSpPr>
        <xdr:cNvPr id="331" name="n_1mainValue【港湾・漁港】&#10;有形固定資産減価償却率">
          <a:extLst>
            <a:ext uri="{FF2B5EF4-FFF2-40B4-BE49-F238E27FC236}">
              <a16:creationId xmlns:a16="http://schemas.microsoft.com/office/drawing/2014/main" id="{00000000-0008-0000-0E00-00004B010000}"/>
            </a:ext>
          </a:extLst>
        </xdr:cNvPr>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139716</xdr:rowOff>
    </xdr:from>
    <xdr:ext cx="405111" cy="259045"/>
    <xdr:sp macro="" textlink="">
      <xdr:nvSpPr>
        <xdr:cNvPr id="332" name="n_2mainValue【港湾・漁港】&#10;有形固定資産減価償却率">
          <a:extLst>
            <a:ext uri="{FF2B5EF4-FFF2-40B4-BE49-F238E27FC236}">
              <a16:creationId xmlns:a16="http://schemas.microsoft.com/office/drawing/2014/main" id="{00000000-0008-0000-0E00-00004C010000}"/>
            </a:ext>
          </a:extLst>
        </xdr:cNvPr>
        <xdr:cNvSpPr txBox="1"/>
      </xdr:nvSpPr>
      <xdr:spPr>
        <a:xfrm>
          <a:off x="2705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101616</xdr:rowOff>
    </xdr:from>
    <xdr:ext cx="405111" cy="259045"/>
    <xdr:sp macro="" textlink="">
      <xdr:nvSpPr>
        <xdr:cNvPr id="333" name="n_3mainValue【港湾・漁港】&#10;有形固定資産減価償却率">
          <a:extLst>
            <a:ext uri="{FF2B5EF4-FFF2-40B4-BE49-F238E27FC236}">
              <a16:creationId xmlns:a16="http://schemas.microsoft.com/office/drawing/2014/main" id="{00000000-0008-0000-0E00-00004D010000}"/>
            </a:ext>
          </a:extLst>
        </xdr:cNvPr>
        <xdr:cNvSpPr txBox="1"/>
      </xdr:nvSpPr>
      <xdr:spPr>
        <a:xfrm>
          <a:off x="1816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63516</xdr:rowOff>
    </xdr:from>
    <xdr:ext cx="405111" cy="259045"/>
    <xdr:sp macro="" textlink="">
      <xdr:nvSpPr>
        <xdr:cNvPr id="334" name="n_4mainValue【港湾・漁港】&#10;有形固定資産減価償却率">
          <a:extLst>
            <a:ext uri="{FF2B5EF4-FFF2-40B4-BE49-F238E27FC236}">
              <a16:creationId xmlns:a16="http://schemas.microsoft.com/office/drawing/2014/main" id="{00000000-0008-0000-0E00-00004E010000}"/>
            </a:ext>
          </a:extLst>
        </xdr:cNvPr>
        <xdr:cNvSpPr txBox="1"/>
      </xdr:nvSpPr>
      <xdr:spPr>
        <a:xfrm>
          <a:off x="927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港湾・漁港】&#10;一人当たり有形固定資産（償却資産）額グラフ枠">
          <a:extLst>
            <a:ext uri="{FF2B5EF4-FFF2-40B4-BE49-F238E27FC236}">
              <a16:creationId xmlns:a16="http://schemas.microsoft.com/office/drawing/2014/main" id="{00000000-0008-0000-0E00-00006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357" name="【港湾・漁港】&#10;一人当たり有形固定資産（償却資産）額最小値テキスト">
          <a:extLst>
            <a:ext uri="{FF2B5EF4-FFF2-40B4-BE49-F238E27FC236}">
              <a16:creationId xmlns:a16="http://schemas.microsoft.com/office/drawing/2014/main" id="{00000000-0008-0000-0E00-000065010000}"/>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359" name="【港湾・漁港】&#10;一人当たり有形固定資産（償却資産）額最大値テキスト">
          <a:extLst>
            <a:ext uri="{FF2B5EF4-FFF2-40B4-BE49-F238E27FC236}">
              <a16:creationId xmlns:a16="http://schemas.microsoft.com/office/drawing/2014/main" id="{00000000-0008-0000-0E00-000067010000}"/>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361" name="【港湾・漁港】&#10;一人当たり有形固定資産（償却資産）額平均値テキスト">
          <a:extLst>
            <a:ext uri="{FF2B5EF4-FFF2-40B4-BE49-F238E27FC236}">
              <a16:creationId xmlns:a16="http://schemas.microsoft.com/office/drawing/2014/main" id="{00000000-0008-0000-0E00-000069010000}"/>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362" name="フローチャート: 判断 361">
          <a:extLst>
            <a:ext uri="{FF2B5EF4-FFF2-40B4-BE49-F238E27FC236}">
              <a16:creationId xmlns:a16="http://schemas.microsoft.com/office/drawing/2014/main" id="{00000000-0008-0000-0E00-00006A010000}"/>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363" name="フローチャート: 判断 362">
          <a:extLst>
            <a:ext uri="{FF2B5EF4-FFF2-40B4-BE49-F238E27FC236}">
              <a16:creationId xmlns:a16="http://schemas.microsoft.com/office/drawing/2014/main" id="{00000000-0008-0000-0E00-00006B010000}"/>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364" name="フローチャート: 判断 363">
          <a:extLst>
            <a:ext uri="{FF2B5EF4-FFF2-40B4-BE49-F238E27FC236}">
              <a16:creationId xmlns:a16="http://schemas.microsoft.com/office/drawing/2014/main" id="{00000000-0008-0000-0E00-00006C010000}"/>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365" name="フローチャート: 判断 364">
          <a:extLst>
            <a:ext uri="{FF2B5EF4-FFF2-40B4-BE49-F238E27FC236}">
              <a16:creationId xmlns:a16="http://schemas.microsoft.com/office/drawing/2014/main" id="{00000000-0008-0000-0E00-00006D010000}"/>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366" name="フローチャート: 判断 365">
          <a:extLst>
            <a:ext uri="{FF2B5EF4-FFF2-40B4-BE49-F238E27FC236}">
              <a16:creationId xmlns:a16="http://schemas.microsoft.com/office/drawing/2014/main" id="{00000000-0008-0000-0E00-00006E010000}"/>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121382</xdr:rowOff>
    </xdr:from>
    <xdr:to>
      <xdr:col>55</xdr:col>
      <xdr:colOff>50800</xdr:colOff>
      <xdr:row>108</xdr:row>
      <xdr:rowOff>51532</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10426700" y="1846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36309</xdr:rowOff>
    </xdr:from>
    <xdr:ext cx="599010" cy="259045"/>
    <xdr:sp macro="" textlink="">
      <xdr:nvSpPr>
        <xdr:cNvPr id="373" name="【港湾・漁港】&#10;一人当たり有形固定資産（償却資産）額該当値テキスト">
          <a:extLst>
            <a:ext uri="{FF2B5EF4-FFF2-40B4-BE49-F238E27FC236}">
              <a16:creationId xmlns:a16="http://schemas.microsoft.com/office/drawing/2014/main" id="{00000000-0008-0000-0E00-000075010000}"/>
            </a:ext>
          </a:extLst>
        </xdr:cNvPr>
        <xdr:cNvSpPr txBox="1"/>
      </xdr:nvSpPr>
      <xdr:spPr>
        <a:xfrm>
          <a:off x="10515600" y="1838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122047</xdr:rowOff>
    </xdr:from>
    <xdr:to>
      <xdr:col>50</xdr:col>
      <xdr:colOff>165100</xdr:colOff>
      <xdr:row>108</xdr:row>
      <xdr:rowOff>52197</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9588500" y="184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732</xdr:rowOff>
    </xdr:from>
    <xdr:to>
      <xdr:col>55</xdr:col>
      <xdr:colOff>0</xdr:colOff>
      <xdr:row>108</xdr:row>
      <xdr:rowOff>1397</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9639300" y="18517332"/>
          <a:ext cx="8382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123020</xdr:rowOff>
    </xdr:from>
    <xdr:to>
      <xdr:col>46</xdr:col>
      <xdr:colOff>38100</xdr:colOff>
      <xdr:row>108</xdr:row>
      <xdr:rowOff>53170</xdr:rowOff>
    </xdr:to>
    <xdr:sp macro="" textlink="">
      <xdr:nvSpPr>
        <xdr:cNvPr id="376" name="楕円 375">
          <a:extLst>
            <a:ext uri="{FF2B5EF4-FFF2-40B4-BE49-F238E27FC236}">
              <a16:creationId xmlns:a16="http://schemas.microsoft.com/office/drawing/2014/main" id="{00000000-0008-0000-0E00-000078010000}"/>
            </a:ext>
          </a:extLst>
        </xdr:cNvPr>
        <xdr:cNvSpPr/>
      </xdr:nvSpPr>
      <xdr:spPr>
        <a:xfrm>
          <a:off x="8699500" y="184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1397</xdr:rowOff>
    </xdr:from>
    <xdr:to>
      <xdr:col>50</xdr:col>
      <xdr:colOff>114300</xdr:colOff>
      <xdr:row>108</xdr:row>
      <xdr:rowOff>2370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8750300" y="18517997"/>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123892</xdr:rowOff>
    </xdr:from>
    <xdr:to>
      <xdr:col>41</xdr:col>
      <xdr:colOff>101600</xdr:colOff>
      <xdr:row>108</xdr:row>
      <xdr:rowOff>54042</xdr:rowOff>
    </xdr:to>
    <xdr:sp macro="" textlink="">
      <xdr:nvSpPr>
        <xdr:cNvPr id="378" name="楕円 377">
          <a:extLst>
            <a:ext uri="{FF2B5EF4-FFF2-40B4-BE49-F238E27FC236}">
              <a16:creationId xmlns:a16="http://schemas.microsoft.com/office/drawing/2014/main" id="{00000000-0008-0000-0E00-00007A010000}"/>
            </a:ext>
          </a:extLst>
        </xdr:cNvPr>
        <xdr:cNvSpPr/>
      </xdr:nvSpPr>
      <xdr:spPr>
        <a:xfrm>
          <a:off x="7810500" y="184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2370</xdr:rowOff>
    </xdr:from>
    <xdr:to>
      <xdr:col>45</xdr:col>
      <xdr:colOff>177800</xdr:colOff>
      <xdr:row>108</xdr:row>
      <xdr:rowOff>3242</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flipV="1">
          <a:off x="7861300" y="18518970"/>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125050</xdr:rowOff>
    </xdr:from>
    <xdr:to>
      <xdr:col>36</xdr:col>
      <xdr:colOff>165100</xdr:colOff>
      <xdr:row>108</xdr:row>
      <xdr:rowOff>55200</xdr:rowOff>
    </xdr:to>
    <xdr:sp macro="" textlink="">
      <xdr:nvSpPr>
        <xdr:cNvPr id="380" name="楕円 379">
          <a:extLst>
            <a:ext uri="{FF2B5EF4-FFF2-40B4-BE49-F238E27FC236}">
              <a16:creationId xmlns:a16="http://schemas.microsoft.com/office/drawing/2014/main" id="{00000000-0008-0000-0E00-00007C010000}"/>
            </a:ext>
          </a:extLst>
        </xdr:cNvPr>
        <xdr:cNvSpPr/>
      </xdr:nvSpPr>
      <xdr:spPr>
        <a:xfrm>
          <a:off x="6921500" y="184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3242</xdr:rowOff>
    </xdr:from>
    <xdr:to>
      <xdr:col>41</xdr:col>
      <xdr:colOff>50800</xdr:colOff>
      <xdr:row>108</xdr:row>
      <xdr:rowOff>4400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flipV="1">
          <a:off x="6972300" y="18519842"/>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382" name="n_1aveValue【港湾・漁港】&#10;一人当たり有形固定資産（償却資産）額">
          <a:extLst>
            <a:ext uri="{FF2B5EF4-FFF2-40B4-BE49-F238E27FC236}">
              <a16:creationId xmlns:a16="http://schemas.microsoft.com/office/drawing/2014/main" id="{00000000-0008-0000-0E00-00007E010000}"/>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383" name="n_2aveValue【港湾・漁港】&#10;一人当たり有形固定資産（償却資産）額">
          <a:extLst>
            <a:ext uri="{FF2B5EF4-FFF2-40B4-BE49-F238E27FC236}">
              <a16:creationId xmlns:a16="http://schemas.microsoft.com/office/drawing/2014/main" id="{00000000-0008-0000-0E00-00007F010000}"/>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384" name="n_3aveValue【港湾・漁港】&#10;一人当たり有形固定資産（償却資産）額">
          <a:extLst>
            <a:ext uri="{FF2B5EF4-FFF2-40B4-BE49-F238E27FC236}">
              <a16:creationId xmlns:a16="http://schemas.microsoft.com/office/drawing/2014/main" id="{00000000-0008-0000-0E00-000080010000}"/>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385" name="n_4aveValue【港湾・漁港】&#10;一人当たり有形固定資産（償却資産）額">
          <a:extLst>
            <a:ext uri="{FF2B5EF4-FFF2-40B4-BE49-F238E27FC236}">
              <a16:creationId xmlns:a16="http://schemas.microsoft.com/office/drawing/2014/main" id="{00000000-0008-0000-0E00-000081010000}"/>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43324</xdr:rowOff>
    </xdr:from>
    <xdr:ext cx="599010" cy="259045"/>
    <xdr:sp macro="" textlink="">
      <xdr:nvSpPr>
        <xdr:cNvPr id="386" name="n_1mainValue【港湾・漁港】&#10;一人当たり有形固定資産（償却資産）額">
          <a:extLst>
            <a:ext uri="{FF2B5EF4-FFF2-40B4-BE49-F238E27FC236}">
              <a16:creationId xmlns:a16="http://schemas.microsoft.com/office/drawing/2014/main" id="{00000000-0008-0000-0E00-000082010000}"/>
            </a:ext>
          </a:extLst>
        </xdr:cNvPr>
        <xdr:cNvSpPr txBox="1"/>
      </xdr:nvSpPr>
      <xdr:spPr>
        <a:xfrm>
          <a:off x="9327095" y="1855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44297</xdr:rowOff>
    </xdr:from>
    <xdr:ext cx="599010" cy="259045"/>
    <xdr:sp macro="" textlink="">
      <xdr:nvSpPr>
        <xdr:cNvPr id="387" name="n_2mainValue【港湾・漁港】&#10;一人当たり有形固定資産（償却資産）額">
          <a:extLst>
            <a:ext uri="{FF2B5EF4-FFF2-40B4-BE49-F238E27FC236}">
              <a16:creationId xmlns:a16="http://schemas.microsoft.com/office/drawing/2014/main" id="{00000000-0008-0000-0E00-000083010000}"/>
            </a:ext>
          </a:extLst>
        </xdr:cNvPr>
        <xdr:cNvSpPr txBox="1"/>
      </xdr:nvSpPr>
      <xdr:spPr>
        <a:xfrm>
          <a:off x="8450795" y="185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45169</xdr:rowOff>
    </xdr:from>
    <xdr:ext cx="599010" cy="259045"/>
    <xdr:sp macro="" textlink="">
      <xdr:nvSpPr>
        <xdr:cNvPr id="388" name="n_3mainValue【港湾・漁港】&#10;一人当たり有形固定資産（償却資産）額">
          <a:extLst>
            <a:ext uri="{FF2B5EF4-FFF2-40B4-BE49-F238E27FC236}">
              <a16:creationId xmlns:a16="http://schemas.microsoft.com/office/drawing/2014/main" id="{00000000-0008-0000-0E00-000084010000}"/>
            </a:ext>
          </a:extLst>
        </xdr:cNvPr>
        <xdr:cNvSpPr txBox="1"/>
      </xdr:nvSpPr>
      <xdr:spPr>
        <a:xfrm>
          <a:off x="7561795" y="185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46327</xdr:rowOff>
    </xdr:from>
    <xdr:ext cx="599010" cy="259045"/>
    <xdr:sp macro="" textlink="">
      <xdr:nvSpPr>
        <xdr:cNvPr id="389" name="n_4mainValue【港湾・漁港】&#10;一人当たり有形固定資産（償却資産）額">
          <a:extLst>
            <a:ext uri="{FF2B5EF4-FFF2-40B4-BE49-F238E27FC236}">
              <a16:creationId xmlns:a16="http://schemas.microsoft.com/office/drawing/2014/main" id="{00000000-0008-0000-0E00-000085010000}"/>
            </a:ext>
          </a:extLst>
        </xdr:cNvPr>
        <xdr:cNvSpPr txBox="1"/>
      </xdr:nvSpPr>
      <xdr:spPr>
        <a:xfrm>
          <a:off x="6672795" y="1856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E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E00-0000A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E00-0000A201000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E00-0000A4010000}"/>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108676</xdr:rowOff>
    </xdr:from>
    <xdr:to>
      <xdr:col>85</xdr:col>
      <xdr:colOff>177800</xdr:colOff>
      <xdr:row>40</xdr:row>
      <xdr:rowOff>38826</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62687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87103</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E00-0000B0010000}"/>
            </a:ext>
          </a:extLst>
        </xdr:cNvPr>
        <xdr:cNvSpPr txBox="1"/>
      </xdr:nvSpPr>
      <xdr:spPr>
        <a:xfrm>
          <a:off x="16357600"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62956</xdr:rowOff>
    </xdr:from>
    <xdr:to>
      <xdr:col>81</xdr:col>
      <xdr:colOff>101600</xdr:colOff>
      <xdr:row>39</xdr:row>
      <xdr:rowOff>164556</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5430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113756</xdr:rowOff>
    </xdr:from>
    <xdr:to>
      <xdr:col>85</xdr:col>
      <xdr:colOff>127000</xdr:colOff>
      <xdr:row>39</xdr:row>
      <xdr:rowOff>159476</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5481300" y="68003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18869</xdr:rowOff>
    </xdr:from>
    <xdr:to>
      <xdr:col>76</xdr:col>
      <xdr:colOff>165100</xdr:colOff>
      <xdr:row>39</xdr:row>
      <xdr:rowOff>120469</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4541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69669</xdr:rowOff>
    </xdr:from>
    <xdr:to>
      <xdr:col>81</xdr:col>
      <xdr:colOff>50800</xdr:colOff>
      <xdr:row>39</xdr:row>
      <xdr:rowOff>113756</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4592300" y="67562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144599</xdr:rowOff>
    </xdr:from>
    <xdr:to>
      <xdr:col>72</xdr:col>
      <xdr:colOff>38100</xdr:colOff>
      <xdr:row>39</xdr:row>
      <xdr:rowOff>74749</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3652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23949</xdr:rowOff>
    </xdr:from>
    <xdr:to>
      <xdr:col>76</xdr:col>
      <xdr:colOff>114300</xdr:colOff>
      <xdr:row>39</xdr:row>
      <xdr:rowOff>69669</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3703300" y="67104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80917</xdr:rowOff>
    </xdr:from>
    <xdr:to>
      <xdr:col>67</xdr:col>
      <xdr:colOff>101600</xdr:colOff>
      <xdr:row>39</xdr:row>
      <xdr:rowOff>11067</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763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131717</xdr:rowOff>
    </xdr:from>
    <xdr:to>
      <xdr:col>71</xdr:col>
      <xdr:colOff>177800</xdr:colOff>
      <xdr:row>39</xdr:row>
      <xdr:rowOff>23949</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2814300" y="664681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155683</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5266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111596</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4389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65876</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500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2194</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11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E00-0000D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E00-0000D7010000}"/>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E00-0000D9010000}"/>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E00-0000DB010000}"/>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91694</xdr:rowOff>
    </xdr:from>
    <xdr:to>
      <xdr:col>116</xdr:col>
      <xdr:colOff>114300</xdr:colOff>
      <xdr:row>38</xdr:row>
      <xdr:rowOff>21844</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2110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114571</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00000000-0008-0000-0E00-0000E7010000}"/>
            </a:ext>
          </a:extLst>
        </xdr:cNvPr>
        <xdr:cNvSpPr txBox="1"/>
      </xdr:nvSpPr>
      <xdr:spPr>
        <a:xfrm>
          <a:off x="221996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96266</xdr:rowOff>
    </xdr:from>
    <xdr:to>
      <xdr:col>112</xdr:col>
      <xdr:colOff>38100</xdr:colOff>
      <xdr:row>38</xdr:row>
      <xdr:rowOff>26415</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12725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142494</xdr:rowOff>
    </xdr:from>
    <xdr:to>
      <xdr:col>116</xdr:col>
      <xdr:colOff>63500</xdr:colOff>
      <xdr:row>37</xdr:row>
      <xdr:rowOff>147066</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21323300" y="64861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105410</xdr:rowOff>
    </xdr:from>
    <xdr:to>
      <xdr:col>107</xdr:col>
      <xdr:colOff>101600</xdr:colOff>
      <xdr:row>38</xdr:row>
      <xdr:rowOff>35560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038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147066</xdr:rowOff>
    </xdr:from>
    <xdr:to>
      <xdr:col>111</xdr:col>
      <xdr:colOff>177800</xdr:colOff>
      <xdr:row>37</xdr:row>
      <xdr:rowOff>156210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20434300" y="6490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114554</xdr:rowOff>
    </xdr:from>
    <xdr:to>
      <xdr:col>102</xdr:col>
      <xdr:colOff>165100</xdr:colOff>
      <xdr:row>38</xdr:row>
      <xdr:rowOff>44704</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9494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156210</xdr:rowOff>
    </xdr:from>
    <xdr:to>
      <xdr:col>107</xdr:col>
      <xdr:colOff>50800</xdr:colOff>
      <xdr:row>37</xdr:row>
      <xdr:rowOff>165354</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19545300" y="6499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123698</xdr:rowOff>
    </xdr:from>
    <xdr:to>
      <xdr:col>98</xdr:col>
      <xdr:colOff>38100</xdr:colOff>
      <xdr:row>38</xdr:row>
      <xdr:rowOff>53848</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8605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165354</xdr:rowOff>
    </xdr:from>
    <xdr:to>
      <xdr:col>102</xdr:col>
      <xdr:colOff>114300</xdr:colOff>
      <xdr:row>38</xdr:row>
      <xdr:rowOff>3048</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8656300" y="65090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42943</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61231</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70375</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E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E00-000011020000}"/>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E00-00001302000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E00-000015020000}"/>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162577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E00-000021020000}"/>
            </a:ext>
          </a:extLst>
        </xdr:cNvPr>
        <xdr:cNvSpPr txBox="1"/>
      </xdr:nvSpPr>
      <xdr:spPr>
        <a:xfrm>
          <a:off x="16357600"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60</xdr:row>
      <xdr:rowOff>19050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5481300" y="102660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4541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104775</xdr:rowOff>
    </xdr:from>
    <xdr:to>
      <xdr:col>81</xdr:col>
      <xdr:colOff>50800</xdr:colOff>
      <xdr:row>59</xdr:row>
      <xdr:rowOff>150495</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4592300" y="10220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104775</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3703300" y="10184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145415</xdr:rowOff>
    </xdr:from>
    <xdr:to>
      <xdr:col>67</xdr:col>
      <xdr:colOff>101600</xdr:colOff>
      <xdr:row>59</xdr:row>
      <xdr:rowOff>75565</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2763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24765</xdr:rowOff>
    </xdr:from>
    <xdr:to>
      <xdr:col>71</xdr:col>
      <xdr:colOff>177800</xdr:colOff>
      <xdr:row>59</xdr:row>
      <xdr:rowOff>68580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814300" y="101403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E00-00002A020000}"/>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E00-00002B020000}"/>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E00-00002C020000}"/>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E00-00002D02000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652</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0000000-0008-0000-0E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87" name="【学校施設】&#10;一人当たり面積最小値テキスト">
          <a:extLst>
            <a:ext uri="{FF2B5EF4-FFF2-40B4-BE49-F238E27FC236}">
              <a16:creationId xmlns:a16="http://schemas.microsoft.com/office/drawing/2014/main" id="{00000000-0008-0000-0E00-00004B02000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89" name="【学校施設】&#10;一人当たり面積最大値テキスト">
          <a:extLst>
            <a:ext uri="{FF2B5EF4-FFF2-40B4-BE49-F238E27FC236}">
              <a16:creationId xmlns:a16="http://schemas.microsoft.com/office/drawing/2014/main" id="{00000000-0008-0000-0E00-00004D020000}"/>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1" name="【学校施設】&#10;一人当たり面積平均値テキスト">
          <a:extLst>
            <a:ext uri="{FF2B5EF4-FFF2-40B4-BE49-F238E27FC236}">
              <a16:creationId xmlns:a16="http://schemas.microsoft.com/office/drawing/2014/main" id="{00000000-0008-0000-0E00-00004F020000}"/>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77597</xdr:rowOff>
    </xdr:from>
    <xdr:to>
      <xdr:col>116</xdr:col>
      <xdr:colOff>114300</xdr:colOff>
      <xdr:row>62</xdr:row>
      <xdr:rowOff>7747</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2110700" y="105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100474</xdr:rowOff>
    </xdr:from>
    <xdr:ext cx="469744" cy="259045"/>
    <xdr:sp macro="" textlink="">
      <xdr:nvSpPr>
        <xdr:cNvPr id="603" name="【学校施設】&#10;一人当たり面積該当値テキスト">
          <a:extLst>
            <a:ext uri="{FF2B5EF4-FFF2-40B4-BE49-F238E27FC236}">
              <a16:creationId xmlns:a16="http://schemas.microsoft.com/office/drawing/2014/main" id="{00000000-0008-0000-0E00-00005B020000}"/>
            </a:ext>
          </a:extLst>
        </xdr:cNvPr>
        <xdr:cNvSpPr txBox="1"/>
      </xdr:nvSpPr>
      <xdr:spPr>
        <a:xfrm>
          <a:off x="22199600" y="1038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85217</xdr:rowOff>
    </xdr:from>
    <xdr:to>
      <xdr:col>112</xdr:col>
      <xdr:colOff>38100</xdr:colOff>
      <xdr:row>62</xdr:row>
      <xdr:rowOff>15367</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1272500" y="1054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128397</xdr:rowOff>
    </xdr:from>
    <xdr:to>
      <xdr:col>116</xdr:col>
      <xdr:colOff>63500</xdr:colOff>
      <xdr:row>61</xdr:row>
      <xdr:rowOff>136017</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1323300" y="10586847"/>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95885</xdr:rowOff>
    </xdr:from>
    <xdr:to>
      <xdr:col>107</xdr:col>
      <xdr:colOff>101600</xdr:colOff>
      <xdr:row>62</xdr:row>
      <xdr:rowOff>26035</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0383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136017</xdr:rowOff>
    </xdr:from>
    <xdr:to>
      <xdr:col>111</xdr:col>
      <xdr:colOff>177800</xdr:colOff>
      <xdr:row>61</xdr:row>
      <xdr:rowOff>146685</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0434300" y="1059446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105791</xdr:rowOff>
    </xdr:from>
    <xdr:to>
      <xdr:col>102</xdr:col>
      <xdr:colOff>165100</xdr:colOff>
      <xdr:row>62</xdr:row>
      <xdr:rowOff>35941</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494500" y="105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146685</xdr:rowOff>
    </xdr:from>
    <xdr:to>
      <xdr:col>107</xdr:col>
      <xdr:colOff>50800</xdr:colOff>
      <xdr:row>61</xdr:row>
      <xdr:rowOff>156591</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9545300" y="1060513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118745</xdr:rowOff>
    </xdr:from>
    <xdr:to>
      <xdr:col>98</xdr:col>
      <xdr:colOff>38100</xdr:colOff>
      <xdr:row>62</xdr:row>
      <xdr:rowOff>48895</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8605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156591</xdr:rowOff>
    </xdr:from>
    <xdr:to>
      <xdr:col>102</xdr:col>
      <xdr:colOff>114300</xdr:colOff>
      <xdr:row>61</xdr:row>
      <xdr:rowOff>169545</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8656300" y="10615041"/>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612" name="n_1aveValue【学校施設】&#10;一人当たり面積">
          <a:extLst>
            <a:ext uri="{FF2B5EF4-FFF2-40B4-BE49-F238E27FC236}">
              <a16:creationId xmlns:a16="http://schemas.microsoft.com/office/drawing/2014/main" id="{00000000-0008-0000-0E00-000064020000}"/>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3" name="n_2aveValue【学校施設】&#10;一人当たり面積">
          <a:extLst>
            <a:ext uri="{FF2B5EF4-FFF2-40B4-BE49-F238E27FC236}">
              <a16:creationId xmlns:a16="http://schemas.microsoft.com/office/drawing/2014/main" id="{00000000-0008-0000-0E00-000065020000}"/>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614" name="n_3aveValue【学校施設】&#10;一人当たり面積">
          <a:extLst>
            <a:ext uri="{FF2B5EF4-FFF2-40B4-BE49-F238E27FC236}">
              <a16:creationId xmlns:a16="http://schemas.microsoft.com/office/drawing/2014/main" id="{00000000-0008-0000-0E00-000066020000}"/>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15" name="n_4aveValue【学校施設】&#10;一人当たり面積">
          <a:extLst>
            <a:ext uri="{FF2B5EF4-FFF2-40B4-BE49-F238E27FC236}">
              <a16:creationId xmlns:a16="http://schemas.microsoft.com/office/drawing/2014/main" id="{00000000-0008-0000-0E00-000067020000}"/>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31894</xdr:rowOff>
    </xdr:from>
    <xdr:ext cx="469744" cy="259045"/>
    <xdr:sp macro="" textlink="">
      <xdr:nvSpPr>
        <xdr:cNvPr id="616" name="n_1mainValue【学校施設】&#10;一人当たり面積">
          <a:extLst>
            <a:ext uri="{FF2B5EF4-FFF2-40B4-BE49-F238E27FC236}">
              <a16:creationId xmlns:a16="http://schemas.microsoft.com/office/drawing/2014/main" id="{00000000-0008-0000-0E00-000068020000}"/>
            </a:ext>
          </a:extLst>
        </xdr:cNvPr>
        <xdr:cNvSpPr txBox="1"/>
      </xdr:nvSpPr>
      <xdr:spPr>
        <a:xfrm>
          <a:off x="21075727" y="1031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42562</xdr:rowOff>
    </xdr:from>
    <xdr:ext cx="469744" cy="259045"/>
    <xdr:sp macro="" textlink="">
      <xdr:nvSpPr>
        <xdr:cNvPr id="617" name="n_2mainValue【学校施設】&#10;一人当たり面積">
          <a:extLst>
            <a:ext uri="{FF2B5EF4-FFF2-40B4-BE49-F238E27FC236}">
              <a16:creationId xmlns:a16="http://schemas.microsoft.com/office/drawing/2014/main" id="{00000000-0008-0000-0E00-000069020000}"/>
            </a:ext>
          </a:extLst>
        </xdr:cNvPr>
        <xdr:cNvSpPr txBox="1"/>
      </xdr:nvSpPr>
      <xdr:spPr>
        <a:xfrm>
          <a:off x="20199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52468</xdr:rowOff>
    </xdr:from>
    <xdr:ext cx="469744" cy="259045"/>
    <xdr:sp macro="" textlink="">
      <xdr:nvSpPr>
        <xdr:cNvPr id="618" name="n_3mainValue【学校施設】&#10;一人当たり面積">
          <a:extLst>
            <a:ext uri="{FF2B5EF4-FFF2-40B4-BE49-F238E27FC236}">
              <a16:creationId xmlns:a16="http://schemas.microsoft.com/office/drawing/2014/main" id="{00000000-0008-0000-0E00-00006A020000}"/>
            </a:ext>
          </a:extLst>
        </xdr:cNvPr>
        <xdr:cNvSpPr txBox="1"/>
      </xdr:nvSpPr>
      <xdr:spPr>
        <a:xfrm>
          <a:off x="19310427" y="1033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65422</xdr:rowOff>
    </xdr:from>
    <xdr:ext cx="469744" cy="259045"/>
    <xdr:sp macro="" textlink="">
      <xdr:nvSpPr>
        <xdr:cNvPr id="619" name="n_4mainValue【学校施設】&#10;一人当たり面積">
          <a:extLst>
            <a:ext uri="{FF2B5EF4-FFF2-40B4-BE49-F238E27FC236}">
              <a16:creationId xmlns:a16="http://schemas.microsoft.com/office/drawing/2014/main" id="{00000000-0008-0000-0E00-00006B020000}"/>
            </a:ext>
          </a:extLst>
        </xdr:cNvPr>
        <xdr:cNvSpPr txBox="1"/>
      </xdr:nvSpPr>
      <xdr:spPr>
        <a:xfrm>
          <a:off x="18421427"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00000000-0008-0000-0E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00000000-0008-0000-0E00-00008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48" name="【児童館】&#10;有形固定資産減価償却率最大値テキスト">
          <a:extLst>
            <a:ext uri="{FF2B5EF4-FFF2-40B4-BE49-F238E27FC236}">
              <a16:creationId xmlns:a16="http://schemas.microsoft.com/office/drawing/2014/main" id="{00000000-0008-0000-0E00-000088020000}"/>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0" name="【児童館】&#10;有形固定資産減価償却率平均値テキスト">
          <a:extLst>
            <a:ext uri="{FF2B5EF4-FFF2-40B4-BE49-F238E27FC236}">
              <a16:creationId xmlns:a16="http://schemas.microsoft.com/office/drawing/2014/main" id="{00000000-0008-0000-0E00-00008A020000}"/>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46082</xdr:rowOff>
    </xdr:from>
    <xdr:to>
      <xdr:col>85</xdr:col>
      <xdr:colOff>177800</xdr:colOff>
      <xdr:row>84</xdr:row>
      <xdr:rowOff>147682</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62687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24509</xdr:rowOff>
    </xdr:from>
    <xdr:ext cx="405111" cy="259045"/>
    <xdr:sp macro="" textlink="">
      <xdr:nvSpPr>
        <xdr:cNvPr id="662" name="【児童館】&#10;有形固定資産減価償却率該当値テキスト">
          <a:extLst>
            <a:ext uri="{FF2B5EF4-FFF2-40B4-BE49-F238E27FC236}">
              <a16:creationId xmlns:a16="http://schemas.microsoft.com/office/drawing/2014/main" id="{00000000-0008-0000-0E00-000096020000}"/>
            </a:ext>
          </a:extLst>
        </xdr:cNvPr>
        <xdr:cNvSpPr txBox="1"/>
      </xdr:nvSpPr>
      <xdr:spPr>
        <a:xfrm>
          <a:off x="16357600"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28121</xdr:rowOff>
    </xdr:from>
    <xdr:to>
      <xdr:col>81</xdr:col>
      <xdr:colOff>101600</xdr:colOff>
      <xdr:row>84</xdr:row>
      <xdr:rowOff>129721</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5430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78921</xdr:rowOff>
    </xdr:from>
    <xdr:to>
      <xdr:col>85</xdr:col>
      <xdr:colOff>127000</xdr:colOff>
      <xdr:row>84</xdr:row>
      <xdr:rowOff>96882</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5481300" y="14480721"/>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454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60961</xdr:rowOff>
    </xdr:from>
    <xdr:to>
      <xdr:col>81</xdr:col>
      <xdr:colOff>50800</xdr:colOff>
      <xdr:row>84</xdr:row>
      <xdr:rowOff>78921</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4592300" y="1446276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163649</xdr:rowOff>
    </xdr:from>
    <xdr:to>
      <xdr:col>72</xdr:col>
      <xdr:colOff>38100</xdr:colOff>
      <xdr:row>84</xdr:row>
      <xdr:rowOff>93799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3652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42999</xdr:rowOff>
    </xdr:from>
    <xdr:to>
      <xdr:col>76</xdr:col>
      <xdr:colOff>114300</xdr:colOff>
      <xdr:row>84</xdr:row>
      <xdr:rowOff>60961</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3703300" y="1444479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170180</xdr:rowOff>
    </xdr:from>
    <xdr:to>
      <xdr:col>67</xdr:col>
      <xdr:colOff>101600</xdr:colOff>
      <xdr:row>84</xdr:row>
      <xdr:rowOff>100330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276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42999</xdr:rowOff>
    </xdr:from>
    <xdr:to>
      <xdr:col>71</xdr:col>
      <xdr:colOff>177800</xdr:colOff>
      <xdr:row>84</xdr:row>
      <xdr:rowOff>49530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12814300" y="144447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1" name="n_1ave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2" name="n_2ave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3" name="n_3ave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165843</xdr:rowOff>
    </xdr:from>
    <xdr:ext cx="405111" cy="259045"/>
    <xdr:sp macro="" textlink="">
      <xdr:nvSpPr>
        <xdr:cNvPr id="674" name="n_4aveValue【児童館】&#10;有形固定資産減価償却率">
          <a:extLst>
            <a:ext uri="{FF2B5EF4-FFF2-40B4-BE49-F238E27FC236}">
              <a16:creationId xmlns:a16="http://schemas.microsoft.com/office/drawing/2014/main" id="{00000000-0008-0000-0E00-0000A2020000}"/>
            </a:ext>
          </a:extLst>
        </xdr:cNvPr>
        <xdr:cNvSpPr txBox="1"/>
      </xdr:nvSpPr>
      <xdr:spPr>
        <a:xfrm>
          <a:off x="12611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120848</xdr:rowOff>
    </xdr:from>
    <xdr:ext cx="405111" cy="259045"/>
    <xdr:sp macro="" textlink="">
      <xdr:nvSpPr>
        <xdr:cNvPr id="675" name="n_1main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676" name="n_2main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84926</xdr:rowOff>
    </xdr:from>
    <xdr:ext cx="405111" cy="259045"/>
    <xdr:sp macro="" textlink="">
      <xdr:nvSpPr>
        <xdr:cNvPr id="677" name="n_3main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91457</xdr:rowOff>
    </xdr:from>
    <xdr:ext cx="405111" cy="259045"/>
    <xdr:sp macro="" textlink="">
      <xdr:nvSpPr>
        <xdr:cNvPr id="678" name="n_4main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E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E00-0000C1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E00-0000C3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E00-0000C502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E00-0000D1020000}"/>
            </a:ext>
          </a:extLst>
        </xdr:cNvPr>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127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29936</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1323300" y="142494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161471</xdr:rowOff>
    </xdr:from>
    <xdr:to>
      <xdr:col>107</xdr:col>
      <xdr:colOff>101600</xdr:colOff>
      <xdr:row>83</xdr:row>
      <xdr:rowOff>91621</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0383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40821</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20434300" y="142602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161471</xdr:rowOff>
    </xdr:from>
    <xdr:to>
      <xdr:col>102</xdr:col>
      <xdr:colOff>165100</xdr:colOff>
      <xdr:row>83</xdr:row>
      <xdr:rowOff>91621</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94500" y="142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40821</xdr:rowOff>
    </xdr:from>
    <xdr:to>
      <xdr:col>107</xdr:col>
      <xdr:colOff>50800</xdr:colOff>
      <xdr:row>83</xdr:row>
      <xdr:rowOff>40821</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545300" y="14271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907</xdr:rowOff>
    </xdr:from>
    <xdr:to>
      <xdr:col>98</xdr:col>
      <xdr:colOff>38100</xdr:colOff>
      <xdr:row>83</xdr:row>
      <xdr:rowOff>102507</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605500" y="142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40821</xdr:rowOff>
    </xdr:from>
    <xdr:to>
      <xdr:col>102</xdr:col>
      <xdr:colOff>114300</xdr:colOff>
      <xdr:row>83</xdr:row>
      <xdr:rowOff>51707</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8656300" y="142711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0" name="n_1aveValue【児童館】&#10;一人当たり面積">
          <a:extLst>
            <a:ext uri="{FF2B5EF4-FFF2-40B4-BE49-F238E27FC236}">
              <a16:creationId xmlns:a16="http://schemas.microsoft.com/office/drawing/2014/main" id="{00000000-0008-0000-0E00-0000DA020000}"/>
            </a:ext>
          </a:extLst>
        </xdr:cNvPr>
        <xdr:cNvSpPr txBox="1"/>
      </xdr:nvSpPr>
      <xdr:spPr>
        <a:xfrm>
          <a:off x="21075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1" name="n_2aveValue【児童館】&#10;一人当たり面積">
          <a:extLst>
            <a:ext uri="{FF2B5EF4-FFF2-40B4-BE49-F238E27FC236}">
              <a16:creationId xmlns:a16="http://schemas.microsoft.com/office/drawing/2014/main" id="{00000000-0008-0000-0E00-0000DB020000}"/>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2" name="n_3aveValue【児童館】&#10;一人当たり面積">
          <a:extLst>
            <a:ext uri="{FF2B5EF4-FFF2-40B4-BE49-F238E27FC236}">
              <a16:creationId xmlns:a16="http://schemas.microsoft.com/office/drawing/2014/main" id="{00000000-0008-0000-0E00-0000DC020000}"/>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31041</xdr:rowOff>
    </xdr:from>
    <xdr:ext cx="469744" cy="259045"/>
    <xdr:sp macro="" textlink="">
      <xdr:nvSpPr>
        <xdr:cNvPr id="733" name="n_4aveValue【児童館】&#10;一人当たり面積">
          <a:extLst>
            <a:ext uri="{FF2B5EF4-FFF2-40B4-BE49-F238E27FC236}">
              <a16:creationId xmlns:a16="http://schemas.microsoft.com/office/drawing/2014/main" id="{00000000-0008-0000-0E00-0000DD020000}"/>
            </a:ext>
          </a:extLst>
        </xdr:cNvPr>
        <xdr:cNvSpPr txBox="1"/>
      </xdr:nvSpPr>
      <xdr:spPr>
        <a:xfrm>
          <a:off x="18421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97263</xdr:rowOff>
    </xdr:from>
    <xdr:ext cx="469744" cy="259045"/>
    <xdr:sp macro="" textlink="">
      <xdr:nvSpPr>
        <xdr:cNvPr id="734" name="n_1mainValue【児童館】&#10;一人当たり面積">
          <a:extLst>
            <a:ext uri="{FF2B5EF4-FFF2-40B4-BE49-F238E27FC236}">
              <a16:creationId xmlns:a16="http://schemas.microsoft.com/office/drawing/2014/main" id="{00000000-0008-0000-0E00-0000DE020000}"/>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108148</xdr:rowOff>
    </xdr:from>
    <xdr:ext cx="469744" cy="259045"/>
    <xdr:sp macro="" textlink="">
      <xdr:nvSpPr>
        <xdr:cNvPr id="735" name="n_2mainValue【児童館】&#10;一人当たり面積">
          <a:extLst>
            <a:ext uri="{FF2B5EF4-FFF2-40B4-BE49-F238E27FC236}">
              <a16:creationId xmlns:a16="http://schemas.microsoft.com/office/drawing/2014/main" id="{00000000-0008-0000-0E00-0000DF020000}"/>
            </a:ext>
          </a:extLst>
        </xdr:cNvPr>
        <xdr:cNvSpPr txBox="1"/>
      </xdr:nvSpPr>
      <xdr:spPr>
        <a:xfrm>
          <a:off x="20199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108148</xdr:rowOff>
    </xdr:from>
    <xdr:ext cx="469744" cy="259045"/>
    <xdr:sp macro="" textlink="">
      <xdr:nvSpPr>
        <xdr:cNvPr id="736" name="n_3mainValue【児童館】&#10;一人当たり面積">
          <a:extLst>
            <a:ext uri="{FF2B5EF4-FFF2-40B4-BE49-F238E27FC236}">
              <a16:creationId xmlns:a16="http://schemas.microsoft.com/office/drawing/2014/main" id="{00000000-0008-0000-0E00-0000E0020000}"/>
            </a:ext>
          </a:extLst>
        </xdr:cNvPr>
        <xdr:cNvSpPr txBox="1"/>
      </xdr:nvSpPr>
      <xdr:spPr>
        <a:xfrm>
          <a:off x="19310427"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119034</xdr:rowOff>
    </xdr:from>
    <xdr:ext cx="469744" cy="259045"/>
    <xdr:sp macro="" textlink="">
      <xdr:nvSpPr>
        <xdr:cNvPr id="737" name="n_4mainValue【児童館】&#10;一人当たり面積">
          <a:extLst>
            <a:ext uri="{FF2B5EF4-FFF2-40B4-BE49-F238E27FC236}">
              <a16:creationId xmlns:a16="http://schemas.microsoft.com/office/drawing/2014/main" id="{00000000-0008-0000-0E00-0000E1020000}"/>
            </a:ext>
          </a:extLst>
        </xdr:cNvPr>
        <xdr:cNvSpPr txBox="1"/>
      </xdr:nvSpPr>
      <xdr:spPr>
        <a:xfrm>
          <a:off x="18421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E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E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6" name="【公民館】&#10;有形固定資産減価償却率最大値テキスト">
          <a:extLst>
            <a:ext uri="{FF2B5EF4-FFF2-40B4-BE49-F238E27FC236}">
              <a16:creationId xmlns:a16="http://schemas.microsoft.com/office/drawing/2014/main" id="{00000000-0008-0000-0E00-0000FE020000}"/>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E00-000000030000}"/>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105427</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E00-00000C030000}"/>
            </a:ext>
          </a:extLst>
        </xdr:cNvPr>
        <xdr:cNvSpPr txBox="1"/>
      </xdr:nvSpPr>
      <xdr:spPr>
        <a:xfrm>
          <a:off x="16357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103</xdr:row>
      <xdr:rowOff>133350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5481300" y="177698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4541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61505</xdr:rowOff>
    </xdr:from>
    <xdr:to>
      <xdr:col>81</xdr:col>
      <xdr:colOff>50800</xdr:colOff>
      <xdr:row>103</xdr:row>
      <xdr:rowOff>110489</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4592300" y="1772085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129902</xdr:rowOff>
    </xdr:from>
    <xdr:to>
      <xdr:col>72</xdr:col>
      <xdr:colOff>38100</xdr:colOff>
      <xdr:row>103</xdr:row>
      <xdr:rowOff>60052</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3652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xdr:rowOff>
    </xdr:from>
    <xdr:to>
      <xdr:col>76</xdr:col>
      <xdr:colOff>114300</xdr:colOff>
      <xdr:row>103</xdr:row>
      <xdr:rowOff>61505</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3703300" y="176686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79284</xdr:rowOff>
    </xdr:from>
    <xdr:to>
      <xdr:col>67</xdr:col>
      <xdr:colOff>101600</xdr:colOff>
      <xdr:row>103</xdr:row>
      <xdr:rowOff>9434</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2763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130084</xdr:rowOff>
    </xdr:from>
    <xdr:to>
      <xdr:col>71</xdr:col>
      <xdr:colOff>177800</xdr:colOff>
      <xdr:row>103</xdr:row>
      <xdr:rowOff>9252</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2814300" y="176179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6366</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76579</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25961</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E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E00-00003503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E00-00003703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E00-000039030000}"/>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39370</xdr:rowOff>
    </xdr:from>
    <xdr:to>
      <xdr:col>116</xdr:col>
      <xdr:colOff>114300</xdr:colOff>
      <xdr:row>104</xdr:row>
      <xdr:rowOff>140970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2110700" y="178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62247</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E00-000045030000}"/>
            </a:ext>
          </a:extLst>
        </xdr:cNvPr>
        <xdr:cNvSpPr txBox="1"/>
      </xdr:nvSpPr>
      <xdr:spPr>
        <a:xfrm>
          <a:off x="22199600" y="1772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45720</xdr:rowOff>
    </xdr:from>
    <xdr:to>
      <xdr:col>112</xdr:col>
      <xdr:colOff>38100</xdr:colOff>
      <xdr:row>104</xdr:row>
      <xdr:rowOff>147320</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1272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90170</xdr:rowOff>
    </xdr:from>
    <xdr:to>
      <xdr:col>116</xdr:col>
      <xdr:colOff>63500</xdr:colOff>
      <xdr:row>104</xdr:row>
      <xdr:rowOff>96520</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21323300" y="179209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54611</xdr:rowOff>
    </xdr:from>
    <xdr:to>
      <xdr:col>107</xdr:col>
      <xdr:colOff>101600</xdr:colOff>
      <xdr:row>104</xdr:row>
      <xdr:rowOff>156211</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03835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96520</xdr:rowOff>
    </xdr:from>
    <xdr:to>
      <xdr:col>111</xdr:col>
      <xdr:colOff>177800</xdr:colOff>
      <xdr:row>104</xdr:row>
      <xdr:rowOff>105411</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20434300" y="1792732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63500</xdr:rowOff>
    </xdr:from>
    <xdr:to>
      <xdr:col>102</xdr:col>
      <xdr:colOff>165100</xdr:colOff>
      <xdr:row>104</xdr:row>
      <xdr:rowOff>165100</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9494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105411</xdr:rowOff>
    </xdr:from>
    <xdr:to>
      <xdr:col>107</xdr:col>
      <xdr:colOff>50800</xdr:colOff>
      <xdr:row>104</xdr:row>
      <xdr:rowOff>114300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9545300" y="179362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74930</xdr:rowOff>
    </xdr:from>
    <xdr:to>
      <xdr:col>98</xdr:col>
      <xdr:colOff>38100</xdr:colOff>
      <xdr:row>105</xdr:row>
      <xdr:rowOff>5080</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8605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114300</xdr:rowOff>
    </xdr:from>
    <xdr:to>
      <xdr:col>102</xdr:col>
      <xdr:colOff>114300</xdr:colOff>
      <xdr:row>104</xdr:row>
      <xdr:rowOff>125730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flipV="1">
          <a:off x="18656300" y="17945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46" name="n_1aveValue【公民館】&#10;一人当たり面積">
          <a:extLst>
            <a:ext uri="{FF2B5EF4-FFF2-40B4-BE49-F238E27FC236}">
              <a16:creationId xmlns:a16="http://schemas.microsoft.com/office/drawing/2014/main" id="{00000000-0008-0000-0E00-00004E030000}"/>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47" name="n_2aveValue【公民館】&#10;一人当たり面積">
          <a:extLst>
            <a:ext uri="{FF2B5EF4-FFF2-40B4-BE49-F238E27FC236}">
              <a16:creationId xmlns:a16="http://schemas.microsoft.com/office/drawing/2014/main" id="{00000000-0008-0000-0E00-00004F030000}"/>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48" name="n_3aveValue【公民館】&#10;一人当たり面積">
          <a:extLst>
            <a:ext uri="{FF2B5EF4-FFF2-40B4-BE49-F238E27FC236}">
              <a16:creationId xmlns:a16="http://schemas.microsoft.com/office/drawing/2014/main" id="{00000000-0008-0000-0E00-000050030000}"/>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849" name="n_4aveValue【公民館】&#10;一人当たり面積">
          <a:extLst>
            <a:ext uri="{FF2B5EF4-FFF2-40B4-BE49-F238E27FC236}">
              <a16:creationId xmlns:a16="http://schemas.microsoft.com/office/drawing/2014/main" id="{00000000-0008-0000-0E00-000051030000}"/>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163847</xdr:rowOff>
    </xdr:from>
    <xdr:ext cx="469744" cy="259045"/>
    <xdr:sp macro="" textlink="">
      <xdr:nvSpPr>
        <xdr:cNvPr id="850" name="n_1mainValue【公民館】&#10;一人当たり面積">
          <a:extLst>
            <a:ext uri="{FF2B5EF4-FFF2-40B4-BE49-F238E27FC236}">
              <a16:creationId xmlns:a16="http://schemas.microsoft.com/office/drawing/2014/main" id="{00000000-0008-0000-0E00-000052030000}"/>
            </a:ext>
          </a:extLst>
        </xdr:cNvPr>
        <xdr:cNvSpPr txBox="1"/>
      </xdr:nvSpPr>
      <xdr:spPr>
        <a:xfrm>
          <a:off x="210757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xdr:rowOff>
    </xdr:from>
    <xdr:ext cx="469744" cy="259045"/>
    <xdr:sp macro="" textlink="">
      <xdr:nvSpPr>
        <xdr:cNvPr id="851" name="n_2mainValue【公民館】&#10;一人当たり面積">
          <a:extLst>
            <a:ext uri="{FF2B5EF4-FFF2-40B4-BE49-F238E27FC236}">
              <a16:creationId xmlns:a16="http://schemas.microsoft.com/office/drawing/2014/main" id="{00000000-0008-0000-0E00-000053030000}"/>
            </a:ext>
          </a:extLst>
        </xdr:cNvPr>
        <xdr:cNvSpPr txBox="1"/>
      </xdr:nvSpPr>
      <xdr:spPr>
        <a:xfrm>
          <a:off x="20199427" y="176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10177</xdr:rowOff>
    </xdr:from>
    <xdr:ext cx="469744" cy="259045"/>
    <xdr:sp macro="" textlink="">
      <xdr:nvSpPr>
        <xdr:cNvPr id="852" name="n_3mainValue【公民館】&#10;一人当たり面積">
          <a:extLst>
            <a:ext uri="{FF2B5EF4-FFF2-40B4-BE49-F238E27FC236}">
              <a16:creationId xmlns:a16="http://schemas.microsoft.com/office/drawing/2014/main" id="{00000000-0008-0000-0E00-000054030000}"/>
            </a:ext>
          </a:extLst>
        </xdr:cNvPr>
        <xdr:cNvSpPr txBox="1"/>
      </xdr:nvSpPr>
      <xdr:spPr>
        <a:xfrm>
          <a:off x="19310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21607</xdr:rowOff>
    </xdr:from>
    <xdr:ext cx="469744" cy="259045"/>
    <xdr:sp macro="" textlink="">
      <xdr:nvSpPr>
        <xdr:cNvPr id="853" name="n_4mainValue【公民館】&#10;一人当たり面積">
          <a:extLst>
            <a:ext uri="{FF2B5EF4-FFF2-40B4-BE49-F238E27FC236}">
              <a16:creationId xmlns:a16="http://schemas.microsoft.com/office/drawing/2014/main" id="{00000000-0008-0000-0E00-000055030000}"/>
            </a:ext>
          </a:extLst>
        </xdr:cNvPr>
        <xdr:cNvSpPr txBox="1"/>
      </xdr:nvSpPr>
      <xdr:spPr>
        <a:xfrm>
          <a:off x="18421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公民館、学校施設では、有形固定資産減価償却率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類似団体平均を上回っているが、公営住宅、保育所、児童館の有形固定資産減価償却率が高くなっている。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令和２年度に改定した町営住宅等長寿強化計画により計画的に建替え等に取り組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み、令和５年度に建替えを実施し、４．０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61504</xdr:rowOff>
    </xdr:from>
    <xdr:to>
      <xdr:col>24</xdr:col>
      <xdr:colOff>62865</xdr:colOff>
      <xdr:row>42</xdr:row>
      <xdr:rowOff>54973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9080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58800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5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54973</xdr:rowOff>
    </xdr:from>
    <xdr:to>
      <xdr:col>24</xdr:col>
      <xdr:colOff>152400</xdr:colOff>
      <xdr:row>42</xdr:row>
      <xdr:rowOff>54973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5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6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61504</xdr:rowOff>
    </xdr:from>
    <xdr:to>
      <xdr:col>24</xdr:col>
      <xdr:colOff>152400</xdr:colOff>
      <xdr:row>34</xdr:row>
      <xdr:rowOff>61504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9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17236</xdr:rowOff>
    </xdr:from>
    <xdr:to>
      <xdr:col>20</xdr:col>
      <xdr:colOff>38100</xdr:colOff>
      <xdr:row>37</xdr:row>
      <xdr:rowOff>118836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7439</xdr:rowOff>
    </xdr:from>
    <xdr:to>
      <xdr:col>10</xdr:col>
      <xdr:colOff>165100</xdr:colOff>
      <xdr:row>37</xdr:row>
      <xdr:rowOff>109039</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142966</xdr:rowOff>
    </xdr:from>
    <xdr:to>
      <xdr:col>24</xdr:col>
      <xdr:colOff>114300</xdr:colOff>
      <xdr:row>35</xdr:row>
      <xdr:rowOff>73116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165843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8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80917</xdr:rowOff>
    </xdr:from>
    <xdr:to>
      <xdr:col>20</xdr:col>
      <xdr:colOff>38100</xdr:colOff>
      <xdr:row>35</xdr:row>
      <xdr:rowOff>11067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131717</xdr:rowOff>
    </xdr:from>
    <xdr:to>
      <xdr:col>24</xdr:col>
      <xdr:colOff>63500</xdr:colOff>
      <xdr:row>35</xdr:row>
      <xdr:rowOff>22316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96101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18869</xdr:rowOff>
    </xdr:from>
    <xdr:to>
      <xdr:col>15</xdr:col>
      <xdr:colOff>101600</xdr:colOff>
      <xdr:row>34</xdr:row>
      <xdr:rowOff>120469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69669</xdr:rowOff>
    </xdr:from>
    <xdr:to>
      <xdr:col>19</xdr:col>
      <xdr:colOff>177800</xdr:colOff>
      <xdr:row>34</xdr:row>
      <xdr:rowOff>131717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89896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128270</xdr:rowOff>
    </xdr:from>
    <xdr:to>
      <xdr:col>10</xdr:col>
      <xdr:colOff>165100</xdr:colOff>
      <xdr:row>34</xdr:row>
      <xdr:rowOff>58420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xdr:rowOff>
    </xdr:from>
    <xdr:to>
      <xdr:col>15</xdr:col>
      <xdr:colOff>50800</xdr:colOff>
      <xdr:row>34</xdr:row>
      <xdr:rowOff>69669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8369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66222</xdr:rowOff>
    </xdr:from>
    <xdr:to>
      <xdr:col>6</xdr:col>
      <xdr:colOff>38100</xdr:colOff>
      <xdr:row>33</xdr:row>
      <xdr:rowOff>167822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117022</xdr:rowOff>
    </xdr:from>
    <xdr:to>
      <xdr:col>10</xdr:col>
      <xdr:colOff>114300</xdr:colOff>
      <xdr:row>34</xdr:row>
      <xdr:rowOff>7620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577487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109963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100166</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27594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136996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74947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12899</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60061" y="549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46627</xdr:rowOff>
    </xdr:from>
    <xdr:to>
      <xdr:col>55</xdr:col>
      <xdr:colOff>50800</xdr:colOff>
      <xdr:row>41</xdr:row>
      <xdr:rowOff>148227</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25054</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70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46627</xdr:rowOff>
    </xdr:from>
    <xdr:to>
      <xdr:col>50</xdr:col>
      <xdr:colOff>165100</xdr:colOff>
      <xdr:row>41</xdr:row>
      <xdr:rowOff>148227</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97427</xdr:rowOff>
    </xdr:from>
    <xdr:to>
      <xdr:col>55</xdr:col>
      <xdr:colOff>0</xdr:colOff>
      <xdr:row>41</xdr:row>
      <xdr:rowOff>97427</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9639300" y="712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49893</xdr:rowOff>
    </xdr:from>
    <xdr:to>
      <xdr:col>46</xdr:col>
      <xdr:colOff>38100</xdr:colOff>
      <xdr:row>41</xdr:row>
      <xdr:rowOff>151493</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97427</xdr:rowOff>
    </xdr:from>
    <xdr:to>
      <xdr:col>50</xdr:col>
      <xdr:colOff>114300</xdr:colOff>
      <xdr:row>41</xdr:row>
      <xdr:rowOff>100693</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712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53159</xdr:rowOff>
    </xdr:from>
    <xdr:to>
      <xdr:col>41</xdr:col>
      <xdr:colOff>101600</xdr:colOff>
      <xdr:row>41</xdr:row>
      <xdr:rowOff>154759</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100693</xdr:rowOff>
    </xdr:from>
    <xdr:to>
      <xdr:col>45</xdr:col>
      <xdr:colOff>177800</xdr:colOff>
      <xdr:row>41</xdr:row>
      <xdr:rowOff>103959</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7861300" y="71301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53159</xdr:rowOff>
    </xdr:from>
    <xdr:to>
      <xdr:col>36</xdr:col>
      <xdr:colOff>165100</xdr:colOff>
      <xdr:row>41</xdr:row>
      <xdr:rowOff>154759</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103959</xdr:rowOff>
    </xdr:from>
    <xdr:to>
      <xdr:col>41</xdr:col>
      <xdr:colOff>50800</xdr:colOff>
      <xdr:row>41</xdr:row>
      <xdr:rowOff>103959</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972300" y="7133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139354</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142620</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145886</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717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145886</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717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F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00000000-0008-0000-0F00-0000B1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F00-0000B300000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F00-0000B5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76563</xdr:rowOff>
    </xdr:from>
    <xdr:to>
      <xdr:col>24</xdr:col>
      <xdr:colOff>114300</xdr:colOff>
      <xdr:row>65</xdr:row>
      <xdr:rowOff>6713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4584700" y="1104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162940</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F00-0000C1000000}"/>
            </a:ext>
          </a:extLst>
        </xdr:cNvPr>
        <xdr:cNvSpPr txBox="1"/>
      </xdr:nvSpPr>
      <xdr:spPr>
        <a:xfrm>
          <a:off x="4673600" y="1096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74930</xdr:rowOff>
    </xdr:from>
    <xdr:to>
      <xdr:col>20</xdr:col>
      <xdr:colOff>38100</xdr:colOff>
      <xdr:row>65</xdr:row>
      <xdr:rowOff>5080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3746500" y="110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125730</xdr:rowOff>
    </xdr:from>
    <xdr:to>
      <xdr:col>24</xdr:col>
      <xdr:colOff>63500</xdr:colOff>
      <xdr:row>64</xdr:row>
      <xdr:rowOff>127363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3797300" y="110985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73297</xdr:rowOff>
    </xdr:from>
    <xdr:to>
      <xdr:col>15</xdr:col>
      <xdr:colOff>101600</xdr:colOff>
      <xdr:row>65</xdr:row>
      <xdr:rowOff>3447</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2857500" y="110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124097</xdr:rowOff>
    </xdr:from>
    <xdr:to>
      <xdr:col>19</xdr:col>
      <xdr:colOff>177800</xdr:colOff>
      <xdr:row>64</xdr:row>
      <xdr:rowOff>125730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908300" y="110968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71665</xdr:rowOff>
    </xdr:from>
    <xdr:to>
      <xdr:col>10</xdr:col>
      <xdr:colOff>165100</xdr:colOff>
      <xdr:row>65</xdr:row>
      <xdr:rowOff>1815</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968500" y="110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122465</xdr:rowOff>
    </xdr:from>
    <xdr:to>
      <xdr:col>15</xdr:col>
      <xdr:colOff>50800</xdr:colOff>
      <xdr:row>64</xdr:row>
      <xdr:rowOff>124097</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2019300" y="1109526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70031</xdr:rowOff>
    </xdr:from>
    <xdr:to>
      <xdr:col>6</xdr:col>
      <xdr:colOff>38100</xdr:colOff>
      <xdr:row>65</xdr:row>
      <xdr:rowOff>181</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79500" y="1104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120831</xdr:rowOff>
    </xdr:from>
    <xdr:to>
      <xdr:col>10</xdr:col>
      <xdr:colOff>114300</xdr:colOff>
      <xdr:row>64</xdr:row>
      <xdr:rowOff>122465</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130300" y="1109363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167657</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3582044"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166024</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2705744" y="1113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164392</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1816744" y="1113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162758</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F00-0000D1000000}"/>
            </a:ext>
          </a:extLst>
        </xdr:cNvPr>
        <xdr:cNvSpPr txBox="1"/>
      </xdr:nvSpPr>
      <xdr:spPr>
        <a:xfrm>
          <a:off x="927744" y="1113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F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F00-0000EA00000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F00-0000EC00000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F00-0000EE000000}"/>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127000</xdr:rowOff>
    </xdr:from>
    <xdr:to>
      <xdr:col>55</xdr:col>
      <xdr:colOff>50800</xdr:colOff>
      <xdr:row>60</xdr:row>
      <xdr:rowOff>57150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104267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149877</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F00-0000FA000000}"/>
            </a:ext>
          </a:extLst>
        </xdr:cNvPr>
        <xdr:cNvSpPr txBox="1"/>
      </xdr:nvSpPr>
      <xdr:spPr>
        <a:xfrm>
          <a:off x="10515600" y="1009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133350</xdr:rowOff>
    </xdr:from>
    <xdr:to>
      <xdr:col>50</xdr:col>
      <xdr:colOff>165100</xdr:colOff>
      <xdr:row>60</xdr:row>
      <xdr:rowOff>63500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95885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6350</xdr:rowOff>
    </xdr:from>
    <xdr:to>
      <xdr:col>55</xdr:col>
      <xdr:colOff>0</xdr:colOff>
      <xdr:row>60</xdr:row>
      <xdr:rowOff>12700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9639300" y="102933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143510</xdr:rowOff>
    </xdr:from>
    <xdr:to>
      <xdr:col>46</xdr:col>
      <xdr:colOff>38100</xdr:colOff>
      <xdr:row>60</xdr:row>
      <xdr:rowOff>73660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869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12700</xdr:rowOff>
    </xdr:from>
    <xdr:to>
      <xdr:col>50</xdr:col>
      <xdr:colOff>114300</xdr:colOff>
      <xdr:row>60</xdr:row>
      <xdr:rowOff>22860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8750300" y="102997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152400</xdr:rowOff>
    </xdr:from>
    <xdr:to>
      <xdr:col>41</xdr:col>
      <xdr:colOff>101600</xdr:colOff>
      <xdr:row>60</xdr:row>
      <xdr:rowOff>82550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78105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22860</xdr:rowOff>
    </xdr:from>
    <xdr:to>
      <xdr:col>45</xdr:col>
      <xdr:colOff>177800</xdr:colOff>
      <xdr:row>60</xdr:row>
      <xdr:rowOff>31750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7861300" y="103098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163830</xdr:rowOff>
    </xdr:from>
    <xdr:to>
      <xdr:col>36</xdr:col>
      <xdr:colOff>165100</xdr:colOff>
      <xdr:row>60</xdr:row>
      <xdr:rowOff>93980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69215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31750</xdr:rowOff>
    </xdr:from>
    <xdr:to>
      <xdr:col>41</xdr:col>
      <xdr:colOff>50800</xdr:colOff>
      <xdr:row>60</xdr:row>
      <xdr:rowOff>43180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flipV="1">
          <a:off x="6972300" y="10318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F00-000003010000}"/>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F00-000004010000}"/>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F00-000005010000}"/>
            </a:ext>
          </a:extLst>
        </xdr:cNvPr>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F00-000006010000}"/>
            </a:ext>
          </a:extLst>
        </xdr:cNvPr>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80027</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F00-000007010000}"/>
            </a:ext>
          </a:extLst>
        </xdr:cNvPr>
        <xdr:cNvSpPr txBox="1"/>
      </xdr:nvSpPr>
      <xdr:spPr>
        <a:xfrm>
          <a:off x="93917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90187</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F00-000008010000}"/>
            </a:ext>
          </a:extLst>
        </xdr:cNvPr>
        <xdr:cNvSpPr txBox="1"/>
      </xdr:nvSpPr>
      <xdr:spPr>
        <a:xfrm>
          <a:off x="8515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99077</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F00-000009010000}"/>
            </a:ext>
          </a:extLst>
        </xdr:cNvPr>
        <xdr:cNvSpPr txBox="1"/>
      </xdr:nvSpPr>
      <xdr:spPr>
        <a:xfrm>
          <a:off x="7626427"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110507</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F00-00000A010000}"/>
            </a:ext>
          </a:extLst>
        </xdr:cNvPr>
        <xdr:cNvSpPr txBox="1"/>
      </xdr:nvSpPr>
      <xdr:spPr>
        <a:xfrm>
          <a:off x="6737427" y="100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00000000-0008-0000-0F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00000000-0008-0000-0F00-000025010000}"/>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5" name="【福祉施設】&#10;有形固定資産減価償却率最大値テキスト">
          <a:extLst>
            <a:ext uri="{FF2B5EF4-FFF2-40B4-BE49-F238E27FC236}">
              <a16:creationId xmlns:a16="http://schemas.microsoft.com/office/drawing/2014/main" id="{00000000-0008-0000-0F00-000027010000}"/>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0000000-0008-0000-0F00-000029010000}"/>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116295</xdr:rowOff>
    </xdr:from>
    <xdr:to>
      <xdr:col>24</xdr:col>
      <xdr:colOff>114300</xdr:colOff>
      <xdr:row>87</xdr:row>
      <xdr:rowOff>46445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584700" y="148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31222</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00000000-0008-0000-0F00-000035010000}"/>
            </a:ext>
          </a:extLst>
        </xdr:cNvPr>
        <xdr:cNvSpPr txBox="1"/>
      </xdr:nvSpPr>
      <xdr:spPr>
        <a:xfrm>
          <a:off x="4673600" y="1477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80373</xdr:rowOff>
    </xdr:from>
    <xdr:to>
      <xdr:col>20</xdr:col>
      <xdr:colOff>38100</xdr:colOff>
      <xdr:row>87</xdr:row>
      <xdr:rowOff>10523</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746500" y="14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131173</xdr:rowOff>
    </xdr:from>
    <xdr:to>
      <xdr:col>24</xdr:col>
      <xdr:colOff>63500</xdr:colOff>
      <xdr:row>86</xdr:row>
      <xdr:rowOff>167095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3797300" y="148758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42818</xdr:rowOff>
    </xdr:from>
    <xdr:to>
      <xdr:col>15</xdr:col>
      <xdr:colOff>101600</xdr:colOff>
      <xdr:row>86</xdr:row>
      <xdr:rowOff>144418</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857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93618</xdr:rowOff>
    </xdr:from>
    <xdr:to>
      <xdr:col>19</xdr:col>
      <xdr:colOff>177800</xdr:colOff>
      <xdr:row>86</xdr:row>
      <xdr:rowOff>131173</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908300" y="148383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6894</xdr:rowOff>
    </xdr:from>
    <xdr:to>
      <xdr:col>10</xdr:col>
      <xdr:colOff>165100</xdr:colOff>
      <xdr:row>86</xdr:row>
      <xdr:rowOff>108494</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968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57694</xdr:rowOff>
    </xdr:from>
    <xdr:to>
      <xdr:col>15</xdr:col>
      <xdr:colOff>50800</xdr:colOff>
      <xdr:row>86</xdr:row>
      <xdr:rowOff>93618</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2019300" y="148023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140788</xdr:rowOff>
    </xdr:from>
    <xdr:to>
      <xdr:col>6</xdr:col>
      <xdr:colOff>38100</xdr:colOff>
      <xdr:row>86</xdr:row>
      <xdr:rowOff>70938</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10795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20138</xdr:rowOff>
    </xdr:from>
    <xdr:to>
      <xdr:col>10</xdr:col>
      <xdr:colOff>114300</xdr:colOff>
      <xdr:row>86</xdr:row>
      <xdr:rowOff>57694</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30300" y="147648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8" name="n_1ave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9" name="n_2ave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20" name="n_3ave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1" name="n_4ave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1650</xdr:rowOff>
    </xdr:from>
    <xdr:ext cx="405111" cy="259045"/>
    <xdr:sp macro="" textlink="">
      <xdr:nvSpPr>
        <xdr:cNvPr id="322" name="n_1mainValue【福祉施設】&#10;有形固定資産減価償却率">
          <a:extLst>
            <a:ext uri="{FF2B5EF4-FFF2-40B4-BE49-F238E27FC236}">
              <a16:creationId xmlns:a16="http://schemas.microsoft.com/office/drawing/2014/main" id="{00000000-0008-0000-0F00-000042010000}"/>
            </a:ext>
          </a:extLst>
        </xdr:cNvPr>
        <xdr:cNvSpPr txBox="1"/>
      </xdr:nvSpPr>
      <xdr:spPr>
        <a:xfrm>
          <a:off x="3582044" y="1491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135545</xdr:rowOff>
    </xdr:from>
    <xdr:ext cx="405111" cy="259045"/>
    <xdr:sp macro="" textlink="">
      <xdr:nvSpPr>
        <xdr:cNvPr id="323" name="n_2mainValue【福祉施設】&#10;有形固定資産減価償却率">
          <a:extLst>
            <a:ext uri="{FF2B5EF4-FFF2-40B4-BE49-F238E27FC236}">
              <a16:creationId xmlns:a16="http://schemas.microsoft.com/office/drawing/2014/main" id="{00000000-0008-0000-0F00-000043010000}"/>
            </a:ext>
          </a:extLst>
        </xdr:cNvPr>
        <xdr:cNvSpPr txBox="1"/>
      </xdr:nvSpPr>
      <xdr:spPr>
        <a:xfrm>
          <a:off x="27057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99621</xdr:rowOff>
    </xdr:from>
    <xdr:ext cx="405111" cy="259045"/>
    <xdr:sp macro="" textlink="">
      <xdr:nvSpPr>
        <xdr:cNvPr id="324" name="n_3mainValue【福祉施設】&#10;有形固定資産減価償却率">
          <a:extLst>
            <a:ext uri="{FF2B5EF4-FFF2-40B4-BE49-F238E27FC236}">
              <a16:creationId xmlns:a16="http://schemas.microsoft.com/office/drawing/2014/main" id="{00000000-0008-0000-0F00-000044010000}"/>
            </a:ext>
          </a:extLst>
        </xdr:cNvPr>
        <xdr:cNvSpPr txBox="1"/>
      </xdr:nvSpPr>
      <xdr:spPr>
        <a:xfrm>
          <a:off x="1816744" y="1484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62065</xdr:rowOff>
    </xdr:from>
    <xdr:ext cx="405111" cy="259045"/>
    <xdr:sp macro="" textlink="">
      <xdr:nvSpPr>
        <xdr:cNvPr id="325" name="n_4mainValue【福祉施設】&#10;有形固定資産減価償却率">
          <a:extLst>
            <a:ext uri="{FF2B5EF4-FFF2-40B4-BE49-F238E27FC236}">
              <a16:creationId xmlns:a16="http://schemas.microsoft.com/office/drawing/2014/main" id="{00000000-0008-0000-0F00-000045010000}"/>
            </a:ext>
          </a:extLst>
        </xdr:cNvPr>
        <xdr:cNvSpPr txBox="1"/>
      </xdr:nvSpPr>
      <xdr:spPr>
        <a:xfrm>
          <a:off x="927744" y="1480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50" name="【福祉施設】&#10;一人当たり面積最小値テキスト">
          <a:extLst>
            <a:ext uri="{FF2B5EF4-FFF2-40B4-BE49-F238E27FC236}">
              <a16:creationId xmlns:a16="http://schemas.microsoft.com/office/drawing/2014/main" id="{00000000-0008-0000-0F00-00005E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2" name="【福祉施設】&#10;一人当たり面積最大値テキスト">
          <a:extLst>
            <a:ext uri="{FF2B5EF4-FFF2-40B4-BE49-F238E27FC236}">
              <a16:creationId xmlns:a16="http://schemas.microsoft.com/office/drawing/2014/main" id="{00000000-0008-0000-0F00-00006001000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4" name="【福祉施設】&#10;一人当たり面積平均値テキスト">
          <a:extLst>
            <a:ext uri="{FF2B5EF4-FFF2-40B4-BE49-F238E27FC236}">
              <a16:creationId xmlns:a16="http://schemas.microsoft.com/office/drawing/2014/main" id="{00000000-0008-0000-0F00-000062010000}"/>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123207</xdr:rowOff>
    </xdr:from>
    <xdr:ext cx="469744" cy="259045"/>
    <xdr:sp macro="" textlink="">
      <xdr:nvSpPr>
        <xdr:cNvPr id="366" name="【福祉施設】&#10;一人当たり面積該当値テキスト">
          <a:extLst>
            <a:ext uri="{FF2B5EF4-FFF2-40B4-BE49-F238E27FC236}">
              <a16:creationId xmlns:a16="http://schemas.microsoft.com/office/drawing/2014/main" id="{00000000-0008-0000-0F00-00006E010000}"/>
            </a:ext>
          </a:extLst>
        </xdr:cNvPr>
        <xdr:cNvSpPr txBox="1"/>
      </xdr:nvSpPr>
      <xdr:spPr>
        <a:xfrm>
          <a:off x="10515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38100</xdr:rowOff>
    </xdr:from>
    <xdr:to>
      <xdr:col>50</xdr:col>
      <xdr:colOff>165100</xdr:colOff>
      <xdr:row>86</xdr:row>
      <xdr:rowOff>139700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87630</xdr:rowOff>
    </xdr:from>
    <xdr:to>
      <xdr:col>55</xdr:col>
      <xdr:colOff>0</xdr:colOff>
      <xdr:row>86</xdr:row>
      <xdr:rowOff>88900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9639300" y="148323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38100</xdr:rowOff>
    </xdr:from>
    <xdr:to>
      <xdr:col>46</xdr:col>
      <xdr:colOff>38100</xdr:colOff>
      <xdr:row>86</xdr:row>
      <xdr:rowOff>139700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88900</xdr:rowOff>
    </xdr:from>
    <xdr:to>
      <xdr:col>50</xdr:col>
      <xdr:colOff>114300</xdr:colOff>
      <xdr:row>86</xdr:row>
      <xdr:rowOff>88900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8750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38100</xdr:rowOff>
    </xdr:from>
    <xdr:to>
      <xdr:col>41</xdr:col>
      <xdr:colOff>101600</xdr:colOff>
      <xdr:row>86</xdr:row>
      <xdr:rowOff>139700</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88900</xdr:rowOff>
    </xdr:from>
    <xdr:to>
      <xdr:col>45</xdr:col>
      <xdr:colOff>177800</xdr:colOff>
      <xdr:row>86</xdr:row>
      <xdr:rowOff>88900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861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38100</xdr:rowOff>
    </xdr:from>
    <xdr:to>
      <xdr:col>36</xdr:col>
      <xdr:colOff>165100</xdr:colOff>
      <xdr:row>86</xdr:row>
      <xdr:rowOff>139700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88900</xdr:rowOff>
    </xdr:from>
    <xdr:to>
      <xdr:col>41</xdr:col>
      <xdr:colOff>50800</xdr:colOff>
      <xdr:row>86</xdr:row>
      <xdr:rowOff>88900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6972300" y="1483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5" name="n_1aveValue【福祉施設】&#10;一人当たり面積">
          <a:extLst>
            <a:ext uri="{FF2B5EF4-FFF2-40B4-BE49-F238E27FC236}">
              <a16:creationId xmlns:a16="http://schemas.microsoft.com/office/drawing/2014/main" id="{00000000-0008-0000-0F00-000077010000}"/>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6" name="n_2aveValue【福祉施設】&#10;一人当たり面積">
          <a:extLst>
            <a:ext uri="{FF2B5EF4-FFF2-40B4-BE49-F238E27FC236}">
              <a16:creationId xmlns:a16="http://schemas.microsoft.com/office/drawing/2014/main" id="{00000000-0008-0000-0F00-000078010000}"/>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7" name="n_3aveValue【福祉施設】&#10;一人当たり面積">
          <a:extLst>
            <a:ext uri="{FF2B5EF4-FFF2-40B4-BE49-F238E27FC236}">
              <a16:creationId xmlns:a16="http://schemas.microsoft.com/office/drawing/2014/main" id="{00000000-0008-0000-0F00-000079010000}"/>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8" name="n_4aveValue【福祉施設】&#10;一人当たり面積">
          <a:extLst>
            <a:ext uri="{FF2B5EF4-FFF2-40B4-BE49-F238E27FC236}">
              <a16:creationId xmlns:a16="http://schemas.microsoft.com/office/drawing/2014/main" id="{00000000-0008-0000-0F00-00007A010000}"/>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130827</xdr:rowOff>
    </xdr:from>
    <xdr:ext cx="469744" cy="259045"/>
    <xdr:sp macro="" textlink="">
      <xdr:nvSpPr>
        <xdr:cNvPr id="379" name="n_1mainValue【福祉施設】&#10;一人当たり面積">
          <a:extLst>
            <a:ext uri="{FF2B5EF4-FFF2-40B4-BE49-F238E27FC236}">
              <a16:creationId xmlns:a16="http://schemas.microsoft.com/office/drawing/2014/main" id="{00000000-0008-0000-0F00-00007B010000}"/>
            </a:ext>
          </a:extLst>
        </xdr:cNvPr>
        <xdr:cNvSpPr txBox="1"/>
      </xdr:nvSpPr>
      <xdr:spPr>
        <a:xfrm>
          <a:off x="93917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130827</xdr:rowOff>
    </xdr:from>
    <xdr:ext cx="469744" cy="259045"/>
    <xdr:sp macro="" textlink="">
      <xdr:nvSpPr>
        <xdr:cNvPr id="380" name="n_2mainValue【福祉施設】&#10;一人当たり面積">
          <a:extLst>
            <a:ext uri="{FF2B5EF4-FFF2-40B4-BE49-F238E27FC236}">
              <a16:creationId xmlns:a16="http://schemas.microsoft.com/office/drawing/2014/main" id="{00000000-0008-0000-0F00-00007C010000}"/>
            </a:ext>
          </a:extLst>
        </xdr:cNvPr>
        <xdr:cNvSpPr txBox="1"/>
      </xdr:nvSpPr>
      <xdr:spPr>
        <a:xfrm>
          <a:off x="8515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130827</xdr:rowOff>
    </xdr:from>
    <xdr:ext cx="469744" cy="259045"/>
    <xdr:sp macro="" textlink="">
      <xdr:nvSpPr>
        <xdr:cNvPr id="381" name="n_3mainValue【福祉施設】&#10;一人当たり面積">
          <a:extLst>
            <a:ext uri="{FF2B5EF4-FFF2-40B4-BE49-F238E27FC236}">
              <a16:creationId xmlns:a16="http://schemas.microsoft.com/office/drawing/2014/main" id="{00000000-0008-0000-0F00-00007D010000}"/>
            </a:ext>
          </a:extLst>
        </xdr:cNvPr>
        <xdr:cNvSpPr txBox="1"/>
      </xdr:nvSpPr>
      <xdr:spPr>
        <a:xfrm>
          <a:off x="7626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130827</xdr:rowOff>
    </xdr:from>
    <xdr:ext cx="469744" cy="259045"/>
    <xdr:sp macro="" textlink="">
      <xdr:nvSpPr>
        <xdr:cNvPr id="382" name="n_4mainValue【福祉施設】&#10;一人当たり面積">
          <a:extLst>
            <a:ext uri="{FF2B5EF4-FFF2-40B4-BE49-F238E27FC236}">
              <a16:creationId xmlns:a16="http://schemas.microsoft.com/office/drawing/2014/main" id="{00000000-0008-0000-0F00-00007E010000}"/>
            </a:ext>
          </a:extLst>
        </xdr:cNvPr>
        <xdr:cNvSpPr txBox="1"/>
      </xdr:nvSpPr>
      <xdr:spPr>
        <a:xfrm>
          <a:off x="6737427" y="1487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00000000-0008-0000-0F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00000000-0008-0000-0F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00000000-0008-0000-0F00-0000AA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00000000-0008-0000-0F00-0000AC010000}"/>
            </a:ext>
          </a:extLst>
        </xdr:cNvPr>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84455</xdr:rowOff>
    </xdr:from>
    <xdr:to>
      <xdr:col>85</xdr:col>
      <xdr:colOff>177800</xdr:colOff>
      <xdr:row>35</xdr:row>
      <xdr:rowOff>14605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62687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107332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00000000-0008-0000-0F00-0000B8010000}"/>
            </a:ext>
          </a:extLst>
        </xdr:cNvPr>
        <xdr:cNvSpPr txBox="1"/>
      </xdr:nvSpPr>
      <xdr:spPr>
        <a:xfrm>
          <a:off x="16357600"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15875</xdr:rowOff>
    </xdr:from>
    <xdr:to>
      <xdr:col>81</xdr:col>
      <xdr:colOff>101600</xdr:colOff>
      <xdr:row>34</xdr:row>
      <xdr:rowOff>117475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5430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66675</xdr:rowOff>
    </xdr:from>
    <xdr:to>
      <xdr:col>85</xdr:col>
      <xdr:colOff>127000</xdr:colOff>
      <xdr:row>34</xdr:row>
      <xdr:rowOff>135255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5481300" y="58959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154940</xdr:rowOff>
    </xdr:from>
    <xdr:to>
      <xdr:col>76</xdr:col>
      <xdr:colOff>165100</xdr:colOff>
      <xdr:row>39</xdr:row>
      <xdr:rowOff>85090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4541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66675</xdr:rowOff>
    </xdr:from>
    <xdr:to>
      <xdr:col>81</xdr:col>
      <xdr:colOff>50800</xdr:colOff>
      <xdr:row>39</xdr:row>
      <xdr:rowOff>34290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flipV="1">
          <a:off x="14592300" y="5895975"/>
          <a:ext cx="889000" cy="8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160655</xdr:rowOff>
    </xdr:from>
    <xdr:to>
      <xdr:col>72</xdr:col>
      <xdr:colOff>38100</xdr:colOff>
      <xdr:row>39</xdr:row>
      <xdr:rowOff>90805</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3652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34290</xdr:rowOff>
    </xdr:from>
    <xdr:to>
      <xdr:col>76</xdr:col>
      <xdr:colOff>114300</xdr:colOff>
      <xdr:row>39</xdr:row>
      <xdr:rowOff>40005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3703300" y="67208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40005</xdr:rowOff>
    </xdr:from>
    <xdr:to>
      <xdr:col>71</xdr:col>
      <xdr:colOff>177800</xdr:colOff>
      <xdr:row>40</xdr:row>
      <xdr:rowOff>78105</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flipV="1">
          <a:off x="12814300" y="672655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134002</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52660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76217</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4389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81932</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3500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120032</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00000000-0008-0000-0F00-0000C8010000}"/>
            </a:ext>
          </a:extLst>
        </xdr:cNvPr>
        <xdr:cNvSpPr txBox="1"/>
      </xdr:nvSpPr>
      <xdr:spPr>
        <a:xfrm>
          <a:off x="12611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0000000-0008-0000-0F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00000000-0008-0000-0F00-0000DF01000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00000000-0008-0000-0F00-0000E1010000}"/>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00000000-0008-0000-0F00-0000E3010000}"/>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89081</xdr:rowOff>
    </xdr:from>
    <xdr:to>
      <xdr:col>116</xdr:col>
      <xdr:colOff>114300</xdr:colOff>
      <xdr:row>39</xdr:row>
      <xdr:rowOff>19231</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21107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111958</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0F00-0000EF010000}"/>
            </a:ext>
          </a:extLst>
        </xdr:cNvPr>
        <xdr:cNvSpPr txBox="1"/>
      </xdr:nvSpPr>
      <xdr:spPr>
        <a:xfrm>
          <a:off x="22199600" y="645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46234</xdr:rowOff>
    </xdr:from>
    <xdr:to>
      <xdr:col>112</xdr:col>
      <xdr:colOff>38100</xdr:colOff>
      <xdr:row>39</xdr:row>
      <xdr:rowOff>147834</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1272500" y="673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139881</xdr:rowOff>
    </xdr:from>
    <xdr:to>
      <xdr:col>116</xdr:col>
      <xdr:colOff>63500</xdr:colOff>
      <xdr:row>39</xdr:row>
      <xdr:rowOff>97034</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21323300" y="6654981"/>
          <a:ext cx="838200" cy="1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128922</xdr:rowOff>
    </xdr:from>
    <xdr:to>
      <xdr:col>107</xdr:col>
      <xdr:colOff>101600</xdr:colOff>
      <xdr:row>41</xdr:row>
      <xdr:rowOff>59072</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20383500" y="69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97034</xdr:rowOff>
    </xdr:from>
    <xdr:to>
      <xdr:col>111</xdr:col>
      <xdr:colOff>177800</xdr:colOff>
      <xdr:row>41</xdr:row>
      <xdr:rowOff>8272</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20434300" y="6783584"/>
          <a:ext cx="889000" cy="25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123815</xdr:rowOff>
    </xdr:from>
    <xdr:to>
      <xdr:col>102</xdr:col>
      <xdr:colOff>165100</xdr:colOff>
      <xdr:row>41</xdr:row>
      <xdr:rowOff>53965</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9494500" y="69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3165</xdr:rowOff>
    </xdr:from>
    <xdr:to>
      <xdr:col>107</xdr:col>
      <xdr:colOff>50800</xdr:colOff>
      <xdr:row>41</xdr:row>
      <xdr:rowOff>8272</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9545300" y="7032615"/>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103579</xdr:rowOff>
    </xdr:from>
    <xdr:to>
      <xdr:col>98</xdr:col>
      <xdr:colOff>38100</xdr:colOff>
      <xdr:row>41</xdr:row>
      <xdr:rowOff>33729</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8605500" y="69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154379</xdr:rowOff>
    </xdr:from>
    <xdr:to>
      <xdr:col>102</xdr:col>
      <xdr:colOff>114300</xdr:colOff>
      <xdr:row>41</xdr:row>
      <xdr:rowOff>3165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656300" y="7012379"/>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8356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164361</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1011095" y="65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50199</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20167111" y="707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45092</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9278111" y="707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24856</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18389111" y="70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F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00000000-0008-0000-0F00-000029020000}"/>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00000000-0008-0000-0F00-00002B02000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F00-00002D020000}"/>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76836</xdr:rowOff>
    </xdr:from>
    <xdr:to>
      <xdr:col>85</xdr:col>
      <xdr:colOff>177800</xdr:colOff>
      <xdr:row>84</xdr:row>
      <xdr:rowOff>6986</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62687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55263</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F00-000039020000}"/>
            </a:ext>
          </a:extLst>
        </xdr:cNvPr>
        <xdr:cNvSpPr txBox="1"/>
      </xdr:nvSpPr>
      <xdr:spPr>
        <a:xfrm>
          <a:off x="16357600"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156845</xdr:rowOff>
    </xdr:from>
    <xdr:to>
      <xdr:col>81</xdr:col>
      <xdr:colOff>101600</xdr:colOff>
      <xdr:row>83</xdr:row>
      <xdr:rowOff>86995</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5430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36195</xdr:rowOff>
    </xdr:from>
    <xdr:to>
      <xdr:col>85</xdr:col>
      <xdr:colOff>127000</xdr:colOff>
      <xdr:row>83</xdr:row>
      <xdr:rowOff>127636</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5481300" y="1426654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23495</xdr:rowOff>
    </xdr:from>
    <xdr:to>
      <xdr:col>76</xdr:col>
      <xdr:colOff>165100</xdr:colOff>
      <xdr:row>83</xdr:row>
      <xdr:rowOff>125095</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4541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36195</xdr:rowOff>
    </xdr:from>
    <xdr:to>
      <xdr:col>81</xdr:col>
      <xdr:colOff>50800</xdr:colOff>
      <xdr:row>83</xdr:row>
      <xdr:rowOff>74295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4592300" y="14266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74295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3703300" y="142684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6350</xdr:rowOff>
    </xdr:from>
    <xdr:to>
      <xdr:col>67</xdr:col>
      <xdr:colOff>101600</xdr:colOff>
      <xdr:row>83</xdr:row>
      <xdr:rowOff>107950</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1276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57150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12814300" y="14268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F00-00004202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79" name="n_2aveValue【消防施設】&#10;有形固定資産減価償却率">
          <a:extLst>
            <a:ext uri="{FF2B5EF4-FFF2-40B4-BE49-F238E27FC236}">
              <a16:creationId xmlns:a16="http://schemas.microsoft.com/office/drawing/2014/main" id="{00000000-0008-0000-0F00-000043020000}"/>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80" name="n_3aveValue【消防施設】&#10;有形固定資産減価償却率">
          <a:extLst>
            <a:ext uri="{FF2B5EF4-FFF2-40B4-BE49-F238E27FC236}">
              <a16:creationId xmlns:a16="http://schemas.microsoft.com/office/drawing/2014/main" id="{00000000-0008-0000-0F00-000044020000}"/>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81" name="n_4aveValue【消防施設】&#10;有形固定資産減価償却率">
          <a:extLst>
            <a:ext uri="{FF2B5EF4-FFF2-40B4-BE49-F238E27FC236}">
              <a16:creationId xmlns:a16="http://schemas.microsoft.com/office/drawing/2014/main" id="{00000000-0008-0000-0F00-00004502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78122</xdr:rowOff>
    </xdr:from>
    <xdr:ext cx="405111" cy="259045"/>
    <xdr:sp macro="" textlink="">
      <xdr:nvSpPr>
        <xdr:cNvPr id="582" name="n_1mainValue【消防施設】&#10;有形固定資産減価償却率">
          <a:extLst>
            <a:ext uri="{FF2B5EF4-FFF2-40B4-BE49-F238E27FC236}">
              <a16:creationId xmlns:a16="http://schemas.microsoft.com/office/drawing/2014/main" id="{00000000-0008-0000-0F00-000046020000}"/>
            </a:ext>
          </a:extLst>
        </xdr:cNvPr>
        <xdr:cNvSpPr txBox="1"/>
      </xdr:nvSpPr>
      <xdr:spPr>
        <a:xfrm>
          <a:off x="152660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116222</xdr:rowOff>
    </xdr:from>
    <xdr:ext cx="405111" cy="259045"/>
    <xdr:sp macro="" textlink="">
      <xdr:nvSpPr>
        <xdr:cNvPr id="583" name="n_2mainValue【消防施設】&#10;有形固定資産減価償却率">
          <a:extLst>
            <a:ext uri="{FF2B5EF4-FFF2-40B4-BE49-F238E27FC236}">
              <a16:creationId xmlns:a16="http://schemas.microsoft.com/office/drawing/2014/main" id="{00000000-0008-0000-0F00-000047020000}"/>
            </a:ext>
          </a:extLst>
        </xdr:cNvPr>
        <xdr:cNvSpPr txBox="1"/>
      </xdr:nvSpPr>
      <xdr:spPr>
        <a:xfrm>
          <a:off x="14389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584" name="n_3mainValue【消防施設】&#10;有形固定資産減価償却率">
          <a:extLst>
            <a:ext uri="{FF2B5EF4-FFF2-40B4-BE49-F238E27FC236}">
              <a16:creationId xmlns:a16="http://schemas.microsoft.com/office/drawing/2014/main" id="{00000000-0008-0000-0F00-000048020000}"/>
            </a:ext>
          </a:extLst>
        </xdr:cNvPr>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99077</xdr:rowOff>
    </xdr:from>
    <xdr:ext cx="405111" cy="259045"/>
    <xdr:sp macro="" textlink="">
      <xdr:nvSpPr>
        <xdr:cNvPr id="585" name="n_4mainValue【消防施設】&#10;有形固定資産減価償却率">
          <a:extLst>
            <a:ext uri="{FF2B5EF4-FFF2-40B4-BE49-F238E27FC236}">
              <a16:creationId xmlns:a16="http://schemas.microsoft.com/office/drawing/2014/main" id="{00000000-0008-0000-0F00-000049020000}"/>
            </a:ext>
          </a:extLst>
        </xdr:cNvPr>
        <xdr:cNvSpPr txBox="1"/>
      </xdr:nvSpPr>
      <xdr:spPr>
        <a:xfrm>
          <a:off x="12611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F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F00-000062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F00-000064020000}"/>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F00-000066020000}"/>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53975</xdr:rowOff>
    </xdr:from>
    <xdr:to>
      <xdr:col>116</xdr:col>
      <xdr:colOff>114300</xdr:colOff>
      <xdr:row>82</xdr:row>
      <xdr:rowOff>155575</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21107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76852</xdr:rowOff>
    </xdr:from>
    <xdr:ext cx="469744" cy="259045"/>
    <xdr:sp macro="" textlink="">
      <xdr:nvSpPr>
        <xdr:cNvPr id="626" name="【消防施設】&#10;一人当たり面積該当値テキスト">
          <a:extLst>
            <a:ext uri="{FF2B5EF4-FFF2-40B4-BE49-F238E27FC236}">
              <a16:creationId xmlns:a16="http://schemas.microsoft.com/office/drawing/2014/main" id="{00000000-0008-0000-0F00-000072020000}"/>
            </a:ext>
          </a:extLst>
        </xdr:cNvPr>
        <xdr:cNvSpPr txBox="1"/>
      </xdr:nvSpPr>
      <xdr:spPr>
        <a:xfrm>
          <a:off x="22199600"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104775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21323300" y="141351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53975</xdr:rowOff>
    </xdr:from>
    <xdr:to>
      <xdr:col>107</xdr:col>
      <xdr:colOff>101600</xdr:colOff>
      <xdr:row>82</xdr:row>
      <xdr:rowOff>155575</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20383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104775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20434300" y="14135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104775</xdr:rowOff>
    </xdr:from>
    <xdr:to>
      <xdr:col>107</xdr:col>
      <xdr:colOff>50800</xdr:colOff>
      <xdr:row>82</xdr:row>
      <xdr:rowOff>133350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9545300" y="14163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99695</xdr:rowOff>
    </xdr:from>
    <xdr:to>
      <xdr:col>98</xdr:col>
      <xdr:colOff>38100</xdr:colOff>
      <xdr:row>83</xdr:row>
      <xdr:rowOff>29845</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8605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150495</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flipV="1">
          <a:off x="18656300" y="141922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35" name="n_1aveValue【消防施設】&#10;一人当たり面積">
          <a:extLst>
            <a:ext uri="{FF2B5EF4-FFF2-40B4-BE49-F238E27FC236}">
              <a16:creationId xmlns:a16="http://schemas.microsoft.com/office/drawing/2014/main" id="{00000000-0008-0000-0F00-00007B020000}"/>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36" name="n_2aveValue【消防施設】&#10;一人当たり面積">
          <a:extLst>
            <a:ext uri="{FF2B5EF4-FFF2-40B4-BE49-F238E27FC236}">
              <a16:creationId xmlns:a16="http://schemas.microsoft.com/office/drawing/2014/main" id="{00000000-0008-0000-0F00-00007C020000}"/>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37" name="n_3aveValue【消防施設】&#10;一人当たり面積">
          <a:extLst>
            <a:ext uri="{FF2B5EF4-FFF2-40B4-BE49-F238E27FC236}">
              <a16:creationId xmlns:a16="http://schemas.microsoft.com/office/drawing/2014/main" id="{00000000-0008-0000-0F00-00007D020000}"/>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638" name="n_4aveValue【消防施設】&#10;一人当たり面積">
          <a:extLst>
            <a:ext uri="{FF2B5EF4-FFF2-40B4-BE49-F238E27FC236}">
              <a16:creationId xmlns:a16="http://schemas.microsoft.com/office/drawing/2014/main" id="{00000000-0008-0000-0F00-00007E020000}"/>
            </a:ext>
          </a:extLst>
        </xdr:cNvPr>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639" name="n_1mainValue【消防施設】&#10;一人当たり面積">
          <a:extLst>
            <a:ext uri="{FF2B5EF4-FFF2-40B4-BE49-F238E27FC236}">
              <a16:creationId xmlns:a16="http://schemas.microsoft.com/office/drawing/2014/main" id="{00000000-0008-0000-0F00-00007F020000}"/>
            </a:ext>
          </a:extLst>
        </xdr:cNvPr>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652</xdr:rowOff>
    </xdr:from>
    <xdr:ext cx="469744" cy="259045"/>
    <xdr:sp macro="" textlink="">
      <xdr:nvSpPr>
        <xdr:cNvPr id="640" name="n_2mainValue【消防施設】&#10;一人当たり面積">
          <a:extLst>
            <a:ext uri="{FF2B5EF4-FFF2-40B4-BE49-F238E27FC236}">
              <a16:creationId xmlns:a16="http://schemas.microsoft.com/office/drawing/2014/main" id="{00000000-0008-0000-0F00-000080020000}"/>
            </a:ext>
          </a:extLst>
        </xdr:cNvPr>
        <xdr:cNvSpPr txBox="1"/>
      </xdr:nvSpPr>
      <xdr:spPr>
        <a:xfrm>
          <a:off x="20199427" y="138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641" name="n_3mainValue【消防施設】&#10;一人当たり面積">
          <a:extLst>
            <a:ext uri="{FF2B5EF4-FFF2-40B4-BE49-F238E27FC236}">
              <a16:creationId xmlns:a16="http://schemas.microsoft.com/office/drawing/2014/main" id="{00000000-0008-0000-0F00-000081020000}"/>
            </a:ext>
          </a:extLst>
        </xdr:cNvPr>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46372</xdr:rowOff>
    </xdr:from>
    <xdr:ext cx="469744" cy="259045"/>
    <xdr:sp macro="" textlink="">
      <xdr:nvSpPr>
        <xdr:cNvPr id="642" name="n_4mainValue【消防施設】&#10;一人当たり面積">
          <a:extLst>
            <a:ext uri="{FF2B5EF4-FFF2-40B4-BE49-F238E27FC236}">
              <a16:creationId xmlns:a16="http://schemas.microsoft.com/office/drawing/2014/main" id="{00000000-0008-0000-0F00-000082020000}"/>
            </a:ext>
          </a:extLst>
        </xdr:cNvPr>
        <xdr:cNvSpPr txBox="1"/>
      </xdr:nvSpPr>
      <xdr:spPr>
        <a:xfrm>
          <a:off x="18421427" y="1393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F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9" name="【庁舎】&#10;有形固定資産減価償却率最小値テキスト">
          <a:extLst>
            <a:ext uri="{FF2B5EF4-FFF2-40B4-BE49-F238E27FC236}">
              <a16:creationId xmlns:a16="http://schemas.microsoft.com/office/drawing/2014/main" id="{00000000-0008-0000-0F00-00009D02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F00-00009F02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F00-0000A1020000}"/>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156029</xdr:rowOff>
    </xdr:from>
    <xdr:to>
      <xdr:col>85</xdr:col>
      <xdr:colOff>177800</xdr:colOff>
      <xdr:row>106</xdr:row>
      <xdr:rowOff>86179</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6268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134456</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F00-0000AD020000}"/>
            </a:ext>
          </a:extLst>
        </xdr:cNvPr>
        <xdr:cNvSpPr txBox="1"/>
      </xdr:nvSpPr>
      <xdr:spPr>
        <a:xfrm>
          <a:off x="16357600"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5430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61505</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15481300" y="1820907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4541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61505</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4592300" y="1821397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40277</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3703300" y="181927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120106</xdr:rowOff>
    </xdr:from>
    <xdr:to>
      <xdr:col>67</xdr:col>
      <xdr:colOff>101600</xdr:colOff>
      <xdr:row>106</xdr:row>
      <xdr:rowOff>50256</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2763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170906</xdr:rowOff>
    </xdr:from>
    <xdr:to>
      <xdr:col>71</xdr:col>
      <xdr:colOff>177800</xdr:colOff>
      <xdr:row>106</xdr:row>
      <xdr:rowOff>19050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2814300" y="1817315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F00-0000B602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F00-0000B7020000}"/>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F00-0000B802000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F00-0000B9020000}"/>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698" name="n_1mainValue【庁舎】&#10;有形固定資産減価償却率">
          <a:extLst>
            <a:ext uri="{FF2B5EF4-FFF2-40B4-BE49-F238E27FC236}">
              <a16:creationId xmlns:a16="http://schemas.microsoft.com/office/drawing/2014/main" id="{00000000-0008-0000-0F00-0000BA020000}"/>
            </a:ext>
          </a:extLst>
        </xdr:cNvPr>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699" name="n_2mainValue【庁舎】&#10;有形固定資産減価償却率">
          <a:extLst>
            <a:ext uri="{FF2B5EF4-FFF2-40B4-BE49-F238E27FC236}">
              <a16:creationId xmlns:a16="http://schemas.microsoft.com/office/drawing/2014/main" id="{00000000-0008-0000-0F00-0000BB020000}"/>
            </a:ext>
          </a:extLst>
        </xdr:cNvPr>
        <xdr:cNvSpPr txBox="1"/>
      </xdr:nvSpPr>
      <xdr:spPr>
        <a:xfrm>
          <a:off x="14389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700" name="n_3mainValue【庁舎】&#10;有形固定資産減価償却率">
          <a:extLst>
            <a:ext uri="{FF2B5EF4-FFF2-40B4-BE49-F238E27FC236}">
              <a16:creationId xmlns:a16="http://schemas.microsoft.com/office/drawing/2014/main" id="{00000000-0008-0000-0F00-0000BC020000}"/>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41383</xdr:rowOff>
    </xdr:from>
    <xdr:ext cx="405111" cy="259045"/>
    <xdr:sp macro="" textlink="">
      <xdr:nvSpPr>
        <xdr:cNvPr id="701" name="n_4mainValue【庁舎】&#10;有形固定資産減価償却率">
          <a:extLst>
            <a:ext uri="{FF2B5EF4-FFF2-40B4-BE49-F238E27FC236}">
              <a16:creationId xmlns:a16="http://schemas.microsoft.com/office/drawing/2014/main" id="{00000000-0008-0000-0F00-0000BD020000}"/>
            </a:ext>
          </a:extLst>
        </xdr:cNvPr>
        <xdr:cNvSpPr txBox="1"/>
      </xdr:nvSpPr>
      <xdr:spPr>
        <a:xfrm>
          <a:off x="126117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00000000-0008-0000-0F00-0000D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8" name="【庁舎】&#10;一人当たり面積最小値テキスト">
          <a:extLst>
            <a:ext uri="{FF2B5EF4-FFF2-40B4-BE49-F238E27FC236}">
              <a16:creationId xmlns:a16="http://schemas.microsoft.com/office/drawing/2014/main" id="{00000000-0008-0000-0F00-0000D8020000}"/>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30" name="【庁舎】&#10;一人当たり面積最大値テキスト">
          <a:extLst>
            <a:ext uri="{FF2B5EF4-FFF2-40B4-BE49-F238E27FC236}">
              <a16:creationId xmlns:a16="http://schemas.microsoft.com/office/drawing/2014/main" id="{00000000-0008-0000-0F00-0000DA020000}"/>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732" name="【庁舎】&#10;一人当たり面積平均値テキスト">
          <a:extLst>
            <a:ext uri="{FF2B5EF4-FFF2-40B4-BE49-F238E27FC236}">
              <a16:creationId xmlns:a16="http://schemas.microsoft.com/office/drawing/2014/main" id="{00000000-0008-0000-0F00-0000DC020000}"/>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132624</xdr:rowOff>
    </xdr:from>
    <xdr:to>
      <xdr:col>116</xdr:col>
      <xdr:colOff>114300</xdr:colOff>
      <xdr:row>106</xdr:row>
      <xdr:rowOff>62774</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2110700" y="181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155501</xdr:rowOff>
    </xdr:from>
    <xdr:ext cx="469744" cy="259045"/>
    <xdr:sp macro="" textlink="">
      <xdr:nvSpPr>
        <xdr:cNvPr id="744" name="【庁舎】&#10;一人当たり面積該当値テキスト">
          <a:extLst>
            <a:ext uri="{FF2B5EF4-FFF2-40B4-BE49-F238E27FC236}">
              <a16:creationId xmlns:a16="http://schemas.microsoft.com/office/drawing/2014/main" id="{00000000-0008-0000-0F00-0000E8020000}"/>
            </a:ext>
          </a:extLst>
        </xdr:cNvPr>
        <xdr:cNvSpPr txBox="1"/>
      </xdr:nvSpPr>
      <xdr:spPr>
        <a:xfrm>
          <a:off x="22199600" y="179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136979</xdr:rowOff>
    </xdr:from>
    <xdr:to>
      <xdr:col>112</xdr:col>
      <xdr:colOff>38100</xdr:colOff>
      <xdr:row>106</xdr:row>
      <xdr:rowOff>67129</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21272500" y="181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11974</xdr:rowOff>
    </xdr:from>
    <xdr:to>
      <xdr:col>116</xdr:col>
      <xdr:colOff>63500</xdr:colOff>
      <xdr:row>106</xdr:row>
      <xdr:rowOff>16329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21323300" y="1818567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144599</xdr:rowOff>
    </xdr:from>
    <xdr:to>
      <xdr:col>107</xdr:col>
      <xdr:colOff>101600</xdr:colOff>
      <xdr:row>106</xdr:row>
      <xdr:rowOff>74749</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20383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16329</xdr:rowOff>
    </xdr:from>
    <xdr:to>
      <xdr:col>111</xdr:col>
      <xdr:colOff>177800</xdr:colOff>
      <xdr:row>106</xdr:row>
      <xdr:rowOff>23949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20434300" y="181900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150042</xdr:rowOff>
    </xdr:from>
    <xdr:to>
      <xdr:col>102</xdr:col>
      <xdr:colOff>165100</xdr:colOff>
      <xdr:row>106</xdr:row>
      <xdr:rowOff>80192</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9494500" y="181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23949</xdr:rowOff>
    </xdr:from>
    <xdr:to>
      <xdr:col>107</xdr:col>
      <xdr:colOff>50800</xdr:colOff>
      <xdr:row>106</xdr:row>
      <xdr:rowOff>29392</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19545300" y="1819764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8605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29392</xdr:rowOff>
    </xdr:from>
    <xdr:to>
      <xdr:col>102</xdr:col>
      <xdr:colOff>114300</xdr:colOff>
      <xdr:row>106</xdr:row>
      <xdr:rowOff>38100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8656300" y="1820309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753" name="n_1aveValue【庁舎】&#10;一人当たり面積">
          <a:extLst>
            <a:ext uri="{FF2B5EF4-FFF2-40B4-BE49-F238E27FC236}">
              <a16:creationId xmlns:a16="http://schemas.microsoft.com/office/drawing/2014/main" id="{00000000-0008-0000-0F00-0000F1020000}"/>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754" name="n_2aveValue【庁舎】&#10;一人当たり面積">
          <a:extLst>
            <a:ext uri="{FF2B5EF4-FFF2-40B4-BE49-F238E27FC236}">
              <a16:creationId xmlns:a16="http://schemas.microsoft.com/office/drawing/2014/main" id="{00000000-0008-0000-0F00-0000F2020000}"/>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755" name="n_3aveValue【庁舎】&#10;一人当たり面積">
          <a:extLst>
            <a:ext uri="{FF2B5EF4-FFF2-40B4-BE49-F238E27FC236}">
              <a16:creationId xmlns:a16="http://schemas.microsoft.com/office/drawing/2014/main" id="{00000000-0008-0000-0F00-0000F302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6" name="n_4aveValue【庁舎】&#10;一人当たり面積">
          <a:extLst>
            <a:ext uri="{FF2B5EF4-FFF2-40B4-BE49-F238E27FC236}">
              <a16:creationId xmlns:a16="http://schemas.microsoft.com/office/drawing/2014/main" id="{00000000-0008-0000-0F00-0000F4020000}"/>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83656</xdr:rowOff>
    </xdr:from>
    <xdr:ext cx="469744" cy="259045"/>
    <xdr:sp macro="" textlink="">
      <xdr:nvSpPr>
        <xdr:cNvPr id="757" name="n_1mainValue【庁舎】&#10;一人当たり面積">
          <a:extLst>
            <a:ext uri="{FF2B5EF4-FFF2-40B4-BE49-F238E27FC236}">
              <a16:creationId xmlns:a16="http://schemas.microsoft.com/office/drawing/2014/main" id="{00000000-0008-0000-0F00-0000F5020000}"/>
            </a:ext>
          </a:extLst>
        </xdr:cNvPr>
        <xdr:cNvSpPr txBox="1"/>
      </xdr:nvSpPr>
      <xdr:spPr>
        <a:xfrm>
          <a:off x="21075727" y="179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91276</xdr:rowOff>
    </xdr:from>
    <xdr:ext cx="469744" cy="259045"/>
    <xdr:sp macro="" textlink="">
      <xdr:nvSpPr>
        <xdr:cNvPr id="758" name="n_2mainValue【庁舎】&#10;一人当たり面積">
          <a:extLst>
            <a:ext uri="{FF2B5EF4-FFF2-40B4-BE49-F238E27FC236}">
              <a16:creationId xmlns:a16="http://schemas.microsoft.com/office/drawing/2014/main" id="{00000000-0008-0000-0F00-0000F6020000}"/>
            </a:ext>
          </a:extLst>
        </xdr:cNvPr>
        <xdr:cNvSpPr txBox="1"/>
      </xdr:nvSpPr>
      <xdr:spPr>
        <a:xfrm>
          <a:off x="201994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96719</xdr:rowOff>
    </xdr:from>
    <xdr:ext cx="469744" cy="259045"/>
    <xdr:sp macro="" textlink="">
      <xdr:nvSpPr>
        <xdr:cNvPr id="759" name="n_3mainValue【庁舎】&#10;一人当たり面積">
          <a:extLst>
            <a:ext uri="{FF2B5EF4-FFF2-40B4-BE49-F238E27FC236}">
              <a16:creationId xmlns:a16="http://schemas.microsoft.com/office/drawing/2014/main" id="{00000000-0008-0000-0F00-0000F7020000}"/>
            </a:ext>
          </a:extLst>
        </xdr:cNvPr>
        <xdr:cNvSpPr txBox="1"/>
      </xdr:nvSpPr>
      <xdr:spPr>
        <a:xfrm>
          <a:off x="19310427" y="1792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80027</xdr:rowOff>
    </xdr:from>
    <xdr:ext cx="469744" cy="259045"/>
    <xdr:sp macro="" textlink="">
      <xdr:nvSpPr>
        <xdr:cNvPr id="760" name="n_4mainValue【庁舎】&#10;一人当たり面積">
          <a:extLst>
            <a:ext uri="{FF2B5EF4-FFF2-40B4-BE49-F238E27FC236}">
              <a16:creationId xmlns:a16="http://schemas.microsoft.com/office/drawing/2014/main" id="{00000000-0008-0000-0F00-0000F8020000}"/>
            </a:ext>
          </a:extLst>
        </xdr:cNvPr>
        <xdr:cNvSpPr txBox="1"/>
      </xdr:nvSpPr>
      <xdr:spPr>
        <a:xfrm>
          <a:off x="18421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体育館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・プール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年度：９９．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％）、福祉施設（令和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年度：９</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の老朽化が著しく、</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有形固定資産減価償却率がいずれも類似団体平均を大きく上回っている。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一般廃棄物処理施設については、鳥取県東部広域行政管理組合が可燃物処理施設を令和４年度に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建設し大幅に減少している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庁舎は令和５年度にＣＡＴＶ関係の施設を更新し、１．６ポイント改善している。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、公共施設等総合管理計画に沿って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公共施設の再配置や長寿命化</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等を実施していく。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85800" y="406400"/>
          <a:ext cx="119253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973800" y="393700"/>
          <a:ext cx="36893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999200" y="419100"/>
          <a:ext cx="36449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9024600" y="444500"/>
          <a:ext cx="360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344900" y="393700"/>
          <a:ext cx="25082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370300" y="419100"/>
          <a:ext cx="24638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395700" y="444500"/>
          <a:ext cx="24066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87400" y="1162050"/>
          <a:ext cx="90551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01700" y="1193800"/>
          <a:ext cx="1308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59000" y="1193800"/>
          <a:ext cx="11874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403600" y="1193800"/>
          <a:ext cx="1435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838700" y="1212850"/>
          <a:ext cx="19050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743700" y="1212850"/>
          <a:ext cx="11938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001000" y="1212850"/>
          <a:ext cx="5969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838700" y="2019300"/>
          <a:ext cx="1905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807200" y="2019300"/>
          <a:ext cx="32258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071100" y="1162050"/>
          <a:ext cx="13462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293350" y="12255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293350" y="14859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293350" y="1803400"/>
          <a:ext cx="1193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147300" y="1314450"/>
          <a:ext cx="158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22985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147300" y="17780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22985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147300" y="21463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182225" y="12636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182225" y="151765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2390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2390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2390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2390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2390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2390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390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239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752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8561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549900" y="50800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549900" y="526415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0993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0993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4709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4709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239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6769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676900" y="55689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79120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人口減少、少子高齢化により生産年齢人口が少ないこと、また、産業規模が比較的小さいことなどから、税収が少なく、地方交付税への依存度が高くなっており、財政力指数は類似団体平均を下回っている。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地方税や地方交付税などの根幹的な財源の確保に努めながら、引き続き、人口減少の抑制や産業の振興など、地域創生の取組を推進することにより、財政基盤の維持・強化を図る。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239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23900" y="7561035"/>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23900" y="72290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23900" y="68970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23900" y="65649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23900" y="6232978"/>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23900" y="590096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239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239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660900" y="6089952"/>
          <a:ext cx="0" cy="12591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73710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572000" y="734906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737100" y="583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572000" y="608995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873500" y="7268633"/>
          <a:ext cx="787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737100" y="68866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610100" y="70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035300" y="72686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822700" y="7035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517900" y="68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97100" y="7263493"/>
          <a:ext cx="8382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984500" y="7023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679700" y="679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71600" y="7263493"/>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159000" y="700072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841500" y="677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20800" y="6989233"/>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03300" y="677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457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6703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832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939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68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61010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737100" y="712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82270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517900" y="7304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98450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679700" y="730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159000" y="721269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84150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20800" y="721269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03300" y="729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239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919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06897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549900" y="87503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549900" y="89281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0993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993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4709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4709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239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6769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676900" y="92392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79120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歳出では、燃料高騰による物件費の増、過疎対策事業債の元金償還開始により、経常一般財源充当経費が増加し、歳入は前年度と大きく変わらなかったため、分子が増加したため、前年度より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今後も、過疎対策事業債償還費の更なる増加が見込まれるため、繰上償還等による起債残高の抑制を図るとともに、引き続き、経常経費の見直し・削減や財源確保に努める必要がある。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8580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239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23900" y="110934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23900" y="106299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23900" y="101663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23900" y="97028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239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239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660900" y="9722104"/>
          <a:ext cx="0" cy="13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7371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572000" y="110789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737100" y="94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572000" y="972210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64</xdr:row>
      <xdr:rowOff>5588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873500" y="10404602"/>
          <a:ext cx="7874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737100" y="10518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610100" y="105468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73406</xdr:rowOff>
    </xdr:from>
    <xdr:to>
      <xdr:col>19</xdr:col>
      <xdr:colOff>133350</xdr:colOff>
      <xdr:row>63</xdr:row>
      <xdr:rowOff>3302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035300" y="10309606"/>
          <a:ext cx="8382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822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517900" y="1055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73406</xdr:rowOff>
    </xdr:from>
    <xdr:to>
      <xdr:col>15</xdr:col>
      <xdr:colOff>82550</xdr:colOff>
      <xdr:row>62</xdr:row>
      <xdr:rowOff>136144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97100" y="1030960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984500" y="10316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679700" y="1040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63</xdr:row>
      <xdr:rowOff>104648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71600" y="10372344"/>
          <a:ext cx="8255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159000" y="1056614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841500" y="1064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20800" y="1058392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03300" y="1067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457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6703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832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939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68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610100" y="105275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737100" y="1037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822700" y="103601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517900" y="10135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984500" y="102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134383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679700" y="1004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159000" y="1032154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25671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841500" y="1009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20800" y="1045514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165625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03300" y="1023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239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6560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90799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549900" y="1241425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549900" y="125984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0993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993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4709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4709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239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6769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676900" y="12903200"/>
          <a:ext cx="3575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79120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人件費について、</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人事院勧告に</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伴い対前年度比</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物件費について</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、燃油高騰に伴う燃料費、事業費等の増額</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があり、</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全体で人口１人当たり</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+6,356</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引き続き、定員適正化計画に基づく適切な定員規模を維持するとともに、業務効率化等により経常的な経費の抑制に努める必要がある。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8580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239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23900" y="1489528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23900" y="14563271"/>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23900" y="1423125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23900" y="1389924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23900" y="13567229"/>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23900" y="1323521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239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239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660900" y="13301185"/>
          <a:ext cx="0" cy="1538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4737100" y="1481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572000" y="1483994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4737100" y="1305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572000" y="1330118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96072</xdr:rowOff>
    </xdr:from>
    <xdr:to>
      <xdr:col>23</xdr:col>
      <xdr:colOff>133350</xdr:colOff>
      <xdr:row>82</xdr:row>
      <xdr:rowOff>117982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873500" y="13634272"/>
          <a:ext cx="787400" cy="2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4737100" y="13427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610100" y="1357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58623</xdr:rowOff>
    </xdr:from>
    <xdr:to>
      <xdr:col>19</xdr:col>
      <xdr:colOff>133350</xdr:colOff>
      <xdr:row>82</xdr:row>
      <xdr:rowOff>96072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035300" y="13596823"/>
          <a:ext cx="838200" cy="3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822700" y="1356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517900" y="13349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37867</xdr:rowOff>
    </xdr:from>
    <xdr:to>
      <xdr:col>15</xdr:col>
      <xdr:colOff>82550</xdr:colOff>
      <xdr:row>82</xdr:row>
      <xdr:rowOff>58623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197100" y="13576067"/>
          <a:ext cx="8382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984500" y="13537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679700" y="133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5074</xdr:rowOff>
    </xdr:from>
    <xdr:to>
      <xdr:col>11</xdr:col>
      <xdr:colOff>31750</xdr:colOff>
      <xdr:row>82</xdr:row>
      <xdr:rowOff>37867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371600" y="13543274"/>
          <a:ext cx="825500" cy="3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159000" y="1352630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841500" y="1330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20800" y="1347953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03300" y="1325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457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6703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32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939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168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67182</xdr:rowOff>
    </xdr:from>
    <xdr:to>
      <xdr:col>23</xdr:col>
      <xdr:colOff>184150</xdr:colOff>
      <xdr:row>82</xdr:row>
      <xdr:rowOff>168782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610100" y="13605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39259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4737100" y="1357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45272</xdr:rowOff>
    </xdr:from>
    <xdr:to>
      <xdr:col>19</xdr:col>
      <xdr:colOff>184150</xdr:colOff>
      <xdr:row>82</xdr:row>
      <xdr:rowOff>146872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822700" y="135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131649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517900" y="1366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7823</xdr:rowOff>
    </xdr:from>
    <xdr:to>
      <xdr:col>15</xdr:col>
      <xdr:colOff>133350</xdr:colOff>
      <xdr:row>82</xdr:row>
      <xdr:rowOff>109423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984500" y="1354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94200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679700" y="136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158517</xdr:rowOff>
    </xdr:from>
    <xdr:to>
      <xdr:col>11</xdr:col>
      <xdr:colOff>82550</xdr:colOff>
      <xdr:row>82</xdr:row>
      <xdr:rowOff>88667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159000" y="1353161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73444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841500" y="136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125724</xdr:rowOff>
    </xdr:from>
    <xdr:to>
      <xdr:col>7</xdr:col>
      <xdr:colOff>31750</xdr:colOff>
      <xdr:row>82</xdr:row>
      <xdr:rowOff>55874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20800" y="1349882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40651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03300" y="1357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0523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82559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450480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891000" y="1241425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891000" y="125984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4404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4404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8120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8120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0523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70053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7005300" y="1290320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712595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基本的に人事院勧告をベースにしながら給与改定を実施しており、年々減少傾向にある。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引き続き、適正な給与水準を維持する。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0523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34110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052300" y="1484418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34110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052300" y="1445471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3411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052300" y="14065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3411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052300" y="1368213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34110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052300" y="1329266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34110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0523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134110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0523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989300" y="13292666"/>
          <a:ext cx="0" cy="15247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6078200" y="147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913100" y="148173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6078200" y="130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913100" y="1329266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83</xdr:row>
      <xdr:rowOff>119945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01900" y="13809839"/>
          <a:ext cx="7874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6078200" y="14019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944850" y="14041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106539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370050" y="13561484"/>
          <a:ext cx="831850" cy="24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157450" y="1405466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846300" y="1414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38200" y="13561484"/>
          <a:ext cx="831850" cy="3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25600" y="14054666"/>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08100" y="1414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109361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700000" y="1391073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87400" y="14108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82600" y="1419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649200" y="14108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344400" y="1419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78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98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7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35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4968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944850" y="137724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6078200" y="1362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157450" y="1375903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846300" y="13540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143934</xdr:rowOff>
    </xdr:from>
    <xdr:to>
      <xdr:col>73</xdr:col>
      <xdr:colOff>44450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25600" y="1351703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08100" y="1329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87400" y="138662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82600" y="13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649200" y="1392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344400" y="137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0523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54620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78419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891000" y="87503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891000" y="89281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4404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4404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8120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8120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0523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0053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005300" y="92392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712595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現状では、定員適正化計画における定員を満たしていない状況であるが、人口</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人当たり職員数は類似団体平均を</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1.90</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人上回っている。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町勢や業務の内容を考慮すると、計画に沿って増員する必要があると考えられるが、併せて、機構改革や事務事業の整理、さらにはデジタル技術の活用等により業務の合理化・適正化を進める必要がある。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1420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0523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34110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052300" y="110934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3411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052300" y="106299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34110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052300" y="101663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3411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052300" y="97028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34110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0523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0523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989300" y="9976765"/>
          <a:ext cx="0" cy="1199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6078200" y="1114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913100" y="1117645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6078200" y="973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913100" y="997676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42037</xdr:rowOff>
    </xdr:from>
    <xdr:to>
      <xdr:col>81</xdr:col>
      <xdr:colOff>44450</xdr:colOff>
      <xdr:row>62</xdr:row>
      <xdr:rowOff>56515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01900" y="10278237"/>
          <a:ext cx="7874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6078200" y="10007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944850" y="101565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38659</xdr:rowOff>
    </xdr:from>
    <xdr:to>
      <xdr:col>77</xdr:col>
      <xdr:colOff>44450</xdr:colOff>
      <xdr:row>62</xdr:row>
      <xdr:rowOff>42037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370050" y="10274859"/>
          <a:ext cx="83185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157450" y="101531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846300" y="992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31903</xdr:rowOff>
    </xdr:from>
    <xdr:to>
      <xdr:col>72</xdr:col>
      <xdr:colOff>203200</xdr:colOff>
      <xdr:row>62</xdr:row>
      <xdr:rowOff>38659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38200" y="10268103"/>
          <a:ext cx="83185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25600" y="1014740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08100" y="99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31903</xdr:rowOff>
    </xdr:from>
    <xdr:to>
      <xdr:col>68</xdr:col>
      <xdr:colOff>152400</xdr:colOff>
      <xdr:row>62</xdr:row>
      <xdr:rowOff>34798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2700000" y="10268103"/>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87400" y="101469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82600" y="992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649200" y="10144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344400" y="991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8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98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7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335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49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944850" y="102419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149242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6078200" y="1022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162687</xdr:rowOff>
    </xdr:from>
    <xdr:to>
      <xdr:col>77</xdr:col>
      <xdr:colOff>95250</xdr:colOff>
      <xdr:row>62</xdr:row>
      <xdr:rowOff>92837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157450" y="102337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77614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846300" y="10313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159309</xdr:rowOff>
    </xdr:from>
    <xdr:to>
      <xdr:col>73</xdr:col>
      <xdr:colOff>44450</xdr:colOff>
      <xdr:row>62</xdr:row>
      <xdr:rowOff>89459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25600" y="1023040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74236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08100" y="1031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152553</xdr:rowOff>
    </xdr:from>
    <xdr:to>
      <xdr:col>68</xdr:col>
      <xdr:colOff>203200</xdr:colOff>
      <xdr:row>62</xdr:row>
      <xdr:rowOff>82703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87400" y="102236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67480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82600" y="1030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155448</xdr:rowOff>
    </xdr:from>
    <xdr:to>
      <xdr:col>64</xdr:col>
      <xdr:colOff>152400</xdr:colOff>
      <xdr:row>62</xdr:row>
      <xdr:rowOff>85598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649200" y="102265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70375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344400" y="1030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0523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84967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48072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891000" y="50800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891000" y="52641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4404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4404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8120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8120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0523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0053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005300" y="55689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712595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％）の増加により分子数値が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したものの、分母となる標準財政規模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増加したことにより、単年度での実質公債費比率は対前年度比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、３か年平均値では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しかしながら、類似団体平均と比べると、依然として高い数値で推移しており、地方債残高の適切な管理と、公営企業の経営改善を進めるなど、公営企業も含めた公債費負担の適正化を進める必要がある。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1420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0523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34110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052300" y="74295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3411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052300" y="69596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3411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052300" y="6496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3411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052300" y="60325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34110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0523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0523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989300" y="5923026"/>
          <a:ext cx="0" cy="14871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6078200" y="738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913100" y="741019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6078200" y="567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913100" y="592302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100330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01900" y="6859778"/>
          <a:ext cx="7874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6078200" y="6589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944850" y="6738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42</xdr:row>
      <xdr:rowOff>35052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370050" y="6859778"/>
          <a:ext cx="83185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157450" y="67284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846300" y="650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131572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38200" y="6969252"/>
          <a:ext cx="83185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25600" y="672846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08100" y="650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43</xdr:row>
      <xdr:rowOff>56642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700000" y="7065772"/>
          <a:ext cx="8382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87400" y="67188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8260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649200" y="67188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344400" y="649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8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98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7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335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4968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944850" y="68186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6078200" y="679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157450" y="68089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846300" y="6895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25600" y="692480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08100" y="700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80772</xdr:rowOff>
    </xdr:from>
    <xdr:to>
      <xdr:col>68</xdr:col>
      <xdr:colOff>203200</xdr:colOff>
      <xdr:row>43</xdr:row>
      <xdr:rowOff>10922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87400" y="70149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82600" y="71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5842</xdr:rowOff>
    </xdr:from>
    <xdr:to>
      <xdr:col>64</xdr:col>
      <xdr:colOff>152400</xdr:colOff>
      <xdr:row>43</xdr:row>
      <xdr:rowOff>107442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6492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92219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344400" y="719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052300" y="1162050"/>
          <a:ext cx="47752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93303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39737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891000" y="14097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891000" y="15938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4404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4404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8120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8120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052300" y="18986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005300" y="18986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005300" y="189865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7125950" y="22034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令和４年度と同じく</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地方債残高の減少</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公営企業債の残高の減少等に伴う公営企業債等繰入見込額の減少により将来負担額が</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、基金残高の増加により、将来負担額を充当可能財源等が上回った。</a:t>
          </a:r>
          <a:endPar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引き続き、公債費負担の適正化と公営企業の経営改善に努める必要がある。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1420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052300" y="4222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34110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052300" y="389073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34110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052300" y="3558722"/>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3411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052300" y="322670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3411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052300" y="289469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3411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052300" y="2562679"/>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134110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052300" y="223066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134110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052300" y="1898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052300" y="18986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989300" y="2230664"/>
          <a:ext cx="0" cy="1498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6078200" y="370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913100" y="372932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607820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913100" y="223066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164798</xdr:rowOff>
    </xdr:from>
    <xdr:to>
      <xdr:col>72</xdr:col>
      <xdr:colOff>203200</xdr:colOff>
      <xdr:row>15</xdr:row>
      <xdr:rowOff>65496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38200" y="2311098"/>
          <a:ext cx="831850" cy="23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607820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94485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65496</xdr:rowOff>
    </xdr:from>
    <xdr:to>
      <xdr:col>68</xdr:col>
      <xdr:colOff>152400</xdr:colOff>
      <xdr:row>16</xdr:row>
      <xdr:rowOff>35379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2700000" y="2541996"/>
          <a:ext cx="838200" cy="13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15745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84630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25600" y="225914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08100" y="203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87400" y="233093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82600" y="211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649200" y="2215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344400" y="199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8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987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732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335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4968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113998</xdr:rowOff>
    </xdr:from>
    <xdr:to>
      <xdr:col>73</xdr:col>
      <xdr:colOff>44450</xdr:colOff>
      <xdr:row>14</xdr:row>
      <xdr:rowOff>44148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25600" y="226029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28925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08100" y="234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14696</xdr:rowOff>
    </xdr:from>
    <xdr:to>
      <xdr:col>68</xdr:col>
      <xdr:colOff>203200</xdr:colOff>
      <xdr:row>15</xdr:row>
      <xdr:rowOff>116296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87400" y="249119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101073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82600" y="257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156029</xdr:rowOff>
    </xdr:from>
    <xdr:to>
      <xdr:col>64</xdr:col>
      <xdr:colOff>152400</xdr:colOff>
      <xdr:row>16</xdr:row>
      <xdr:rowOff>86179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2649200" y="26325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70956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344400" y="271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依然として類似団体平均を超える水準であるため、引き続き、業務の合理化、適切な定員管理等により、人件費の適正化に努める必要がある。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387340"/>
          <a:ext cx="0" cy="1229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616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13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3873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5842</xdr:rowOff>
    </xdr:from>
    <xdr:to>
      <xdr:col>24</xdr:col>
      <xdr:colOff>25400</xdr:colOff>
      <xdr:row>35</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79825" y="5784342"/>
          <a:ext cx="7651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5527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56758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140716</xdr:rowOff>
    </xdr:from>
    <xdr:to>
      <xdr:col>19</xdr:col>
      <xdr:colOff>187325</xdr:colOff>
      <xdr:row>35</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60675" y="5754116"/>
          <a:ext cx="8191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565759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5439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140716</xdr:rowOff>
    </xdr:from>
    <xdr:to>
      <xdr:col>15</xdr:col>
      <xdr:colOff>98425</xdr:colOff>
      <xdr:row>35</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35175" y="5754116"/>
          <a:ext cx="8255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563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542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5740400"/>
          <a:ext cx="809625" cy="8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57307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550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543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163068</xdr:rowOff>
    </xdr:from>
    <xdr:to>
      <xdr:col>24</xdr:col>
      <xdr:colOff>76200</xdr:colOff>
      <xdr:row>35</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5776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74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126492</xdr:rowOff>
    </xdr:from>
    <xdr:to>
      <xdr:col>20</xdr:col>
      <xdr:colOff>38100</xdr:colOff>
      <xdr:row>35</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57398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41419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81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89916</xdr:rowOff>
    </xdr:from>
    <xdr:to>
      <xdr:col>15</xdr:col>
      <xdr:colOff>149225</xdr:colOff>
      <xdr:row>35</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57033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78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163068</xdr:rowOff>
    </xdr:from>
    <xdr:to>
      <xdr:col>11</xdr:col>
      <xdr:colOff>60325</xdr:colOff>
      <xdr:row>35</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5776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85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5689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燃油高騰等に伴う増加があり、分母である経常一般財源が大きな増減がな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引き続き、業務の合理化等により経常経費の圧縮に努める必要がある。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208250" y="2369820"/>
          <a:ext cx="0" cy="110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28445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34759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28445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23698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433550" y="251587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284450" y="275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157450" y="278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15</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623925" y="2423160"/>
          <a:ext cx="80962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382750" y="277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084300" y="2858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2798425" y="242316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573125" y="2672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258800" y="27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119380</xdr:rowOff>
    </xdr:from>
    <xdr:to>
      <xdr:col>69</xdr:col>
      <xdr:colOff>92075</xdr:colOff>
      <xdr:row>14</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972925" y="2430780"/>
          <a:ext cx="8255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747625" y="270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449175" y="278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938000" y="2810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623675"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157450" y="250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284450" y="23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382750" y="2471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084300" y="2246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60960</xdr:rowOff>
    </xdr:from>
    <xdr:to>
      <xdr:col>74</xdr:col>
      <xdr:colOff>31750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573125" y="23723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258800" y="214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68580</xdr:rowOff>
    </xdr:from>
    <xdr:to>
      <xdr:col>69</xdr:col>
      <xdr:colOff>142875</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47625" y="2379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449175" y="215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938000" y="24104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623675" y="218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保育所運営事業費、医療費助成事業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したことにより、経常一般財源充当額が前年度比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引き続き、生活困窮者自立支援の充実等による扶助費の抑制や、健康増進の取組等による医療費の抑制に努める必要がある。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445000" y="8852807"/>
          <a:ext cx="0" cy="133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533900" y="1015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71975" y="10184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533900" y="860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371975" y="88528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679825" y="9345385"/>
          <a:ext cx="7651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533900" y="9156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41007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121557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860675" y="9345385"/>
          <a:ext cx="8191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635375" y="926192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321050" y="904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035175" y="9356272"/>
          <a:ext cx="8255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809875" y="925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511425"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225550" y="9356272"/>
          <a:ext cx="809625"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000250" y="928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685925"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174750" y="9359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876300"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410075" y="9327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533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635375" y="92945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32105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809875" y="9316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511425" y="94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000250" y="930547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685925"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174750" y="9359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8763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分母である経常一般財源が大きな増減がなく、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介護保険、国民健康保険特別会計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に対する繰出金が減少したため、対前年度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引き続き、公営企業に対する負担の軽減・適正化に努める必要がある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208250" y="897382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28445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119350" y="1026414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284450" y="87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897382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433550" y="977265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284450" y="945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1574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60</xdr:row>
      <xdr:rowOff>27940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623925" y="9787890"/>
          <a:ext cx="809625"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38275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084300" y="938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60</xdr:row>
      <xdr:rowOff>27940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2798425" y="9848850"/>
          <a:ext cx="8255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573125" y="9613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25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66040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1972925" y="9848850"/>
          <a:ext cx="8255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747625" y="968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449175"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938000" y="9690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623675"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157450" y="972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28445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382750" y="9743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084300" y="9823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148590</xdr:rowOff>
    </xdr:from>
    <xdr:to>
      <xdr:col>74</xdr:col>
      <xdr:colOff>31750</xdr:colOff>
      <xdr:row>60</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573125" y="9889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63517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25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747625"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49175"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xdr:rowOff>
    </xdr:from>
    <xdr:to>
      <xdr:col>65</xdr:col>
      <xdr:colOff>53975</xdr:colOff>
      <xdr:row>60</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938000" y="99212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23675"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ごみ処理清掃事業、事務組合負担金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の増加などに伴い、分母である経常一般財源が大きな増減がなかったため、対前年度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類似団体平均値に比べると低い数値を維持しているが、恒常的な補助金の見直しや公営企業会計の経営改善に努めるなど、引き続き、負担の適正化を図る必要がある。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208250" y="5740400"/>
          <a:ext cx="0" cy="976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284450" y="668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119350" y="671728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28445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119350" y="57404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433550" y="6102604"/>
          <a:ext cx="7747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284450" y="6140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15745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159004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623925" y="6056884"/>
          <a:ext cx="80962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38275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084300" y="621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2798425" y="6056884"/>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573125" y="61066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258800" y="618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1972925" y="6066028"/>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747625"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449175" y="624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938000" y="6164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623675"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157450" y="60838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284450" y="593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382750" y="6051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084300" y="582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573125" y="600608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258800" y="578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747625" y="60152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449175" y="579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938000" y="6019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623675"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中央公民館整備事業の財源として借り入れた過疎対策事業債の償還費の増加などにより、経常一般財源充当額は、対前年度比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％増加し、分母である経常一般財源は大きく変更がなかったため、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今後、過疎対策事業債の元金償還がさらに増加する予定のため、引き続き、借入抑制等により公債費負担の適正化に努める。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445000" y="12280392"/>
          <a:ext cx="0" cy="10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533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371975" y="133532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533900" y="1203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371975" y="122803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77</xdr:row>
      <xdr:rowOff>156718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679825" y="12800837"/>
          <a:ext cx="765175"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533900" y="12606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410075" y="1275461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88137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860675" y="12745974"/>
          <a:ext cx="81915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635375" y="12759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321050" y="1284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035175" y="12745974"/>
          <a:ext cx="8255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809875" y="127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11425" y="1280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225550" y="12777978"/>
          <a:ext cx="809625"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000250" y="127454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685925" y="1283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74750" y="127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76300" y="125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410075" y="128186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533900" y="1279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635375" y="1275003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321050" y="12531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809875" y="127015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11425" y="1247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000250" y="127271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685925" y="125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74750" y="12823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76300" y="1290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し、類似団体平均を下回る水準で推移している。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普通交付税額に左右されやすい財政構造であるため、引き続き、歳出における経常経費の抑制や、歳入における町税収入の増加に向けた取組を強化することにより、財政基盤の強化を図る必要がある。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208250" y="1227963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528445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119350" y="1335023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5284450" y="1203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119350" y="122796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433550" y="12774930"/>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528445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157450" y="12872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623925" y="12740639"/>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382750" y="12804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084300" y="1288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27939</xdr:rowOff>
    </xdr:from>
    <xdr:to>
      <xdr:col>73</xdr:col>
      <xdr:colOff>180975</xdr:colOff>
      <xdr:row>77</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2798425" y="12740639"/>
          <a:ext cx="8255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573125" y="1271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25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77</xdr:row>
      <xdr:rowOff>81280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1972925" y="12763500"/>
          <a:ext cx="8255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747625"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449175"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1938000" y="129235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623675"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157450" y="128041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107966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5284450" y="1265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382750" y="127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0843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148589</xdr:rowOff>
    </xdr:from>
    <xdr:to>
      <xdr:col>74</xdr:col>
      <xdr:colOff>31750</xdr:colOff>
      <xdr:row>77</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573125" y="12696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258800" y="1247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747625"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449175"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1938000" y="127431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1623675"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099050" y="2111814"/>
          <a:ext cx="0" cy="981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168900" y="306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010150" y="309380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168900" y="18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010150" y="211181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23050</xdr:rowOff>
    </xdr:from>
    <xdr:to>
      <xdr:col>29</xdr:col>
      <xdr:colOff>127000</xdr:colOff>
      <xdr:row>16</xdr:row>
      <xdr:rowOff>57193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4508500" y="2753550"/>
          <a:ext cx="590550" cy="3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168900" y="2754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048250" y="278254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57193</xdr:rowOff>
    </xdr:from>
    <xdr:to>
      <xdr:col>26</xdr:col>
      <xdr:colOff>50800</xdr:colOff>
      <xdr:row>16</xdr:row>
      <xdr:rowOff>77657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3886200" y="2787693"/>
          <a:ext cx="622300" cy="2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457700" y="2799132"/>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165600" y="288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77657</xdr:rowOff>
    </xdr:from>
    <xdr:to>
      <xdr:col>22</xdr:col>
      <xdr:colOff>114300</xdr:colOff>
      <xdr:row>16</xdr:row>
      <xdr:rowOff>81288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257550" y="2808157"/>
          <a:ext cx="628650" cy="3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3835400" y="280824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543300" y="28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81288</xdr:rowOff>
    </xdr:from>
    <xdr:to>
      <xdr:col>18</xdr:col>
      <xdr:colOff>177800</xdr:colOff>
      <xdr:row>16</xdr:row>
      <xdr:rowOff>104417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622550" y="2811788"/>
          <a:ext cx="635000" cy="2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213100" y="2815436"/>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2914650" y="289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571750" y="284102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279650" y="292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143700</xdr:rowOff>
    </xdr:from>
    <xdr:to>
      <xdr:col>29</xdr:col>
      <xdr:colOff>177800</xdr:colOff>
      <xdr:row>16</xdr:row>
      <xdr:rowOff>73850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048250" y="2709100"/>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160227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168900" y="25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6393</xdr:rowOff>
    </xdr:from>
    <xdr:to>
      <xdr:col>26</xdr:col>
      <xdr:colOff>101600</xdr:colOff>
      <xdr:row>16</xdr:row>
      <xdr:rowOff>107993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457700" y="2736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118170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65600" y="251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26857</xdr:rowOff>
    </xdr:from>
    <xdr:to>
      <xdr:col>22</xdr:col>
      <xdr:colOff>165100</xdr:colOff>
      <xdr:row>16</xdr:row>
      <xdr:rowOff>128457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3835400" y="2757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138634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543300" y="25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30488</xdr:rowOff>
    </xdr:from>
    <xdr:to>
      <xdr:col>19</xdr:col>
      <xdr:colOff>38100</xdr:colOff>
      <xdr:row>16</xdr:row>
      <xdr:rowOff>132088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213100" y="2760988"/>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142265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2914650" y="253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53617</xdr:rowOff>
    </xdr:from>
    <xdr:to>
      <xdr:col>15</xdr:col>
      <xdr:colOff>101600</xdr:colOff>
      <xdr:row>16</xdr:row>
      <xdr:rowOff>155217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571750" y="2784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165394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279650" y="255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1949450" y="73279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25095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68707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095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64135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59563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099050" y="58354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168900" y="727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010150" y="729971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168900" y="557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10150" y="583548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100780</xdr:rowOff>
    </xdr:from>
    <xdr:to>
      <xdr:col>29</xdr:col>
      <xdr:colOff>127000</xdr:colOff>
      <xdr:row>35</xdr:row>
      <xdr:rowOff>178458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4508500" y="6558730"/>
          <a:ext cx="590550" cy="7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168900" y="6626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048250" y="665409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143894</xdr:rowOff>
    </xdr:from>
    <xdr:to>
      <xdr:col>26</xdr:col>
      <xdr:colOff>50800</xdr:colOff>
      <xdr:row>35</xdr:row>
      <xdr:rowOff>178458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3886200" y="6601844"/>
          <a:ext cx="622300" cy="34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457700" y="6668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165600" y="675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143894</xdr:rowOff>
    </xdr:from>
    <xdr:to>
      <xdr:col>22</xdr:col>
      <xdr:colOff>114300</xdr:colOff>
      <xdr:row>35</xdr:row>
      <xdr:rowOff>191739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257550" y="6601844"/>
          <a:ext cx="628650" cy="47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3835400" y="6700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543300" y="678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15809</xdr:rowOff>
    </xdr:from>
    <xdr:to>
      <xdr:col>18</xdr:col>
      <xdr:colOff>177800</xdr:colOff>
      <xdr:row>35</xdr:row>
      <xdr:rowOff>191739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622550" y="6473759"/>
          <a:ext cx="635000" cy="17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213100" y="675520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914650" y="684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571750" y="6769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279650" y="685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49980</xdr:rowOff>
    </xdr:from>
    <xdr:to>
      <xdr:col>29</xdr:col>
      <xdr:colOff>177800</xdr:colOff>
      <xdr:row>35</xdr:row>
      <xdr:rowOff>151580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048250" y="650793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237957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168900" y="635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127658</xdr:rowOff>
    </xdr:from>
    <xdr:to>
      <xdr:col>26</xdr:col>
      <xdr:colOff>101600</xdr:colOff>
      <xdr:row>35</xdr:row>
      <xdr:rowOff>229258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457700" y="6585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239435</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65600" y="635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93094</xdr:rowOff>
    </xdr:from>
    <xdr:to>
      <xdr:col>22</xdr:col>
      <xdr:colOff>165100</xdr:colOff>
      <xdr:row>35</xdr:row>
      <xdr:rowOff>194694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835400" y="6551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204871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543300" y="631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140939</xdr:rowOff>
    </xdr:from>
    <xdr:to>
      <xdr:col>19</xdr:col>
      <xdr:colOff>38100</xdr:colOff>
      <xdr:row>35</xdr:row>
      <xdr:rowOff>242539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213100" y="659888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252716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914650" y="636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307909</xdr:rowOff>
    </xdr:from>
    <xdr:to>
      <xdr:col>15</xdr:col>
      <xdr:colOff>101600</xdr:colOff>
      <xdr:row>35</xdr:row>
      <xdr:rowOff>66609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571750" y="6422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76786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279650" y="619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751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176395" y="5122674"/>
          <a:ext cx="1270" cy="103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229100" y="61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108450" y="6155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229100" y="491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108450" y="51226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14263</xdr:rowOff>
    </xdr:from>
    <xdr:to>
      <xdr:col>24</xdr:col>
      <xdr:colOff>63500</xdr:colOff>
      <xdr:row>35</xdr:row>
      <xdr:rowOff>42458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429000" y="5799113"/>
          <a:ext cx="7493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229100" y="5858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127500" y="5880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42458</xdr:rowOff>
    </xdr:from>
    <xdr:to>
      <xdr:col>19</xdr:col>
      <xdr:colOff>177800</xdr:colOff>
      <xdr:row>35</xdr:row>
      <xdr:rowOff>58200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622550" y="5827308"/>
          <a:ext cx="80645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384550" y="58908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154895" y="597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58200</xdr:rowOff>
    </xdr:from>
    <xdr:to>
      <xdr:col>15</xdr:col>
      <xdr:colOff>50800</xdr:colOff>
      <xdr:row>35</xdr:row>
      <xdr:rowOff>64929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1828800" y="5843050"/>
          <a:ext cx="79375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571750" y="5899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361145" y="59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64929</xdr:rowOff>
    </xdr:from>
    <xdr:to>
      <xdr:col>10</xdr:col>
      <xdr:colOff>114300</xdr:colOff>
      <xdr:row>36</xdr:row>
      <xdr:rowOff>2947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028700" y="5849779"/>
          <a:ext cx="800100" cy="10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778000" y="590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548345" y="599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984250" y="5959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786911" y="60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134913</xdr:rowOff>
    </xdr:from>
    <xdr:to>
      <xdr:col>24</xdr:col>
      <xdr:colOff>114300</xdr:colOff>
      <xdr:row>35</xdr:row>
      <xdr:rowOff>65063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127500" y="5754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157790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229100" y="561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163108</xdr:rowOff>
    </xdr:from>
    <xdr:to>
      <xdr:col>20</xdr:col>
      <xdr:colOff>38100</xdr:colOff>
      <xdr:row>35</xdr:row>
      <xdr:rowOff>93258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384550" y="5782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109785</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154895" y="556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7400</xdr:rowOff>
    </xdr:from>
    <xdr:to>
      <xdr:col>15</xdr:col>
      <xdr:colOff>101600</xdr:colOff>
      <xdr:row>35</xdr:row>
      <xdr:rowOff>109000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571750" y="57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125527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61145" y="558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14129</xdr:rowOff>
    </xdr:from>
    <xdr:to>
      <xdr:col>10</xdr:col>
      <xdr:colOff>165100</xdr:colOff>
      <xdr:row>35</xdr:row>
      <xdr:rowOff>115729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778000" y="579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132256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548345" y="558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123597</xdr:rowOff>
    </xdr:from>
    <xdr:to>
      <xdr:col>6</xdr:col>
      <xdr:colOff>38100</xdr:colOff>
      <xdr:row>36</xdr:row>
      <xdr:rowOff>53747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984250" y="59084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70274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754595" y="56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176395" y="8458136"/>
          <a:ext cx="1270" cy="103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229100" y="94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108450" y="9490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229100" y="824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8458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63215</xdr:rowOff>
    </xdr:from>
    <xdr:to>
      <xdr:col>24</xdr:col>
      <xdr:colOff>63500</xdr:colOff>
      <xdr:row>56</xdr:row>
      <xdr:rowOff>63581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429000" y="9315165"/>
          <a:ext cx="7493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229100" y="9074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127500" y="92167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63215</xdr:rowOff>
    </xdr:from>
    <xdr:to>
      <xdr:col>19</xdr:col>
      <xdr:colOff>177800</xdr:colOff>
      <xdr:row>56</xdr:row>
      <xdr:rowOff>97309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622550" y="9315165"/>
          <a:ext cx="80645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384550" y="9212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154895" y="899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97309</xdr:rowOff>
    </xdr:from>
    <xdr:to>
      <xdr:col>15</xdr:col>
      <xdr:colOff>50800</xdr:colOff>
      <xdr:row>56</xdr:row>
      <xdr:rowOff>110508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1828800" y="9349259"/>
          <a:ext cx="793750" cy="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571750" y="9251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393461" y="903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49902</xdr:rowOff>
    </xdr:from>
    <xdr:to>
      <xdr:col>10</xdr:col>
      <xdr:colOff>114300</xdr:colOff>
      <xdr:row>56</xdr:row>
      <xdr:rowOff>110508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028700" y="9301852"/>
          <a:ext cx="800100" cy="6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778000" y="92549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580661" y="90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984250" y="92488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786911" y="90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12781</xdr:rowOff>
    </xdr:from>
    <xdr:to>
      <xdr:col>24</xdr:col>
      <xdr:colOff>114300</xdr:colOff>
      <xdr:row>56</xdr:row>
      <xdr:rowOff>114381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127500" y="92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162658</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229100" y="92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12415</xdr:rowOff>
    </xdr:from>
    <xdr:to>
      <xdr:col>20</xdr:col>
      <xdr:colOff>38100</xdr:colOff>
      <xdr:row>56</xdr:row>
      <xdr:rowOff>114015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384550" y="9264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105142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187211" y="935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46509</xdr:rowOff>
    </xdr:from>
    <xdr:to>
      <xdr:col>15</xdr:col>
      <xdr:colOff>101600</xdr:colOff>
      <xdr:row>56</xdr:row>
      <xdr:rowOff>148109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571750" y="929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139236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393461" y="93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59708</xdr:rowOff>
    </xdr:from>
    <xdr:to>
      <xdr:col>10</xdr:col>
      <xdr:colOff>165100</xdr:colOff>
      <xdr:row>56</xdr:row>
      <xdr:rowOff>161308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778000" y="931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152435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580661" y="94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170552</xdr:rowOff>
    </xdr:from>
    <xdr:to>
      <xdr:col>6</xdr:col>
      <xdr:colOff>38100</xdr:colOff>
      <xdr:row>56</xdr:row>
      <xdr:rowOff>100702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984250" y="92510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91829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786911" y="934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176395" y="11748181"/>
          <a:ext cx="1270" cy="124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229100" y="1299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108450" y="12995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229100" y="115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108450" y="11748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134945</xdr:rowOff>
    </xdr:from>
    <xdr:to>
      <xdr:col>24</xdr:col>
      <xdr:colOff>63500</xdr:colOff>
      <xdr:row>77</xdr:row>
      <xdr:rowOff>143906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429000" y="12853995"/>
          <a:ext cx="7493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229100" y="12522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127500" y="12664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134945</xdr:rowOff>
    </xdr:from>
    <xdr:to>
      <xdr:col>19</xdr:col>
      <xdr:colOff>177800</xdr:colOff>
      <xdr:row>77</xdr:row>
      <xdr:rowOff>148112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622550" y="12853995"/>
          <a:ext cx="80645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384550" y="126648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219528" y="1244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148112</xdr:rowOff>
    </xdr:from>
    <xdr:to>
      <xdr:col>15</xdr:col>
      <xdr:colOff>50800</xdr:colOff>
      <xdr:row>78</xdr:row>
      <xdr:rowOff>34499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1828800" y="12867162"/>
          <a:ext cx="793750" cy="5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571750" y="12672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406728" y="124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34499</xdr:rowOff>
    </xdr:from>
    <xdr:to>
      <xdr:col>10</xdr:col>
      <xdr:colOff>114300</xdr:colOff>
      <xdr:row>78</xdr:row>
      <xdr:rowOff>70434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028700" y="12918649"/>
          <a:ext cx="800100" cy="3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778000" y="12710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612978" y="1249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984250" y="12739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19228" y="1252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93106</xdr:rowOff>
    </xdr:from>
    <xdr:to>
      <xdr:col>24</xdr:col>
      <xdr:colOff>114300</xdr:colOff>
      <xdr:row>78</xdr:row>
      <xdr:rowOff>23256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127500" y="12812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71533</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229100" y="1279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84145</xdr:rowOff>
    </xdr:from>
    <xdr:to>
      <xdr:col>20</xdr:col>
      <xdr:colOff>38100</xdr:colOff>
      <xdr:row>78</xdr:row>
      <xdr:rowOff>14295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384550" y="12803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5422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19528" y="1288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97312</xdr:rowOff>
    </xdr:from>
    <xdr:to>
      <xdr:col>15</xdr:col>
      <xdr:colOff>101600</xdr:colOff>
      <xdr:row>78</xdr:row>
      <xdr:rowOff>27462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571750" y="128163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18589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06728" y="1290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155149</xdr:rowOff>
    </xdr:from>
    <xdr:to>
      <xdr:col>10</xdr:col>
      <xdr:colOff>165100</xdr:colOff>
      <xdr:row>78</xdr:row>
      <xdr:rowOff>85299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778000" y="128741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76426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12978" y="1296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19634</xdr:rowOff>
    </xdr:from>
    <xdr:to>
      <xdr:col>6</xdr:col>
      <xdr:colOff>38100</xdr:colOff>
      <xdr:row>78</xdr:row>
      <xdr:rowOff>121234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984250" y="12903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112361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19228" y="1299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176395" y="14969170"/>
          <a:ext cx="1270" cy="1494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229100" y="164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108450" y="16463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229100" y="1475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108450" y="14969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51287</xdr:rowOff>
    </xdr:from>
    <xdr:to>
      <xdr:col>24</xdr:col>
      <xdr:colOff>63500</xdr:colOff>
      <xdr:row>95</xdr:row>
      <xdr:rowOff>138916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429000" y="15767537"/>
          <a:ext cx="7493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229100" y="157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127500" y="157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28732</xdr:rowOff>
    </xdr:from>
    <xdr:to>
      <xdr:col>19</xdr:col>
      <xdr:colOff>177800</xdr:colOff>
      <xdr:row>95</xdr:row>
      <xdr:rowOff>138916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622550" y="15744982"/>
          <a:ext cx="80645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384550" y="158244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187211" y="159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28732</xdr:rowOff>
    </xdr:from>
    <xdr:to>
      <xdr:col>15</xdr:col>
      <xdr:colOff>50800</xdr:colOff>
      <xdr:row>96</xdr:row>
      <xdr:rowOff>116371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828800" y="15744982"/>
          <a:ext cx="793750" cy="25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571750" y="157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393461" y="158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112464</xdr:rowOff>
    </xdr:from>
    <xdr:to>
      <xdr:col>10</xdr:col>
      <xdr:colOff>114300</xdr:colOff>
      <xdr:row>96</xdr:row>
      <xdr:rowOff>116371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028700" y="16000164"/>
          <a:ext cx="8001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778000" y="159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580661" y="1572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984250" y="159633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786911" y="160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487</xdr:rowOff>
    </xdr:from>
    <xdr:to>
      <xdr:col>24</xdr:col>
      <xdr:colOff>114300</xdr:colOff>
      <xdr:row>95</xdr:row>
      <xdr:rowOff>102087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127500" y="1571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23364</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229100" y="1556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88116</xdr:rowOff>
    </xdr:from>
    <xdr:to>
      <xdr:col>20</xdr:col>
      <xdr:colOff>38100</xdr:colOff>
      <xdr:row>96</xdr:row>
      <xdr:rowOff>18266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384550" y="158043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34793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187211" y="1557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149382</xdr:rowOff>
    </xdr:from>
    <xdr:to>
      <xdr:col>15</xdr:col>
      <xdr:colOff>101600</xdr:colOff>
      <xdr:row>95</xdr:row>
      <xdr:rowOff>79532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571750" y="156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96059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393461" y="154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65571</xdr:rowOff>
    </xdr:from>
    <xdr:to>
      <xdr:col>10</xdr:col>
      <xdr:colOff>165100</xdr:colOff>
      <xdr:row>96</xdr:row>
      <xdr:rowOff>167171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778000" y="1595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158298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580661" y="160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61664</xdr:rowOff>
    </xdr:from>
    <xdr:to>
      <xdr:col>6</xdr:col>
      <xdr:colOff>38100</xdr:colOff>
      <xdr:row>96</xdr:row>
      <xdr:rowOff>163264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984250" y="159493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8341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786911" y="1572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9427845" y="5261187"/>
          <a:ext cx="1270" cy="952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9480550" y="62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359900" y="6213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9480550" y="504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359900" y="5261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96065</xdr:rowOff>
    </xdr:from>
    <xdr:to>
      <xdr:col>55</xdr:col>
      <xdr:colOff>0</xdr:colOff>
      <xdr:row>35</xdr:row>
      <xdr:rowOff>128956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686800" y="5880915"/>
          <a:ext cx="742950" cy="3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9480550" y="5719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9398000" y="58621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7546</xdr:rowOff>
    </xdr:from>
    <xdr:to>
      <xdr:col>50</xdr:col>
      <xdr:colOff>114300</xdr:colOff>
      <xdr:row>35</xdr:row>
      <xdr:rowOff>96065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86700" y="5792396"/>
          <a:ext cx="80010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36000" y="58688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06345" y="59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168988</xdr:rowOff>
    </xdr:from>
    <xdr:to>
      <xdr:col>45</xdr:col>
      <xdr:colOff>177800</xdr:colOff>
      <xdr:row>35</xdr:row>
      <xdr:rowOff>7546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080250" y="5452188"/>
          <a:ext cx="806450" cy="3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42250" y="59006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612595" y="598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168988</xdr:rowOff>
    </xdr:from>
    <xdr:to>
      <xdr:col>41</xdr:col>
      <xdr:colOff>50800</xdr:colOff>
      <xdr:row>36</xdr:row>
      <xdr:rowOff>60760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286500" y="5452188"/>
          <a:ext cx="793750" cy="5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029450" y="54568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818845" y="554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235700" y="59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038361" y="60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78156</xdr:rowOff>
    </xdr:from>
    <xdr:to>
      <xdr:col>55</xdr:col>
      <xdr:colOff>50800</xdr:colOff>
      <xdr:row>36</xdr:row>
      <xdr:rowOff>8306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9398000" y="5863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56583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9480550" y="584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45265</xdr:rowOff>
    </xdr:from>
    <xdr:to>
      <xdr:col>50</xdr:col>
      <xdr:colOff>165100</xdr:colOff>
      <xdr:row>35</xdr:row>
      <xdr:rowOff>146865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8636000" y="58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163392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06345" y="561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128196</xdr:rowOff>
    </xdr:from>
    <xdr:to>
      <xdr:col>46</xdr:col>
      <xdr:colOff>38100</xdr:colOff>
      <xdr:row>35</xdr:row>
      <xdr:rowOff>58346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7842250" y="57479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74873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12595" y="55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118188</xdr:rowOff>
    </xdr:from>
    <xdr:to>
      <xdr:col>41</xdr:col>
      <xdr:colOff>101600</xdr:colOff>
      <xdr:row>33</xdr:row>
      <xdr:rowOff>48338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029450" y="54077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64865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818845" y="518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9960</xdr:rowOff>
    </xdr:from>
    <xdr:to>
      <xdr:col>36</xdr:col>
      <xdr:colOff>165100</xdr:colOff>
      <xdr:row>36</xdr:row>
      <xdr:rowOff>111560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235700" y="59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128087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038361" y="574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427845" y="8345954"/>
          <a:ext cx="1270" cy="146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9480550" y="98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359900" y="980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9480550" y="812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359900" y="8345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77661</xdr:rowOff>
    </xdr:from>
    <xdr:to>
      <xdr:col>55</xdr:col>
      <xdr:colOff>0</xdr:colOff>
      <xdr:row>58</xdr:row>
      <xdr:rowOff>165633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686800" y="9659811"/>
          <a:ext cx="742950" cy="8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9480550" y="93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398000" y="94684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110152</xdr:rowOff>
    </xdr:from>
    <xdr:to>
      <xdr:col>50</xdr:col>
      <xdr:colOff>114300</xdr:colOff>
      <xdr:row>58</xdr:row>
      <xdr:rowOff>165633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86700" y="9692302"/>
          <a:ext cx="800100" cy="5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36000" y="9509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38661" y="929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110152</xdr:rowOff>
    </xdr:from>
    <xdr:to>
      <xdr:col>45</xdr:col>
      <xdr:colOff>177800</xdr:colOff>
      <xdr:row>58</xdr:row>
      <xdr:rowOff>126758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080250" y="9692302"/>
          <a:ext cx="80645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42250" y="94887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644911" y="927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116232</xdr:rowOff>
    </xdr:from>
    <xdr:to>
      <xdr:col>41</xdr:col>
      <xdr:colOff>50800</xdr:colOff>
      <xdr:row>58</xdr:row>
      <xdr:rowOff>126758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286500" y="9533282"/>
          <a:ext cx="793750" cy="17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029450" y="94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818845" y="921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235700" y="947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006045" y="925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26861</xdr:rowOff>
    </xdr:from>
    <xdr:to>
      <xdr:col>55</xdr:col>
      <xdr:colOff>50800</xdr:colOff>
      <xdr:row>58</xdr:row>
      <xdr:rowOff>128461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398000" y="9609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5288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9480550" y="958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114833</xdr:rowOff>
    </xdr:from>
    <xdr:to>
      <xdr:col>50</xdr:col>
      <xdr:colOff>165100</xdr:colOff>
      <xdr:row>59</xdr:row>
      <xdr:rowOff>44983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36000" y="96969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36110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38661" y="978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59352</xdr:rowOff>
    </xdr:from>
    <xdr:to>
      <xdr:col>46</xdr:col>
      <xdr:colOff>38100</xdr:colOff>
      <xdr:row>58</xdr:row>
      <xdr:rowOff>160952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42250" y="96415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152079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44911" y="973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75958</xdr:rowOff>
    </xdr:from>
    <xdr:to>
      <xdr:col>41</xdr:col>
      <xdr:colOff>101600</xdr:colOff>
      <xdr:row>59</xdr:row>
      <xdr:rowOff>6108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029450" y="9658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168685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851161" y="97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65432</xdr:rowOff>
    </xdr:from>
    <xdr:to>
      <xdr:col>36</xdr:col>
      <xdr:colOff>165100</xdr:colOff>
      <xdr:row>57</xdr:row>
      <xdr:rowOff>167032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235700" y="94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158159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038361" y="957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41803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427845" y="11660987"/>
          <a:ext cx="1270" cy="1487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9480550" y="11442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359900" y="11660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98225</xdr:rowOff>
    </xdr:from>
    <xdr:to>
      <xdr:col>55</xdr:col>
      <xdr:colOff>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686800" y="13147475"/>
          <a:ext cx="74295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9480550" y="126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398000" y="128394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98378</xdr:rowOff>
    </xdr:from>
    <xdr:to>
      <xdr:col>50</xdr:col>
      <xdr:colOff>114300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86700" y="13147628"/>
          <a:ext cx="8001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36000" y="12826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38661" y="1260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84215</xdr:rowOff>
    </xdr:from>
    <xdr:to>
      <xdr:col>45</xdr:col>
      <xdr:colOff>177800</xdr:colOff>
      <xdr:row>79</xdr:row>
      <xdr:rowOff>98378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080250" y="13133465"/>
          <a:ext cx="80645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42250" y="12746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44911" y="125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84215</xdr:rowOff>
    </xdr:from>
    <xdr:to>
      <xdr:col>41</xdr:col>
      <xdr:colOff>50800</xdr:colOff>
      <xdr:row>79</xdr:row>
      <xdr:rowOff>96582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286500" y="13133465"/>
          <a:ext cx="79375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029450" y="126279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851161" y="124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235700" y="12706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038361" y="1248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47425</xdr:rowOff>
    </xdr:from>
    <xdr:to>
      <xdr:col>55</xdr:col>
      <xdr:colOff>50800</xdr:colOff>
      <xdr:row>79</xdr:row>
      <xdr:rowOff>149025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398000" y="13096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133802</xdr:rowOff>
    </xdr:from>
    <xdr:ext cx="313932"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9480550" y="13017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36000" y="130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7485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47578</xdr:rowOff>
    </xdr:from>
    <xdr:to>
      <xdr:col>46</xdr:col>
      <xdr:colOff>38100</xdr:colOff>
      <xdr:row>79</xdr:row>
      <xdr:rowOff>149178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42250" y="130968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140305</xdr:rowOff>
    </xdr:from>
    <xdr:ext cx="313932"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083" y="13189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33415</xdr:rowOff>
    </xdr:from>
    <xdr:to>
      <xdr:col>41</xdr:col>
      <xdr:colOff>101600</xdr:colOff>
      <xdr:row>79</xdr:row>
      <xdr:rowOff>135015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029450" y="13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126142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64428" y="131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45782</xdr:rowOff>
    </xdr:from>
    <xdr:to>
      <xdr:col>36</xdr:col>
      <xdr:colOff>165100</xdr:colOff>
      <xdr:row>79</xdr:row>
      <xdr:rowOff>147382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235700" y="130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138509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116267" y="13187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427845" y="14895249"/>
          <a:ext cx="1270" cy="144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9480550" y="163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359900" y="16336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9480550" y="1468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359900" y="14895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50189</xdr:rowOff>
    </xdr:from>
    <xdr:to>
      <xdr:col>55</xdr:col>
      <xdr:colOff>0</xdr:colOff>
      <xdr:row>98</xdr:row>
      <xdr:rowOff>28504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686800" y="16109339"/>
          <a:ext cx="742950" cy="14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9480550" y="15853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398000" y="160018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146434</xdr:rowOff>
    </xdr:from>
    <xdr:to>
      <xdr:col>50</xdr:col>
      <xdr:colOff>114300</xdr:colOff>
      <xdr:row>98</xdr:row>
      <xdr:rowOff>28504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86700" y="16205584"/>
          <a:ext cx="800100" cy="5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36000" y="160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38661" y="1584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131654</xdr:rowOff>
    </xdr:from>
    <xdr:to>
      <xdr:col>45</xdr:col>
      <xdr:colOff>177800</xdr:colOff>
      <xdr:row>97</xdr:row>
      <xdr:rowOff>146434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080250" y="16190804"/>
          <a:ext cx="806450" cy="1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42250" y="160705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44911" y="1584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59342</xdr:rowOff>
    </xdr:from>
    <xdr:to>
      <xdr:col>41</xdr:col>
      <xdr:colOff>50800</xdr:colOff>
      <xdr:row>97</xdr:row>
      <xdr:rowOff>131654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286500" y="15947042"/>
          <a:ext cx="793750" cy="24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029450" y="1603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851161" y="15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235700" y="1606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038361" y="161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170839</xdr:rowOff>
    </xdr:from>
    <xdr:to>
      <xdr:col>55</xdr:col>
      <xdr:colOff>50800</xdr:colOff>
      <xdr:row>97</xdr:row>
      <xdr:rowOff>100989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398000" y="16058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149266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9480550" y="1603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149154</xdr:rowOff>
    </xdr:from>
    <xdr:to>
      <xdr:col>50</xdr:col>
      <xdr:colOff>165100</xdr:colOff>
      <xdr:row>98</xdr:row>
      <xdr:rowOff>79304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36000" y="162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70431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38661" y="163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95634</xdr:rowOff>
    </xdr:from>
    <xdr:to>
      <xdr:col>46</xdr:col>
      <xdr:colOff>38100</xdr:colOff>
      <xdr:row>98</xdr:row>
      <xdr:rowOff>25784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42250" y="16154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16911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44911" y="1624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80854</xdr:rowOff>
    </xdr:from>
    <xdr:to>
      <xdr:col>41</xdr:col>
      <xdr:colOff>101600</xdr:colOff>
      <xdr:row>98</xdr:row>
      <xdr:rowOff>11004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029450" y="161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851161" y="162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8542</xdr:rowOff>
    </xdr:from>
    <xdr:to>
      <xdr:col>36</xdr:col>
      <xdr:colOff>165100</xdr:colOff>
      <xdr:row>96</xdr:row>
      <xdr:rowOff>110142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235700" y="1589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126669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038361" y="1567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4698345" y="5309738"/>
          <a:ext cx="1269" cy="11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4744700" y="509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611350" y="5309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102873</xdr:rowOff>
    </xdr:from>
    <xdr:to>
      <xdr:col>85</xdr:col>
      <xdr:colOff>127000</xdr:colOff>
      <xdr:row>38</xdr:row>
      <xdr:rowOff>130350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938250" y="6383023"/>
          <a:ext cx="762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4744700" y="612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649450" y="62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130350</xdr:rowOff>
    </xdr:from>
    <xdr:to>
      <xdr:col>81</xdr:col>
      <xdr:colOff>50800</xdr:colOff>
      <xdr:row>38</xdr:row>
      <xdr:rowOff>137734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144500" y="6410500"/>
          <a:ext cx="79375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887450" y="6218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722428" y="600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99855</xdr:rowOff>
    </xdr:from>
    <xdr:to>
      <xdr:col>76</xdr:col>
      <xdr:colOff>114300</xdr:colOff>
      <xdr:row>38</xdr:row>
      <xdr:rowOff>137734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344400" y="6380005"/>
          <a:ext cx="8001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093700" y="6217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928678" y="59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99855</xdr:rowOff>
    </xdr:from>
    <xdr:to>
      <xdr:col>71</xdr:col>
      <xdr:colOff>177800</xdr:colOff>
      <xdr:row>38</xdr:row>
      <xdr:rowOff>118074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1537950" y="6380005"/>
          <a:ext cx="80645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299950" y="62554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134928" y="603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1487150" y="6225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322128" y="600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52073</xdr:rowOff>
    </xdr:from>
    <xdr:to>
      <xdr:col>85</xdr:col>
      <xdr:colOff>177800</xdr:colOff>
      <xdr:row>38</xdr:row>
      <xdr:rowOff>153673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649450" y="63322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138450</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4744700" y="625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79550</xdr:rowOff>
    </xdr:from>
    <xdr:to>
      <xdr:col>81</xdr:col>
      <xdr:colOff>101600</xdr:colOff>
      <xdr:row>39</xdr:row>
      <xdr:rowOff>9700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887450" y="635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8017" y="6446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86934</xdr:rowOff>
    </xdr:from>
    <xdr:to>
      <xdr:col>76</xdr:col>
      <xdr:colOff>165100</xdr:colOff>
      <xdr:row>39</xdr:row>
      <xdr:rowOff>17084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093700" y="6367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8211</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006583" y="6453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49055</xdr:rowOff>
    </xdr:from>
    <xdr:to>
      <xdr:col>72</xdr:col>
      <xdr:colOff>38100</xdr:colOff>
      <xdr:row>38</xdr:row>
      <xdr:rowOff>150655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299950" y="6329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141782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34928" y="642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67274</xdr:rowOff>
    </xdr:from>
    <xdr:to>
      <xdr:col>67</xdr:col>
      <xdr:colOff>101600</xdr:colOff>
      <xdr:row>38</xdr:row>
      <xdr:rowOff>168874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1487150" y="63474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160001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367717" y="644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09780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06694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4698345" y="11665765"/>
          <a:ext cx="1269" cy="119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4744700" y="1286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4611350" y="12856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4744700" y="1144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611350" y="11665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49574</xdr:rowOff>
    </xdr:from>
    <xdr:to>
      <xdr:col>85</xdr:col>
      <xdr:colOff>127000</xdr:colOff>
      <xdr:row>75</xdr:row>
      <xdr:rowOff>168092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3938250" y="12438424"/>
          <a:ext cx="762000" cy="11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4744700" y="124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649450" y="12509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168092</xdr:rowOff>
    </xdr:from>
    <xdr:to>
      <xdr:col>81</xdr:col>
      <xdr:colOff>50800</xdr:colOff>
      <xdr:row>76</xdr:row>
      <xdr:rowOff>19845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144500" y="12556942"/>
          <a:ext cx="793750" cy="1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887450" y="125170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709161" y="126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19845</xdr:rowOff>
    </xdr:from>
    <xdr:to>
      <xdr:col>76</xdr:col>
      <xdr:colOff>114300</xdr:colOff>
      <xdr:row>76</xdr:row>
      <xdr:rowOff>28291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344400" y="12573795"/>
          <a:ext cx="8001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093700" y="125360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896361" y="1262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167939</xdr:rowOff>
    </xdr:from>
    <xdr:to>
      <xdr:col>71</xdr:col>
      <xdr:colOff>177800</xdr:colOff>
      <xdr:row>76</xdr:row>
      <xdr:rowOff>28291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537950" y="12556789"/>
          <a:ext cx="80645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299950" y="125469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102611" y="126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1487150" y="1256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308861" y="126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170224</xdr:rowOff>
    </xdr:from>
    <xdr:to>
      <xdr:col>85</xdr:col>
      <xdr:colOff>177800</xdr:colOff>
      <xdr:row>75</xdr:row>
      <xdr:rowOff>100374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649450" y="1238762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21651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4744700" y="1224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117292</xdr:rowOff>
    </xdr:from>
    <xdr:to>
      <xdr:col>81</xdr:col>
      <xdr:colOff>101600</xdr:colOff>
      <xdr:row>76</xdr:row>
      <xdr:rowOff>47442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887450" y="125061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63969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709161" y="122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140495</xdr:rowOff>
    </xdr:from>
    <xdr:to>
      <xdr:col>76</xdr:col>
      <xdr:colOff>165100</xdr:colOff>
      <xdr:row>76</xdr:row>
      <xdr:rowOff>70645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093700" y="12529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87172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896361" y="1231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148941</xdr:rowOff>
    </xdr:from>
    <xdr:to>
      <xdr:col>72</xdr:col>
      <xdr:colOff>38100</xdr:colOff>
      <xdr:row>76</xdr:row>
      <xdr:rowOff>79091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299950" y="125377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95619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02611" y="1231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117138</xdr:rowOff>
    </xdr:from>
    <xdr:to>
      <xdr:col>67</xdr:col>
      <xdr:colOff>101600</xdr:colOff>
      <xdr:row>76</xdr:row>
      <xdr:rowOff>47287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1487150" y="12505988"/>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63815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1308861" y="122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698345" y="151734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4744700" y="1644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4611350" y="164416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4744700" y="1495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611350" y="151734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45391</xdr:rowOff>
    </xdr:from>
    <xdr:to>
      <xdr:col>85</xdr:col>
      <xdr:colOff>127000</xdr:colOff>
      <xdr:row>98</xdr:row>
      <xdr:rowOff>122482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3938250" y="16275991"/>
          <a:ext cx="762000" cy="7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4744700" y="16090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649450" y="1623923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34350</xdr:rowOff>
    </xdr:from>
    <xdr:to>
      <xdr:col>81</xdr:col>
      <xdr:colOff>50800</xdr:colOff>
      <xdr:row>98</xdr:row>
      <xdr:rowOff>45391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144500" y="16264950"/>
          <a:ext cx="79375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887450" y="1623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709161" y="1632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34350</xdr:rowOff>
    </xdr:from>
    <xdr:to>
      <xdr:col>76</xdr:col>
      <xdr:colOff>114300</xdr:colOff>
      <xdr:row>98</xdr:row>
      <xdr:rowOff>65413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344400" y="16264950"/>
          <a:ext cx="800100" cy="3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093700" y="162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896361" y="1631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65413</xdr:rowOff>
    </xdr:from>
    <xdr:to>
      <xdr:col>71</xdr:col>
      <xdr:colOff>177800</xdr:colOff>
      <xdr:row>98</xdr:row>
      <xdr:rowOff>140061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1537950" y="16296013"/>
          <a:ext cx="806450" cy="7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299950" y="162915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102611" y="163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1487150" y="1629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308861" y="160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71682</xdr:rowOff>
    </xdr:from>
    <xdr:to>
      <xdr:col>85</xdr:col>
      <xdr:colOff>177800</xdr:colOff>
      <xdr:row>99</xdr:row>
      <xdr:rowOff>1832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649450" y="1630228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4744700" y="162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166041</xdr:rowOff>
    </xdr:from>
    <xdr:to>
      <xdr:col>81</xdr:col>
      <xdr:colOff>101600</xdr:colOff>
      <xdr:row>98</xdr:row>
      <xdr:rowOff>96191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887450" y="162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112718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09161" y="1600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155000</xdr:rowOff>
    </xdr:from>
    <xdr:to>
      <xdr:col>76</xdr:col>
      <xdr:colOff>165100</xdr:colOff>
      <xdr:row>98</xdr:row>
      <xdr:rowOff>85150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093700" y="162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101677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896361" y="1598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14613</xdr:rowOff>
    </xdr:from>
    <xdr:to>
      <xdr:col>72</xdr:col>
      <xdr:colOff>38100</xdr:colOff>
      <xdr:row>98</xdr:row>
      <xdr:rowOff>116213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299950" y="162452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132740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102611" y="1602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89261</xdr:rowOff>
    </xdr:from>
    <xdr:to>
      <xdr:col>67</xdr:col>
      <xdr:colOff>101600</xdr:colOff>
      <xdr:row>99</xdr:row>
      <xdr:rowOff>19411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1487150" y="163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10538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308861" y="1641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0491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56947</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19949795" y="5346497"/>
          <a:ext cx="1269" cy="11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3624</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0002500" y="512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56947</xdr:rowOff>
    </xdr:from>
    <xdr:to>
      <xdr:col>116</xdr:col>
      <xdr:colOff>152400</xdr:colOff>
      <xdr:row>32</xdr:row>
      <xdr:rowOff>56947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881850" y="5346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141453</xdr:rowOff>
    </xdr:from>
    <xdr:to>
      <xdr:col>116</xdr:col>
      <xdr:colOff>63500</xdr:colOff>
      <xdr:row>32</xdr:row>
      <xdr:rowOff>80569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202400" y="5265903"/>
          <a:ext cx="749300" cy="1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652</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0002500" y="6280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22225</xdr:rowOff>
    </xdr:from>
    <xdr:to>
      <xdr:col>116</xdr:col>
      <xdr:colOff>114300</xdr:colOff>
      <xdr:row>38</xdr:row>
      <xdr:rowOff>123825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99009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141453</xdr:rowOff>
    </xdr:from>
    <xdr:to>
      <xdr:col>111</xdr:col>
      <xdr:colOff>177800</xdr:colOff>
      <xdr:row>33</xdr:row>
      <xdr:rowOff>119507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8395950" y="5265903"/>
          <a:ext cx="806450" cy="30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36246</xdr:rowOff>
    </xdr:from>
    <xdr:to>
      <xdr:col>112</xdr:col>
      <xdr:colOff>38100</xdr:colOff>
      <xdr:row>38</xdr:row>
      <xdr:rowOff>137846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157950" y="63163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128973</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992928" y="64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119507</xdr:rowOff>
    </xdr:from>
    <xdr:to>
      <xdr:col>107</xdr:col>
      <xdr:colOff>50800</xdr:colOff>
      <xdr:row>33</xdr:row>
      <xdr:rowOff>123774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7602200" y="5574157"/>
          <a:ext cx="79375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16814</xdr:rowOff>
    </xdr:from>
    <xdr:to>
      <xdr:col>107</xdr:col>
      <xdr:colOff>101600</xdr:colOff>
      <xdr:row>38</xdr:row>
      <xdr:rowOff>118414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345150" y="629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109541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180128" y="638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123774</xdr:rowOff>
    </xdr:from>
    <xdr:to>
      <xdr:col>102</xdr:col>
      <xdr:colOff>114300</xdr:colOff>
      <xdr:row>34</xdr:row>
      <xdr:rowOff>14732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6802100" y="5578424"/>
          <a:ext cx="800100" cy="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xdr:rowOff>
    </xdr:from>
    <xdr:to>
      <xdr:col>102</xdr:col>
      <xdr:colOff>165100</xdr:colOff>
      <xdr:row>38</xdr:row>
      <xdr:rowOff>102870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75514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93997</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386378"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162204</xdr:rowOff>
    </xdr:from>
    <xdr:to>
      <xdr:col>98</xdr:col>
      <xdr:colOff>38100</xdr:colOff>
      <xdr:row>38</xdr:row>
      <xdr:rowOff>92354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6757650" y="62772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83481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6592628" y="636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29769</xdr:rowOff>
    </xdr:from>
    <xdr:to>
      <xdr:col>116</xdr:col>
      <xdr:colOff>114300</xdr:colOff>
      <xdr:row>32</xdr:row>
      <xdr:rowOff>131369</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900900" y="53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130624</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0002500" y="525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90653</xdr:rowOff>
    </xdr:from>
    <xdr:to>
      <xdr:col>112</xdr:col>
      <xdr:colOff>38100</xdr:colOff>
      <xdr:row>32</xdr:row>
      <xdr:rowOff>20803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157950" y="52151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37330</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960611" y="499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68707</xdr:rowOff>
    </xdr:from>
    <xdr:to>
      <xdr:col>107</xdr:col>
      <xdr:colOff>101600</xdr:colOff>
      <xdr:row>33</xdr:row>
      <xdr:rowOff>170307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345150" y="5523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15384</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166861" y="530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72974</xdr:rowOff>
    </xdr:from>
    <xdr:to>
      <xdr:col>102</xdr:col>
      <xdr:colOff>165100</xdr:colOff>
      <xdr:row>34</xdr:row>
      <xdr:rowOff>3124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7551400" y="5527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19651</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354061"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135382</xdr:rowOff>
    </xdr:from>
    <xdr:to>
      <xdr:col>98</xdr:col>
      <xdr:colOff>38100</xdr:colOff>
      <xdr:row>34</xdr:row>
      <xdr:rowOff>65532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6757650" y="55900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82059</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6560311" y="537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19949795" y="8242465"/>
          <a:ext cx="1269" cy="154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0002500" y="802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881850" y="8242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9513</xdr:rowOff>
    </xdr:from>
    <xdr:to>
      <xdr:col>116</xdr:col>
      <xdr:colOff>63500</xdr:colOff>
      <xdr:row>59</xdr:row>
      <xdr:rowOff>9817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202400" y="9756763"/>
          <a:ext cx="7493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0002500" y="951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9900900" y="96532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9817</xdr:rowOff>
    </xdr:from>
    <xdr:to>
      <xdr:col>111</xdr:col>
      <xdr:colOff>177800</xdr:colOff>
      <xdr:row>59</xdr:row>
      <xdr:rowOff>10275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8395950" y="9757067"/>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157950" y="96377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992928" y="941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10275</xdr:rowOff>
    </xdr:from>
    <xdr:to>
      <xdr:col>107</xdr:col>
      <xdr:colOff>50800</xdr:colOff>
      <xdr:row>59</xdr:row>
      <xdr:rowOff>10655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7602200" y="9757525"/>
          <a:ext cx="79375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345150" y="96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180128" y="94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149416</xdr:rowOff>
    </xdr:from>
    <xdr:to>
      <xdr:col>102</xdr:col>
      <xdr:colOff>114300</xdr:colOff>
      <xdr:row>59</xdr:row>
      <xdr:rowOff>10655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802100" y="9731566"/>
          <a:ext cx="8001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75514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386378"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6757650" y="9657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6592628" y="94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130163</xdr:rowOff>
    </xdr:from>
    <xdr:to>
      <xdr:col>116</xdr:col>
      <xdr:colOff>114300</xdr:colOff>
      <xdr:row>59</xdr:row>
      <xdr:rowOff>60313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900900" y="9712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49497</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0002500" y="963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130467</xdr:rowOff>
    </xdr:from>
    <xdr:to>
      <xdr:col>112</xdr:col>
      <xdr:colOff>38100</xdr:colOff>
      <xdr:row>59</xdr:row>
      <xdr:rowOff>60617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157950" y="97126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51744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032167" y="9798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130925</xdr:rowOff>
    </xdr:from>
    <xdr:to>
      <xdr:col>107</xdr:col>
      <xdr:colOff>101600</xdr:colOff>
      <xdr:row>59</xdr:row>
      <xdr:rowOff>61075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345150" y="9713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52202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25717" y="9799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131305</xdr:rowOff>
    </xdr:from>
    <xdr:to>
      <xdr:col>102</xdr:col>
      <xdr:colOff>165100</xdr:colOff>
      <xdr:row>59</xdr:row>
      <xdr:rowOff>61455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7551400" y="9713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52582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431967" y="9799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98616</xdr:rowOff>
    </xdr:from>
    <xdr:to>
      <xdr:col>98</xdr:col>
      <xdr:colOff>38100</xdr:colOff>
      <xdr:row>59</xdr:row>
      <xdr:rowOff>28766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6757650" y="96807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19893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6592628" y="976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2485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949795" y="11642667"/>
          <a:ext cx="1269" cy="1473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0002500" y="1311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881850" y="131156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0002500" y="1142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9881850" y="11642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90453</xdr:rowOff>
    </xdr:from>
    <xdr:to>
      <xdr:col>116</xdr:col>
      <xdr:colOff>63500</xdr:colOff>
      <xdr:row>75</xdr:row>
      <xdr:rowOff>90932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202400" y="12479303"/>
          <a:ext cx="7493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0002500" y="12459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900900" y="124810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79785</xdr:rowOff>
    </xdr:from>
    <xdr:to>
      <xdr:col>111</xdr:col>
      <xdr:colOff>177800</xdr:colOff>
      <xdr:row>75</xdr:row>
      <xdr:rowOff>90932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395950" y="12468635"/>
          <a:ext cx="80645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157950" y="12458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960611" y="125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77467</xdr:rowOff>
    </xdr:from>
    <xdr:to>
      <xdr:col>107</xdr:col>
      <xdr:colOff>50800</xdr:colOff>
      <xdr:row>75</xdr:row>
      <xdr:rowOff>79785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7602200" y="12466317"/>
          <a:ext cx="79375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345150" y="124652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166861" y="1255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21286</xdr:rowOff>
    </xdr:from>
    <xdr:to>
      <xdr:col>102</xdr:col>
      <xdr:colOff>114300</xdr:colOff>
      <xdr:row>75</xdr:row>
      <xdr:rowOff>77467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802100" y="12410136"/>
          <a:ext cx="800100" cy="5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7551400" y="12462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354061" y="1255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6757650" y="12492489"/>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6560311" y="125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39653</xdr:rowOff>
    </xdr:from>
    <xdr:to>
      <xdr:col>116</xdr:col>
      <xdr:colOff>114300</xdr:colOff>
      <xdr:row>75</xdr:row>
      <xdr:rowOff>141253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900900" y="124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62530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0002500" y="122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40132</xdr:rowOff>
    </xdr:from>
    <xdr:to>
      <xdr:col>112</xdr:col>
      <xdr:colOff>38100</xdr:colOff>
      <xdr:row>75</xdr:row>
      <xdr:rowOff>141732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157950" y="124289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158259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960611" y="1221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28985</xdr:rowOff>
    </xdr:from>
    <xdr:to>
      <xdr:col>107</xdr:col>
      <xdr:colOff>101600</xdr:colOff>
      <xdr:row>75</xdr:row>
      <xdr:rowOff>130585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345150" y="124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147112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166861" y="1220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26667</xdr:rowOff>
    </xdr:from>
    <xdr:to>
      <xdr:col>102</xdr:col>
      <xdr:colOff>165100</xdr:colOff>
      <xdr:row>75</xdr:row>
      <xdr:rowOff>128267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7551400" y="1241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144794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354061" y="1220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141936</xdr:rowOff>
    </xdr:from>
    <xdr:to>
      <xdr:col>98</xdr:col>
      <xdr:colOff>38100</xdr:colOff>
      <xdr:row>75</xdr:row>
      <xdr:rowOff>72086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6757650" y="123656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88613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560311" y="1214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698,330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664,338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円）のコストとなっており、前年度から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33,992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人件費：人事院勧告に伴う増加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公債費：臨時財政対策債の繰上げ償還（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142,077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千円）、普通建設事業費：コロナ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禍を脱し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経済活動が再開したことに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資及び出資金については、主に病院事業会計への繰出金であり、交付税措置のある繰出基準を基本として負担しているため、恒常的に類似団体平均値より高い数値で推移している。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10,903
10,762
122.31
7,774,403
7,613,895
141,513
4,632,519
6,538,609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12143"/>
          <a:ext cx="1270" cy="116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3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375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9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121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49213</xdr:rowOff>
    </xdr:from>
    <xdr:to>
      <xdr:col>24</xdr:col>
      <xdr:colOff>63500</xdr:colOff>
      <xdr:row>35</xdr:row>
      <xdr:rowOff>50546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834063"/>
          <a:ext cx="7493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893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15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50546</xdr:rowOff>
    </xdr:from>
    <xdr:to>
      <xdr:col>19</xdr:col>
      <xdr:colOff>177800</xdr:colOff>
      <xdr:row>35</xdr:row>
      <xdr:rowOff>118554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835396"/>
          <a:ext cx="80645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295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60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118554</xdr:rowOff>
    </xdr:from>
    <xdr:to>
      <xdr:col>15</xdr:col>
      <xdr:colOff>50800</xdr:colOff>
      <xdr:row>35</xdr:row>
      <xdr:rowOff>137223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903404"/>
          <a:ext cx="79375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96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93599</xdr:rowOff>
    </xdr:from>
    <xdr:to>
      <xdr:col>10</xdr:col>
      <xdr:colOff>114300</xdr:colOff>
      <xdr:row>35</xdr:row>
      <xdr:rowOff>137223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878449"/>
          <a:ext cx="8001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9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605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65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95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169863</xdr:rowOff>
    </xdr:from>
    <xdr:to>
      <xdr:col>24</xdr:col>
      <xdr:colOff>114300</xdr:colOff>
      <xdr:row>35</xdr:row>
      <xdr:rowOff>100013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78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21290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64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171196</xdr:rowOff>
    </xdr:from>
    <xdr:to>
      <xdr:col>20</xdr:col>
      <xdr:colOff>38100</xdr:colOff>
      <xdr:row>35</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7845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117873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55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67754</xdr:rowOff>
    </xdr:from>
    <xdr:to>
      <xdr:col>15</xdr:col>
      <xdr:colOff>101600</xdr:colOff>
      <xdr:row>35</xdr:row>
      <xdr:rowOff>169354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8526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56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86423</xdr:rowOff>
    </xdr:from>
    <xdr:to>
      <xdr:col>10</xdr:col>
      <xdr:colOff>165100</xdr:colOff>
      <xdr:row>36</xdr:row>
      <xdr:rowOff>16573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71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33100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565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42799</xdr:rowOff>
    </xdr:from>
    <xdr:to>
      <xdr:col>6</xdr:col>
      <xdr:colOff>38100</xdr:colOff>
      <xdr:row>35</xdr:row>
      <xdr:rowOff>144399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8276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160926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561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305726"/>
          <a:ext cx="1270" cy="1290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6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596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09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3057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12893</xdr:rowOff>
    </xdr:from>
    <xdr:to>
      <xdr:col>24</xdr:col>
      <xdr:colOff>63500</xdr:colOff>
      <xdr:row>57</xdr:row>
      <xdr:rowOff>46761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429000" y="9429943"/>
          <a:ext cx="749300" cy="3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218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360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12893</xdr:rowOff>
    </xdr:from>
    <xdr:to>
      <xdr:col>19</xdr:col>
      <xdr:colOff>177800</xdr:colOff>
      <xdr:row>57</xdr:row>
      <xdr:rowOff>16686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622550" y="9429943"/>
          <a:ext cx="806450" cy="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3644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54895" y="914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149317</xdr:rowOff>
    </xdr:from>
    <xdr:to>
      <xdr:col>15</xdr:col>
      <xdr:colOff>50800</xdr:colOff>
      <xdr:row>57</xdr:row>
      <xdr:rowOff>16686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828800" y="9236167"/>
          <a:ext cx="793750" cy="19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936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61145" y="914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149317</xdr:rowOff>
    </xdr:from>
    <xdr:to>
      <xdr:col>10</xdr:col>
      <xdr:colOff>114300</xdr:colOff>
      <xdr:row>57</xdr:row>
      <xdr:rowOff>82131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9236167"/>
          <a:ext cx="800100" cy="26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916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48345" y="89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401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54595" y="918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167411</xdr:rowOff>
    </xdr:from>
    <xdr:to>
      <xdr:col>24</xdr:col>
      <xdr:colOff>114300</xdr:colOff>
      <xdr:row>57</xdr:row>
      <xdr:rowOff>97561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4193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145838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39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133543</xdr:rowOff>
    </xdr:from>
    <xdr:to>
      <xdr:col>20</xdr:col>
      <xdr:colOff>38100</xdr:colOff>
      <xdr:row>57</xdr:row>
      <xdr:rowOff>63693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3854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54820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54895" y="947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137336</xdr:rowOff>
    </xdr:from>
    <xdr:to>
      <xdr:col>15</xdr:col>
      <xdr:colOff>101600</xdr:colOff>
      <xdr:row>57</xdr:row>
      <xdr:rowOff>67486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9389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58613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61145" y="947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98517</xdr:rowOff>
    </xdr:from>
    <xdr:to>
      <xdr:col>10</xdr:col>
      <xdr:colOff>165100</xdr:colOff>
      <xdr:row>56</xdr:row>
      <xdr:rowOff>28667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91853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19794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48345" y="927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31331</xdr:rowOff>
    </xdr:from>
    <xdr:to>
      <xdr:col>6</xdr:col>
      <xdr:colOff>38100</xdr:colOff>
      <xdr:row>57</xdr:row>
      <xdr:rowOff>132931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4483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124058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54595" y="954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176395" y="11879141"/>
          <a:ext cx="1270" cy="1002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229100" y="1288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108450" y="12881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229100" y="1166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1879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140921</xdr:rowOff>
    </xdr:from>
    <xdr:to>
      <xdr:col>24</xdr:col>
      <xdr:colOff>63500</xdr:colOff>
      <xdr:row>76</xdr:row>
      <xdr:rowOff>40351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429000" y="12529771"/>
          <a:ext cx="749300" cy="6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229100" y="12536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127500" y="12552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163255</xdr:rowOff>
    </xdr:from>
    <xdr:to>
      <xdr:col>19</xdr:col>
      <xdr:colOff>177800</xdr:colOff>
      <xdr:row>76</xdr:row>
      <xdr:rowOff>40351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622550" y="12552105"/>
          <a:ext cx="80645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384550" y="125985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154895" y="1269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163255</xdr:rowOff>
    </xdr:from>
    <xdr:to>
      <xdr:col>15</xdr:col>
      <xdr:colOff>50800</xdr:colOff>
      <xdr:row>76</xdr:row>
      <xdr:rowOff>121540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1828800" y="12552105"/>
          <a:ext cx="793750" cy="12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571750" y="1256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361145" y="1266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111723</xdr:rowOff>
    </xdr:from>
    <xdr:to>
      <xdr:col>10</xdr:col>
      <xdr:colOff>114300</xdr:colOff>
      <xdr:row>76</xdr:row>
      <xdr:rowOff>121540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028700" y="12665673"/>
          <a:ext cx="8001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778000" y="126858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548345" y="127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984250" y="12719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754595" y="1281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90121</xdr:rowOff>
    </xdr:from>
    <xdr:to>
      <xdr:col>24</xdr:col>
      <xdr:colOff>114300</xdr:colOff>
      <xdr:row>76</xdr:row>
      <xdr:rowOff>20272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127500" y="12478971"/>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112998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229100" y="1233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161001</xdr:rowOff>
    </xdr:from>
    <xdr:to>
      <xdr:col>20</xdr:col>
      <xdr:colOff>38100</xdr:colOff>
      <xdr:row>76</xdr:row>
      <xdr:rowOff>91151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384550" y="125498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107677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154895" y="1233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112455</xdr:rowOff>
    </xdr:from>
    <xdr:to>
      <xdr:col>15</xdr:col>
      <xdr:colOff>101600</xdr:colOff>
      <xdr:row>76</xdr:row>
      <xdr:rowOff>42605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571750" y="12501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59132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361145" y="1228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70740</xdr:rowOff>
    </xdr:from>
    <xdr:to>
      <xdr:col>10</xdr:col>
      <xdr:colOff>165100</xdr:colOff>
      <xdr:row>77</xdr:row>
      <xdr:rowOff>890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778000" y="12624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17417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548345" y="1240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60923</xdr:rowOff>
    </xdr:from>
    <xdr:to>
      <xdr:col>6</xdr:col>
      <xdr:colOff>38100</xdr:colOff>
      <xdr:row>76</xdr:row>
      <xdr:rowOff>162523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984250" y="126148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754595" y="1239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176395" y="14961877"/>
          <a:ext cx="1270" cy="161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229100" y="1657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65720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229100" y="147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4961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14982</xdr:rowOff>
    </xdr:from>
    <xdr:to>
      <xdr:col>24</xdr:col>
      <xdr:colOff>63500</xdr:colOff>
      <xdr:row>96</xdr:row>
      <xdr:rowOff>92227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429000" y="15902682"/>
          <a:ext cx="749300" cy="7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229100" y="1600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127500" y="160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155615</xdr:rowOff>
    </xdr:from>
    <xdr:to>
      <xdr:col>19</xdr:col>
      <xdr:colOff>177800</xdr:colOff>
      <xdr:row>96</xdr:row>
      <xdr:rowOff>14982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622550" y="15700415"/>
          <a:ext cx="806450" cy="20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84550" y="160235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87211" y="1611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155615</xdr:rowOff>
    </xdr:from>
    <xdr:to>
      <xdr:col>15</xdr:col>
      <xdr:colOff>50800</xdr:colOff>
      <xdr:row>96</xdr:row>
      <xdr:rowOff>45603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28800" y="15700415"/>
          <a:ext cx="793750" cy="23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71750" y="160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93461" y="161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45603</xdr:rowOff>
    </xdr:from>
    <xdr:to>
      <xdr:col>10</xdr:col>
      <xdr:colOff>114300</xdr:colOff>
      <xdr:row>97</xdr:row>
      <xdr:rowOff>59527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28700" y="15933303"/>
          <a:ext cx="800100" cy="18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78000" y="161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80661" y="162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84250" y="16182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86911" y="162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41427</xdr:rowOff>
    </xdr:from>
    <xdr:to>
      <xdr:col>24</xdr:col>
      <xdr:colOff>114300</xdr:colOff>
      <xdr:row>96</xdr:row>
      <xdr:rowOff>143027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127500" y="1592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64304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229100" y="157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135632</xdr:rowOff>
    </xdr:from>
    <xdr:to>
      <xdr:col>20</xdr:col>
      <xdr:colOff>38100</xdr:colOff>
      <xdr:row>96</xdr:row>
      <xdr:rowOff>65782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84550" y="158518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82309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87211" y="1562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104815</xdr:rowOff>
    </xdr:from>
    <xdr:to>
      <xdr:col>15</xdr:col>
      <xdr:colOff>101600</xdr:colOff>
      <xdr:row>95</xdr:row>
      <xdr:rowOff>34965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71750" y="1564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51492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61145" y="1542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166253</xdr:rowOff>
    </xdr:from>
    <xdr:to>
      <xdr:col>10</xdr:col>
      <xdr:colOff>165100</xdr:colOff>
      <xdr:row>96</xdr:row>
      <xdr:rowOff>96403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78000" y="1588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112930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80661" y="1565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8727</xdr:rowOff>
    </xdr:from>
    <xdr:to>
      <xdr:col>6</xdr:col>
      <xdr:colOff>38100</xdr:colOff>
      <xdr:row>97</xdr:row>
      <xdr:rowOff>110327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84250" y="160678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126854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86911" y="1584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5052677"/>
          <a:ext cx="1270" cy="149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483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0526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2069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349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31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6099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650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6046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32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6117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609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7845" y="8574167"/>
          <a:ext cx="1270" cy="1198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7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772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574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95451</xdr:rowOff>
    </xdr:from>
    <xdr:to>
      <xdr:col>55</xdr:col>
      <xdr:colOff>0</xdr:colOff>
      <xdr:row>57</xdr:row>
      <xdr:rowOff>152357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686800" y="9512501"/>
          <a:ext cx="742950" cy="5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49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5192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79273</xdr:rowOff>
    </xdr:from>
    <xdr:to>
      <xdr:col>50</xdr:col>
      <xdr:colOff>114300</xdr:colOff>
      <xdr:row>57</xdr:row>
      <xdr:rowOff>95451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86700" y="9496323"/>
          <a:ext cx="800100" cy="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5152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661" y="96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79273</xdr:rowOff>
    </xdr:from>
    <xdr:to>
      <xdr:col>45</xdr:col>
      <xdr:colOff>177800</xdr:colOff>
      <xdr:row>57</xdr:row>
      <xdr:rowOff>111392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080250" y="9496323"/>
          <a:ext cx="80645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5231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911" y="960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98377</xdr:rowOff>
    </xdr:from>
    <xdr:to>
      <xdr:col>41</xdr:col>
      <xdr:colOff>50800</xdr:colOff>
      <xdr:row>57</xdr:row>
      <xdr:rowOff>111392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286500" y="9515427"/>
          <a:ext cx="79375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5011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161" y="958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5334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361" y="961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101557</xdr:rowOff>
    </xdr:from>
    <xdr:to>
      <xdr:col>55</xdr:col>
      <xdr:colOff>50800</xdr:colOff>
      <xdr:row>58</xdr:row>
      <xdr:rowOff>31707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5186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124434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44651</xdr:rowOff>
    </xdr:from>
    <xdr:to>
      <xdr:col>50</xdr:col>
      <xdr:colOff>165100</xdr:colOff>
      <xdr:row>57</xdr:row>
      <xdr:rowOff>146251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946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162778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38661" y="92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28473</xdr:rowOff>
    </xdr:from>
    <xdr:to>
      <xdr:col>46</xdr:col>
      <xdr:colOff>38100</xdr:colOff>
      <xdr:row>57</xdr:row>
      <xdr:rowOff>130073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4455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146600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44911" y="92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60592</xdr:rowOff>
    </xdr:from>
    <xdr:to>
      <xdr:col>41</xdr:col>
      <xdr:colOff>101600</xdr:colOff>
      <xdr:row>57</xdr:row>
      <xdr:rowOff>162192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4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161" y="925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47577</xdr:rowOff>
    </xdr:from>
    <xdr:to>
      <xdr:col>36</xdr:col>
      <xdr:colOff>165100</xdr:colOff>
      <xdr:row>57</xdr:row>
      <xdr:rowOff>149177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46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165704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38361" y="92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7845" y="11694371"/>
          <a:ext cx="1270" cy="1393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09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087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47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6943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24440</xdr:rowOff>
    </xdr:from>
    <xdr:to>
      <xdr:col>55</xdr:col>
      <xdr:colOff>0</xdr:colOff>
      <xdr:row>78</xdr:row>
      <xdr:rowOff>81415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686800" y="12908590"/>
          <a:ext cx="742950" cy="5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749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8917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9947</xdr:rowOff>
    </xdr:from>
    <xdr:to>
      <xdr:col>50</xdr:col>
      <xdr:colOff>114300</xdr:colOff>
      <xdr:row>78</xdr:row>
      <xdr:rowOff>24440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86700" y="12894097"/>
          <a:ext cx="8001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2847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38661" y="126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9947</xdr:rowOff>
    </xdr:from>
    <xdr:to>
      <xdr:col>45</xdr:col>
      <xdr:colOff>177800</xdr:colOff>
      <xdr:row>78</xdr:row>
      <xdr:rowOff>50271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080250" y="12894097"/>
          <a:ext cx="806450" cy="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28546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911" y="129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50271</xdr:rowOff>
    </xdr:from>
    <xdr:to>
      <xdr:col>41</xdr:col>
      <xdr:colOff>50800</xdr:colOff>
      <xdr:row>78</xdr:row>
      <xdr:rowOff>112733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86500" y="12934421"/>
          <a:ext cx="793750" cy="6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28359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51161" y="126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290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361" y="126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30615</xdr:rowOff>
    </xdr:from>
    <xdr:to>
      <xdr:col>55</xdr:col>
      <xdr:colOff>50800</xdr:colOff>
      <xdr:row>78</xdr:row>
      <xdr:rowOff>132215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914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9042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289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145090</xdr:rowOff>
    </xdr:from>
    <xdr:to>
      <xdr:col>50</xdr:col>
      <xdr:colOff>165100</xdr:colOff>
      <xdr:row>78</xdr:row>
      <xdr:rowOff>75240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2864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66367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3866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130597</xdr:rowOff>
    </xdr:from>
    <xdr:to>
      <xdr:col>46</xdr:col>
      <xdr:colOff>38100</xdr:colOff>
      <xdr:row>78</xdr:row>
      <xdr:rowOff>60747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28496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77274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44911" y="1263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170921</xdr:rowOff>
    </xdr:from>
    <xdr:to>
      <xdr:col>41</xdr:col>
      <xdr:colOff>101600</xdr:colOff>
      <xdr:row>78</xdr:row>
      <xdr:rowOff>101071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288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92198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51161" y="1297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61933</xdr:rowOff>
    </xdr:from>
    <xdr:to>
      <xdr:col>36</xdr:col>
      <xdr:colOff>165100</xdr:colOff>
      <xdr:row>78</xdr:row>
      <xdr:rowOff>163533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29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154660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38361" y="130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7845" y="151771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29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2886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495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1771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132372</xdr:rowOff>
    </xdr:from>
    <xdr:to>
      <xdr:col>55</xdr:col>
      <xdr:colOff>0</xdr:colOff>
      <xdr:row>97</xdr:row>
      <xdr:rowOff>91191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686800" y="16020072"/>
          <a:ext cx="742950" cy="13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5988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6010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61350</xdr:rowOff>
    </xdr:from>
    <xdr:to>
      <xdr:col>50</xdr:col>
      <xdr:colOff>114300</xdr:colOff>
      <xdr:row>97</xdr:row>
      <xdr:rowOff>91191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86700" y="16120500"/>
          <a:ext cx="800100" cy="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602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661" y="1580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61350</xdr:rowOff>
    </xdr:from>
    <xdr:to>
      <xdr:col>45</xdr:col>
      <xdr:colOff>177800</xdr:colOff>
      <xdr:row>97</xdr:row>
      <xdr:rowOff>82573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080250" y="16120500"/>
          <a:ext cx="806450" cy="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604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911" y="158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67458</xdr:rowOff>
    </xdr:from>
    <xdr:to>
      <xdr:col>41</xdr:col>
      <xdr:colOff>50800</xdr:colOff>
      <xdr:row>97</xdr:row>
      <xdr:rowOff>82573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286500" y="16126608"/>
          <a:ext cx="79375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603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161" y="1580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60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361" y="158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81572</xdr:rowOff>
    </xdr:from>
    <xdr:to>
      <xdr:col>55</xdr:col>
      <xdr:colOff>50800</xdr:colOff>
      <xdr:row>97</xdr:row>
      <xdr:rowOff>11722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59692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104449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58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40391</xdr:rowOff>
    </xdr:from>
    <xdr:to>
      <xdr:col>50</xdr:col>
      <xdr:colOff>165100</xdr:colOff>
      <xdr:row>97</xdr:row>
      <xdr:rowOff>141991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609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133118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661" y="1619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10550</xdr:rowOff>
    </xdr:from>
    <xdr:to>
      <xdr:col>46</xdr:col>
      <xdr:colOff>38100</xdr:colOff>
      <xdr:row>97</xdr:row>
      <xdr:rowOff>112150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606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103277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44911" y="1616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31773</xdr:rowOff>
    </xdr:from>
    <xdr:to>
      <xdr:col>41</xdr:col>
      <xdr:colOff>101600</xdr:colOff>
      <xdr:row>97</xdr:row>
      <xdr:rowOff>133373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60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124500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51161" y="161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16658</xdr:rowOff>
    </xdr:from>
    <xdr:to>
      <xdr:col>36</xdr:col>
      <xdr:colOff>165100</xdr:colOff>
      <xdr:row>97</xdr:row>
      <xdr:rowOff>118258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60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109385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38361" y="1616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698345" y="4956404"/>
          <a:ext cx="1269" cy="1354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744700" y="63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6311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744700" y="473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611350" y="4956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106096</xdr:rowOff>
    </xdr:from>
    <xdr:to>
      <xdr:col>85</xdr:col>
      <xdr:colOff>127000</xdr:colOff>
      <xdr:row>37</xdr:row>
      <xdr:rowOff>136474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938250" y="6221146"/>
          <a:ext cx="762000" cy="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744700" y="5945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649450" y="6087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136474</xdr:rowOff>
    </xdr:from>
    <xdr:to>
      <xdr:col>81</xdr:col>
      <xdr:colOff>50800</xdr:colOff>
      <xdr:row>37</xdr:row>
      <xdr:rowOff>160566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144500" y="6251524"/>
          <a:ext cx="793750" cy="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887450" y="6112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709161" y="58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105461</xdr:rowOff>
    </xdr:from>
    <xdr:to>
      <xdr:col>76</xdr:col>
      <xdr:colOff>114300</xdr:colOff>
      <xdr:row>37</xdr:row>
      <xdr:rowOff>160566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344400" y="6220511"/>
          <a:ext cx="800100" cy="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093700" y="60933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896361" y="58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105461</xdr:rowOff>
    </xdr:from>
    <xdr:to>
      <xdr:col>71</xdr:col>
      <xdr:colOff>177800</xdr:colOff>
      <xdr:row>37</xdr:row>
      <xdr:rowOff>139459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1537950" y="6220511"/>
          <a:ext cx="806450" cy="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299950" y="6048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102611" y="583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487150" y="61039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08861" y="58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55296</xdr:rowOff>
    </xdr:from>
    <xdr:to>
      <xdr:col>85</xdr:col>
      <xdr:colOff>177800</xdr:colOff>
      <xdr:row>37</xdr:row>
      <xdr:rowOff>156896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649450" y="617034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141673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744700" y="609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85674</xdr:rowOff>
    </xdr:from>
    <xdr:to>
      <xdr:col>81</xdr:col>
      <xdr:colOff>101600</xdr:colOff>
      <xdr:row>38</xdr:row>
      <xdr:rowOff>15824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887450" y="62007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709161" y="62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109766</xdr:rowOff>
    </xdr:from>
    <xdr:to>
      <xdr:col>76</xdr:col>
      <xdr:colOff>165100</xdr:colOff>
      <xdr:row>38</xdr:row>
      <xdr:rowOff>39916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093700" y="62248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31043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896361" y="63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54661</xdr:rowOff>
    </xdr:from>
    <xdr:to>
      <xdr:col>72</xdr:col>
      <xdr:colOff>38100</xdr:colOff>
      <xdr:row>37</xdr:row>
      <xdr:rowOff>156261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299950" y="6169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147388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102611" y="62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88659</xdr:rowOff>
    </xdr:from>
    <xdr:to>
      <xdr:col>67</xdr:col>
      <xdr:colOff>101600</xdr:colOff>
      <xdr:row>38</xdr:row>
      <xdr:rowOff>18808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487150" y="6203709"/>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9936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308861" y="629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9780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698345" y="8319322"/>
          <a:ext cx="1269" cy="142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4744700" y="974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611350" y="9739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4744700" y="810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611350" y="83193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105776</xdr:rowOff>
    </xdr:from>
    <xdr:to>
      <xdr:col>85</xdr:col>
      <xdr:colOff>127000</xdr:colOff>
      <xdr:row>58</xdr:row>
      <xdr:rowOff>113982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938250" y="9687926"/>
          <a:ext cx="7620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4744700" y="9403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649450" y="95456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113982</xdr:rowOff>
    </xdr:from>
    <xdr:to>
      <xdr:col>81</xdr:col>
      <xdr:colOff>50800</xdr:colOff>
      <xdr:row>58</xdr:row>
      <xdr:rowOff>116778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144500" y="9696132"/>
          <a:ext cx="79375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887450" y="958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709161" y="93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109048</xdr:rowOff>
    </xdr:from>
    <xdr:to>
      <xdr:col>76</xdr:col>
      <xdr:colOff>114300</xdr:colOff>
      <xdr:row>58</xdr:row>
      <xdr:rowOff>116778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344400" y="9691198"/>
          <a:ext cx="800100" cy="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093700" y="9581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896361" y="936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133498</xdr:rowOff>
    </xdr:from>
    <xdr:to>
      <xdr:col>71</xdr:col>
      <xdr:colOff>177800</xdr:colOff>
      <xdr:row>58</xdr:row>
      <xdr:rowOff>109048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1537950" y="9550548"/>
          <a:ext cx="806450" cy="14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299950" y="9546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02611" y="93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1487150" y="957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1308861" y="965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54976</xdr:rowOff>
    </xdr:from>
    <xdr:to>
      <xdr:col>85</xdr:col>
      <xdr:colOff>177800</xdr:colOff>
      <xdr:row>58</xdr:row>
      <xdr:rowOff>156576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649450" y="96371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141353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4744700" y="955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63182</xdr:rowOff>
    </xdr:from>
    <xdr:to>
      <xdr:col>81</xdr:col>
      <xdr:colOff>101600</xdr:colOff>
      <xdr:row>58</xdr:row>
      <xdr:rowOff>164782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887450" y="96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155909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709161" y="97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65978</xdr:rowOff>
    </xdr:from>
    <xdr:to>
      <xdr:col>76</xdr:col>
      <xdr:colOff>165100</xdr:colOff>
      <xdr:row>58</xdr:row>
      <xdr:rowOff>167578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093700" y="96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158705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896361" y="97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58248</xdr:rowOff>
    </xdr:from>
    <xdr:to>
      <xdr:col>72</xdr:col>
      <xdr:colOff>38100</xdr:colOff>
      <xdr:row>58</xdr:row>
      <xdr:rowOff>159848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299950" y="96403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150975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02611" y="97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82698</xdr:rowOff>
    </xdr:from>
    <xdr:to>
      <xdr:col>67</xdr:col>
      <xdr:colOff>101600</xdr:colOff>
      <xdr:row>58</xdr:row>
      <xdr:rowOff>12848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1487150" y="94997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29375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308861" y="92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73360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73360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73360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698345" y="11913738"/>
          <a:ext cx="1269" cy="11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4744700" y="117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611350" y="11913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102873</xdr:rowOff>
    </xdr:from>
    <xdr:to>
      <xdr:col>85</xdr:col>
      <xdr:colOff>127000</xdr:colOff>
      <xdr:row>78</xdr:row>
      <xdr:rowOff>130350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938250" y="12987023"/>
          <a:ext cx="762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4744700" y="1272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649450" y="12874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130350</xdr:rowOff>
    </xdr:from>
    <xdr:to>
      <xdr:col>81</xdr:col>
      <xdr:colOff>50800</xdr:colOff>
      <xdr:row>78</xdr:row>
      <xdr:rowOff>137734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144500" y="13014500"/>
          <a:ext cx="79375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887450" y="12822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722428" y="126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99854</xdr:rowOff>
    </xdr:from>
    <xdr:to>
      <xdr:col>76</xdr:col>
      <xdr:colOff>114300</xdr:colOff>
      <xdr:row>78</xdr:row>
      <xdr:rowOff>137734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344400" y="12984004"/>
          <a:ext cx="800100" cy="3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093700" y="1282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928678" y="1260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99854</xdr:rowOff>
    </xdr:from>
    <xdr:to>
      <xdr:col>71</xdr:col>
      <xdr:colOff>177800</xdr:colOff>
      <xdr:row>78</xdr:row>
      <xdr:rowOff>118075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1537950" y="12984004"/>
          <a:ext cx="806450" cy="1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299950" y="128594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34928" y="1264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1487150" y="128299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1322128" y="126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52073</xdr:rowOff>
    </xdr:from>
    <xdr:to>
      <xdr:col>85</xdr:col>
      <xdr:colOff>177800</xdr:colOff>
      <xdr:row>78</xdr:row>
      <xdr:rowOff>153673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649450" y="129362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138450</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4744700" y="1285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79550</xdr:rowOff>
    </xdr:from>
    <xdr:to>
      <xdr:col>81</xdr:col>
      <xdr:colOff>101600</xdr:colOff>
      <xdr:row>79</xdr:row>
      <xdr:rowOff>9700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887450" y="12963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768017" y="13050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86934</xdr:rowOff>
    </xdr:from>
    <xdr:to>
      <xdr:col>76</xdr:col>
      <xdr:colOff>165100</xdr:colOff>
      <xdr:row>79</xdr:row>
      <xdr:rowOff>17084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093700" y="12971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8211</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006583" y="13057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49054</xdr:rowOff>
    </xdr:from>
    <xdr:to>
      <xdr:col>72</xdr:col>
      <xdr:colOff>38100</xdr:colOff>
      <xdr:row>78</xdr:row>
      <xdr:rowOff>150654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299950" y="129332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141781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34928" y="1302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67275</xdr:rowOff>
    </xdr:from>
    <xdr:to>
      <xdr:col>67</xdr:col>
      <xdr:colOff>101600</xdr:colOff>
      <xdr:row>78</xdr:row>
      <xdr:rowOff>168875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1487150" y="12951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160002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67717" y="1304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25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9780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11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698345" y="14967114"/>
          <a:ext cx="1269" cy="122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4744700" y="162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6196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4744700" y="1474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4967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49574</xdr:rowOff>
    </xdr:from>
    <xdr:to>
      <xdr:col>85</xdr:col>
      <xdr:colOff>127000</xdr:colOff>
      <xdr:row>95</xdr:row>
      <xdr:rowOff>168092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938250" y="15765824"/>
          <a:ext cx="762000" cy="11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4744700" y="1581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649450" y="1583649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168092</xdr:rowOff>
    </xdr:from>
    <xdr:to>
      <xdr:col>81</xdr:col>
      <xdr:colOff>50800</xdr:colOff>
      <xdr:row>96</xdr:row>
      <xdr:rowOff>19845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144500" y="15884342"/>
          <a:ext cx="79375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887450" y="1584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709161" y="1593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19845</xdr:rowOff>
    </xdr:from>
    <xdr:to>
      <xdr:col>76</xdr:col>
      <xdr:colOff>114300</xdr:colOff>
      <xdr:row>96</xdr:row>
      <xdr:rowOff>28291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344400" y="15907545"/>
          <a:ext cx="8001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093700" y="1586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896361" y="159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167939</xdr:rowOff>
    </xdr:from>
    <xdr:to>
      <xdr:col>71</xdr:col>
      <xdr:colOff>177800</xdr:colOff>
      <xdr:row>96</xdr:row>
      <xdr:rowOff>28291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1537950" y="15884189"/>
          <a:ext cx="806450" cy="3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299950" y="158743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102611" y="1596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1487150" y="158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08861" y="159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170224</xdr:rowOff>
    </xdr:from>
    <xdr:to>
      <xdr:col>85</xdr:col>
      <xdr:colOff>177800</xdr:colOff>
      <xdr:row>95</xdr:row>
      <xdr:rowOff>100374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649450" y="1571502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21651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4744700" y="1556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117292</xdr:rowOff>
    </xdr:from>
    <xdr:to>
      <xdr:col>81</xdr:col>
      <xdr:colOff>101600</xdr:colOff>
      <xdr:row>96</xdr:row>
      <xdr:rowOff>47442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887450" y="158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63969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709161" y="15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140495</xdr:rowOff>
    </xdr:from>
    <xdr:to>
      <xdr:col>76</xdr:col>
      <xdr:colOff>165100</xdr:colOff>
      <xdr:row>96</xdr:row>
      <xdr:rowOff>70645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093700" y="158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87172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96361" y="15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148941</xdr:rowOff>
    </xdr:from>
    <xdr:to>
      <xdr:col>72</xdr:col>
      <xdr:colOff>38100</xdr:colOff>
      <xdr:row>96</xdr:row>
      <xdr:rowOff>79091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299950" y="158651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95618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611" y="156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117139</xdr:rowOff>
    </xdr:from>
    <xdr:to>
      <xdr:col>67</xdr:col>
      <xdr:colOff>101600</xdr:colOff>
      <xdr:row>96</xdr:row>
      <xdr:rowOff>47289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1487150" y="158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63816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861" y="156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2485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2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049171" y="50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19949795" y="5181854"/>
          <a:ext cx="1269" cy="11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0002500" y="6321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8818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0002500" y="49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51818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202400" y="6305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0002500" y="60800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900900" y="62222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395950" y="63055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157950" y="62250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051783" y="6006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7602200" y="63055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345150" y="6195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25717" y="5976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7551400" y="6235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464283" y="6017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6757650" y="59091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631867" y="5690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9009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0002500" y="620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1579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841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34515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903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7551400" y="626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749025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6757650" y="6261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6683800" y="6347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農林水産業費：対前年△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7,468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円は令和５年度において、国庫補助が採択されず林業関係補助事業の実施がなかったことによる。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商工費：対前年△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円はコロナ禍における臨時交付金事業を令和５年度は実施しなかったため。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土木費：対前年＋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28,493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円はコロナ禍を脱し経済活動が再開したことによる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20,738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元金償還（中央公民館建設）の開始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と臨時財政対策債の繰上げ償還による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152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152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152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917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09650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09650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12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150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7895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3642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29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842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普通交付税の増などにより財源不足が圧縮され、財政調整基金の取崩し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百万円を中止したことにより、当該基金残高が維持できた。同様に、財政調整基金の取崩しが僅かであったため、実質単年度収支がプラスを維持している。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実質単年度収支の大幅な増加は臨時財政対策債の繰上げ償還によるもの。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本町においては、すべての会計で黒字（企業会計においては、資金剰余の状態）となっている。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資金剰余額の標準財政規模比が最も大きい病院事業の令和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新型コロナ関連の収入が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あったが、それが減少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したことにより利益幅が大きく減少した。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水道事業会計については、一般家庭の使用水量の減少により料金収入は減少となったが、施設修繕、起債償還金の減少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などもあり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がほぼ横ばい状態であった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公共下水道事業特別会計及び集落排水処理事業特別会計は令和６年度より公営企業会計化のため、決算剰余ありの決算となった。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引き続き、各会計の経営健全化に取り組み、一般会計の財政負担の軽減に努める必要がある。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6_&#30476;&#8594;&#24066;&#30010;&#26449;\&#65297;&#22238;&#30446;&#22577;&#21578;&#20998;\05_&#23721;&#32654;&#30010;&#65288;0319&#65289;\313025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99686</v>
          </cell>
          <cell r="F3">
            <v>103390</v>
          </cell>
        </row>
        <row r="5">
          <cell r="A5" t="str">
            <v xml:space="preserve"> R02</v>
          </cell>
          <cell r="D5">
            <v>43963</v>
          </cell>
          <cell r="F5">
            <v>117234</v>
          </cell>
        </row>
        <row r="7">
          <cell r="A7" t="str">
            <v xml:space="preserve"> R03</v>
          </cell>
          <cell r="D7">
            <v>49048</v>
          </cell>
          <cell r="F7">
            <v>97758</v>
          </cell>
        </row>
        <row r="9">
          <cell r="A9" t="str">
            <v xml:space="preserve"> R04</v>
          </cell>
          <cell r="D9">
            <v>32059</v>
          </cell>
          <cell r="F9">
            <v>91338</v>
          </cell>
        </row>
        <row r="11">
          <cell r="A11" t="str">
            <v xml:space="preserve"> R05</v>
          </cell>
          <cell r="D11">
            <v>58997</v>
          </cell>
          <cell r="F11">
            <v>103975</v>
          </cell>
        </row>
        <row r="18">
          <cell r="B18" t="str">
            <v>R01</v>
          </cell>
          <cell r="C18" t="str">
            <v>R02</v>
          </cell>
          <cell r="D18" t="str">
            <v>R03</v>
          </cell>
          <cell r="E18" t="str">
            <v>R04</v>
          </cell>
          <cell r="F18" t="str">
            <v>R05</v>
          </cell>
        </row>
        <row r="19">
          <cell r="A19" t="str">
            <v>実質収支額</v>
          </cell>
          <cell r="B19">
            <v>2.82</v>
          </cell>
          <cell r="C19">
            <v>3</v>
          </cell>
          <cell r="D19">
            <v>3.33</v>
          </cell>
          <cell r="E19">
            <v>2.82</v>
          </cell>
          <cell r="F19">
            <v>3.05</v>
          </cell>
        </row>
        <row r="20">
          <cell r="A20" t="str">
            <v>財政調整基金残高</v>
          </cell>
          <cell r="B20">
            <v>16.510000000000002</v>
          </cell>
          <cell r="C20">
            <v>18.11</v>
          </cell>
          <cell r="D20">
            <v>22.98</v>
          </cell>
          <cell r="E20">
            <v>26.17</v>
          </cell>
          <cell r="F20">
            <v>28.03</v>
          </cell>
        </row>
        <row r="21">
          <cell r="A21" t="str">
            <v>実質単年度収支</v>
          </cell>
          <cell r="B21">
            <v>-1.06</v>
          </cell>
          <cell r="C21">
            <v>1.17</v>
          </cell>
          <cell r="D21">
            <v>5.01</v>
          </cell>
          <cell r="E21">
            <v>0.35</v>
          </cell>
          <cell r="F21">
            <v>4.28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v>
          </cell>
          <cell r="F29" t="e">
            <v>#N/A</v>
          </cell>
          <cell r="G29">
            <v>0.01</v>
          </cell>
          <cell r="H29" t="e">
            <v>#N/A</v>
          </cell>
          <cell r="I29">
            <v>0</v>
          </cell>
          <cell r="J29" t="e">
            <v>#N/A</v>
          </cell>
          <cell r="K29">
            <v>0.01</v>
          </cell>
        </row>
        <row r="30">
          <cell r="A30" t="str">
            <v>国民健康保険特別会計</v>
          </cell>
          <cell r="B30" t="e">
            <v>#N/A</v>
          </cell>
          <cell r="C30">
            <v>0.75</v>
          </cell>
          <cell r="D30" t="e">
            <v>#N/A</v>
          </cell>
          <cell r="E30">
            <v>0.54</v>
          </cell>
          <cell r="F30" t="e">
            <v>#N/A</v>
          </cell>
          <cell r="G30">
            <v>0.59</v>
          </cell>
          <cell r="H30" t="e">
            <v>#N/A</v>
          </cell>
          <cell r="I30">
            <v>0.43</v>
          </cell>
          <cell r="J30" t="e">
            <v>#N/A</v>
          </cell>
          <cell r="K30">
            <v>0.34</v>
          </cell>
        </row>
        <row r="31">
          <cell r="A31" t="str">
            <v>集落排水処理事業特別会計</v>
          </cell>
          <cell r="B31" t="e">
            <v>#N/A</v>
          </cell>
          <cell r="C31">
            <v>0</v>
          </cell>
          <cell r="D31" t="e">
            <v>#N/A</v>
          </cell>
          <cell r="E31">
            <v>0</v>
          </cell>
          <cell r="F31" t="e">
            <v>#N/A</v>
          </cell>
          <cell r="G31">
            <v>0</v>
          </cell>
          <cell r="H31" t="e">
            <v>#N/A</v>
          </cell>
          <cell r="I31">
            <v>0</v>
          </cell>
          <cell r="J31" t="e">
            <v>#N/A</v>
          </cell>
          <cell r="K31">
            <v>0.53</v>
          </cell>
        </row>
        <row r="32">
          <cell r="A32" t="str">
            <v>介護保険特別会計</v>
          </cell>
          <cell r="B32" t="e">
            <v>#N/A</v>
          </cell>
          <cell r="C32">
            <v>1.33</v>
          </cell>
          <cell r="D32" t="e">
            <v>#N/A</v>
          </cell>
          <cell r="E32">
            <v>1.24</v>
          </cell>
          <cell r="F32" t="e">
            <v>#N/A</v>
          </cell>
          <cell r="G32">
            <v>1.69</v>
          </cell>
          <cell r="H32" t="e">
            <v>#N/A</v>
          </cell>
          <cell r="I32">
            <v>1.31</v>
          </cell>
          <cell r="J32" t="e">
            <v>#N/A</v>
          </cell>
          <cell r="K32">
            <v>1.55</v>
          </cell>
        </row>
        <row r="33">
          <cell r="A33" t="str">
            <v>一般会計</v>
          </cell>
          <cell r="B33" t="e">
            <v>#N/A</v>
          </cell>
          <cell r="C33">
            <v>2.82</v>
          </cell>
          <cell r="D33" t="e">
            <v>#N/A</v>
          </cell>
          <cell r="E33">
            <v>3</v>
          </cell>
          <cell r="F33" t="e">
            <v>#N/A</v>
          </cell>
          <cell r="G33">
            <v>3.32</v>
          </cell>
          <cell r="H33" t="e">
            <v>#N/A</v>
          </cell>
          <cell r="I33">
            <v>2.82</v>
          </cell>
          <cell r="J33" t="e">
            <v>#N/A</v>
          </cell>
          <cell r="K33">
            <v>3.05</v>
          </cell>
        </row>
        <row r="34">
          <cell r="A34" t="str">
            <v>公共下水道事業特別会計</v>
          </cell>
          <cell r="B34" t="e">
            <v>#N/A</v>
          </cell>
          <cell r="C34">
            <v>0</v>
          </cell>
          <cell r="D34" t="e">
            <v>#N/A</v>
          </cell>
          <cell r="E34">
            <v>0</v>
          </cell>
          <cell r="F34" t="e">
            <v>#N/A</v>
          </cell>
          <cell r="G34">
            <v>0</v>
          </cell>
          <cell r="H34" t="e">
            <v>#N/A</v>
          </cell>
          <cell r="I34">
            <v>0</v>
          </cell>
          <cell r="J34" t="e">
            <v>#N/A</v>
          </cell>
          <cell r="K34">
            <v>3.76</v>
          </cell>
        </row>
        <row r="35">
          <cell r="A35" t="str">
            <v>水道事業会計</v>
          </cell>
          <cell r="B35" t="e">
            <v>#N/A</v>
          </cell>
          <cell r="C35">
            <v>6.65</v>
          </cell>
          <cell r="D35" t="e">
            <v>#N/A</v>
          </cell>
          <cell r="E35">
            <v>6.66</v>
          </cell>
          <cell r="F35" t="e">
            <v>#N/A</v>
          </cell>
          <cell r="G35">
            <v>6.3</v>
          </cell>
          <cell r="H35" t="e">
            <v>#N/A</v>
          </cell>
          <cell r="I35">
            <v>7.1</v>
          </cell>
          <cell r="J35" t="e">
            <v>#N/A</v>
          </cell>
          <cell r="K35">
            <v>7</v>
          </cell>
        </row>
        <row r="36">
          <cell r="A36" t="str">
            <v>病院事業会計</v>
          </cell>
          <cell r="B36" t="e">
            <v>#N/A</v>
          </cell>
          <cell r="C36">
            <v>26.82</v>
          </cell>
          <cell r="D36" t="e">
            <v>#N/A</v>
          </cell>
          <cell r="E36">
            <v>26.18</v>
          </cell>
          <cell r="F36" t="e">
            <v>#N/A</v>
          </cell>
          <cell r="G36">
            <v>25.53</v>
          </cell>
          <cell r="H36" t="e">
            <v>#N/A</v>
          </cell>
          <cell r="I36">
            <v>24.26</v>
          </cell>
          <cell r="J36" t="e">
            <v>#N/A</v>
          </cell>
          <cell r="K36">
            <v>20.88</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773</v>
          </cell>
          <cell r="G42">
            <v>722</v>
          </cell>
          <cell r="J42">
            <v>706</v>
          </cell>
          <cell r="M42">
            <v>739</v>
          </cell>
          <cell r="P42">
            <v>791</v>
          </cell>
        </row>
        <row r="43">
          <cell r="A43" t="str">
            <v>一時借入金の利子</v>
          </cell>
          <cell r="B43">
            <v>0</v>
          </cell>
          <cell r="E43">
            <v>0</v>
          </cell>
          <cell r="H43">
            <v>0</v>
          </cell>
          <cell r="K43">
            <v>0</v>
          </cell>
          <cell r="N43">
            <v>1</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11</v>
          </cell>
          <cell r="E45">
            <v>11</v>
          </cell>
          <cell r="H45">
            <v>12</v>
          </cell>
          <cell r="K45">
            <v>18</v>
          </cell>
          <cell r="N45">
            <v>13</v>
          </cell>
        </row>
        <row r="46">
          <cell r="A46" t="str">
            <v>公営企業債の元利償還金に対する繰入金</v>
          </cell>
          <cell r="B46">
            <v>442</v>
          </cell>
          <cell r="E46">
            <v>372</v>
          </cell>
          <cell r="H46">
            <v>367</v>
          </cell>
          <cell r="K46">
            <v>337</v>
          </cell>
          <cell r="N46">
            <v>349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747</v>
          </cell>
          <cell r="E49">
            <v>673</v>
          </cell>
          <cell r="H49">
            <v>681</v>
          </cell>
          <cell r="K49">
            <v>717</v>
          </cell>
          <cell r="N49">
            <v>794</v>
          </cell>
        </row>
        <row r="50">
          <cell r="A50" t="str">
            <v>実質公債費比率の分子</v>
          </cell>
          <cell r="B50" t="e">
            <v>#N/A</v>
          </cell>
          <cell r="C50">
            <v>427</v>
          </cell>
          <cell r="D50" t="e">
            <v>#N/A</v>
          </cell>
          <cell r="E50" t="e">
            <v>#N/A</v>
          </cell>
          <cell r="F50">
            <v>334</v>
          </cell>
          <cell r="G50" t="e">
            <v>#N/A</v>
          </cell>
          <cell r="H50" t="e">
            <v>#N/A</v>
          </cell>
          <cell r="I50">
            <v>354</v>
          </cell>
          <cell r="J50" t="e">
            <v>#N/A</v>
          </cell>
          <cell r="K50" t="e">
            <v>#N/A</v>
          </cell>
          <cell r="L50">
            <v>333</v>
          </cell>
          <cell r="M50" t="e">
            <v>#N/A</v>
          </cell>
          <cell r="N50" t="e">
            <v>#N/A</v>
          </cell>
          <cell r="O50">
            <v>366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8655</v>
          </cell>
          <cell r="G56">
            <v>8201</v>
          </cell>
          <cell r="J56">
            <v>8439</v>
          </cell>
          <cell r="M56">
            <v>8136</v>
          </cell>
          <cell r="P56">
            <v>7811</v>
          </cell>
        </row>
        <row r="57">
          <cell r="A57" t="str">
            <v>充当可能特定歳入</v>
          </cell>
          <cell r="D57">
            <v>88</v>
          </cell>
          <cell r="G57">
            <v>81</v>
          </cell>
          <cell r="J57">
            <v>62</v>
          </cell>
          <cell r="M57">
            <v>53</v>
          </cell>
          <cell r="P57">
            <v>44</v>
          </cell>
        </row>
        <row r="58">
          <cell r="A58" t="str">
            <v>充当可能基金</v>
          </cell>
          <cell r="D58">
            <v>2862</v>
          </cell>
          <cell r="G58">
            <v>3226</v>
          </cell>
          <cell r="J58">
            <v>3719</v>
          </cell>
          <cell r="M58">
            <v>4188</v>
          </cell>
          <cell r="P58">
            <v>4118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381</v>
          </cell>
          <cell r="E62">
            <v>445</v>
          </cell>
          <cell r="H62">
            <v>470</v>
          </cell>
          <cell r="K62">
            <v>428</v>
          </cell>
          <cell r="N62">
            <v>533</v>
          </cell>
        </row>
        <row r="63">
          <cell r="A63" t="str">
            <v>組合等負担等見込額</v>
          </cell>
          <cell r="B63">
            <v>130</v>
          </cell>
          <cell r="E63">
            <v>126</v>
          </cell>
          <cell r="H63">
            <v>125</v>
          </cell>
          <cell r="K63">
            <v>129</v>
          </cell>
          <cell r="N63">
            <v>121</v>
          </cell>
        </row>
        <row r="64">
          <cell r="A64" t="str">
            <v>公営企業債等繰入見込額</v>
          </cell>
          <cell r="B64">
            <v>5073</v>
          </cell>
          <cell r="E64">
            <v>4616</v>
          </cell>
          <cell r="H64">
            <v>4487</v>
          </cell>
          <cell r="K64">
            <v>4429</v>
          </cell>
          <cell r="N64">
            <v>4282</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7424</v>
          </cell>
          <cell r="E66">
            <v>7361</v>
          </cell>
          <cell r="H66">
            <v>7415</v>
          </cell>
          <cell r="K66">
            <v>7075</v>
          </cell>
          <cell r="N66">
            <v>6556</v>
          </cell>
        </row>
        <row r="67">
          <cell r="A67" t="str">
            <v>将来負担比率の分子</v>
          </cell>
          <cell r="B67" t="e">
            <v>#N/A</v>
          </cell>
          <cell r="C67">
            <v>1403</v>
          </cell>
          <cell r="D67" t="e">
            <v>#N/A</v>
          </cell>
          <cell r="E67" t="e">
            <v>#N/A</v>
          </cell>
          <cell r="F67">
            <v>1041</v>
          </cell>
          <cell r="G67" t="e">
            <v>#N/A</v>
          </cell>
          <cell r="H67" t="e">
            <v>#N/A</v>
          </cell>
          <cell r="I67">
            <v>278</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1070</v>
          </cell>
          <cell r="C72">
            <v>1191</v>
          </cell>
          <cell r="D72">
            <v>1299</v>
          </cell>
        </row>
        <row r="73">
          <cell r="A73" t="str">
            <v>減債基金</v>
          </cell>
          <cell r="B73">
            <v>106</v>
          </cell>
          <cell r="C73">
            <v>249</v>
          </cell>
          <cell r="D73">
            <v>123</v>
          </cell>
        </row>
        <row r="74">
          <cell r="A74" t="str">
            <v>その他特定目的基金</v>
          </cell>
          <cell r="B74">
            <v>2019</v>
          </cell>
          <cell r="C74">
            <v>2148</v>
          </cell>
          <cell r="D74">
            <v>2073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16</v>
      </c>
      <c r="C2" s="41"/>
      <c r="D2" s="42"/>
    </row>
    <row r="3" spans="1:119" ht="18.75" customHeight="1" thickBot="1" x14ac:dyDescent="0.25">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85"/>
      <c r="AN4" s="383"/>
      <c r="AO4" s="383"/>
      <c r="AP4" s="383"/>
      <c r="AQ4" s="383"/>
      <c r="AR4" s="383"/>
      <c r="AS4" s="383"/>
      <c r="AT4" s="383"/>
      <c r="AU4" s="383"/>
      <c r="AV4" s="383"/>
      <c r="AW4" s="383"/>
      <c r="AX4" s="575"/>
      <c r="AY4" s="420" t="s">
        <v>27</v>
      </c>
      <c r="AZ4" s="421"/>
      <c r="BA4" s="421"/>
      <c r="BB4" s="421"/>
      <c r="BC4" s="421"/>
      <c r="BD4" s="421"/>
      <c r="BE4" s="421"/>
      <c r="BF4" s="421"/>
      <c r="BG4" s="421"/>
      <c r="BH4" s="421"/>
      <c r="BI4" s="421"/>
      <c r="BJ4" s="421"/>
      <c r="BK4" s="421"/>
      <c r="BL4" s="421"/>
      <c r="BM4" s="422"/>
      <c r="BN4" s="423">
        <v>7774403</v>
      </c>
      <c r="BO4" s="424"/>
      <c r="BP4" s="424"/>
      <c r="BQ4" s="424"/>
      <c r="BR4" s="424"/>
      <c r="BS4" s="424"/>
      <c r="BT4" s="424"/>
      <c r="BU4" s="425"/>
      <c r="BV4" s="423">
        <v>7459139</v>
      </c>
      <c r="BW4" s="424"/>
      <c r="BX4" s="424"/>
      <c r="BY4" s="424"/>
      <c r="BZ4" s="424"/>
      <c r="CA4" s="424"/>
      <c r="CB4" s="424"/>
      <c r="CC4" s="425"/>
      <c r="CD4" s="560" t="s">
        <v>28</v>
      </c>
      <c r="CE4" s="561"/>
      <c r="CF4" s="561"/>
      <c r="CG4" s="561"/>
      <c r="CH4" s="561"/>
      <c r="CI4" s="561"/>
      <c r="CJ4" s="561"/>
      <c r="CK4" s="561"/>
      <c r="CL4" s="561"/>
      <c r="CM4" s="561"/>
      <c r="CN4" s="561"/>
      <c r="CO4" s="561"/>
      <c r="CP4" s="561"/>
      <c r="CQ4" s="561"/>
      <c r="CR4" s="561"/>
      <c r="CS4" s="562"/>
      <c r="CT4" s="563">
        <v>3.1</v>
      </c>
      <c r="CU4" s="564"/>
      <c r="CV4" s="564"/>
      <c r="CW4" s="564"/>
      <c r="CX4" s="564"/>
      <c r="CY4" s="564"/>
      <c r="CZ4" s="564"/>
      <c r="DA4" s="565"/>
      <c r="DB4" s="563">
        <v>2.8</v>
      </c>
      <c r="DC4" s="564"/>
      <c r="DD4" s="564"/>
      <c r="DE4" s="564"/>
      <c r="DF4" s="564"/>
      <c r="DG4" s="564"/>
      <c r="DH4" s="564"/>
      <c r="DI4" s="565"/>
    </row>
    <row r="5" spans="1:119" ht="18.75" customHeight="1" x14ac:dyDescent="0.2">
      <c r="A5" s="40"/>
      <c r="B5" s="570"/>
      <c r="C5" s="384"/>
      <c r="D5" s="384"/>
      <c r="E5" s="571"/>
      <c r="F5" s="571"/>
      <c r="G5" s="571"/>
      <c r="H5" s="571"/>
      <c r="I5" s="571"/>
      <c r="J5" s="571"/>
      <c r="K5" s="571"/>
      <c r="L5" s="571"/>
      <c r="M5" s="571"/>
      <c r="N5" s="571"/>
      <c r="O5" s="571"/>
      <c r="P5" s="571"/>
      <c r="Q5" s="571"/>
      <c r="R5" s="382"/>
      <c r="S5" s="382"/>
      <c r="T5" s="382"/>
      <c r="U5" s="382"/>
      <c r="V5" s="574"/>
      <c r="W5" s="485"/>
      <c r="X5" s="383"/>
      <c r="Y5" s="383"/>
      <c r="Z5" s="383"/>
      <c r="AA5" s="383"/>
      <c r="AB5" s="384"/>
      <c r="AC5" s="382"/>
      <c r="AD5" s="383"/>
      <c r="AE5" s="383"/>
      <c r="AF5" s="383"/>
      <c r="AG5" s="383"/>
      <c r="AH5" s="383"/>
      <c r="AI5" s="383"/>
      <c r="AJ5" s="383"/>
      <c r="AK5" s="383"/>
      <c r="AL5" s="575"/>
      <c r="AM5" s="451" t="s">
        <v>29</v>
      </c>
      <c r="AN5" s="351"/>
      <c r="AO5" s="351"/>
      <c r="AP5" s="351"/>
      <c r="AQ5" s="351"/>
      <c r="AR5" s="351"/>
      <c r="AS5" s="351"/>
      <c r="AT5" s="352"/>
      <c r="AU5" s="452" t="s">
        <v>30</v>
      </c>
      <c r="AV5" s="453"/>
      <c r="AW5" s="453"/>
      <c r="AX5" s="453"/>
      <c r="AY5" s="408" t="s">
        <v>31</v>
      </c>
      <c r="AZ5" s="409"/>
      <c r="BA5" s="409"/>
      <c r="BB5" s="409"/>
      <c r="BC5" s="409"/>
      <c r="BD5" s="409"/>
      <c r="BE5" s="409"/>
      <c r="BF5" s="409"/>
      <c r="BG5" s="409"/>
      <c r="BH5" s="409"/>
      <c r="BI5" s="409"/>
      <c r="BJ5" s="409"/>
      <c r="BK5" s="409"/>
      <c r="BL5" s="409"/>
      <c r="BM5" s="410"/>
      <c r="BN5" s="394">
        <v>7613895</v>
      </c>
      <c r="BO5" s="395"/>
      <c r="BP5" s="395"/>
      <c r="BQ5" s="395"/>
      <c r="BR5" s="395"/>
      <c r="BS5" s="395"/>
      <c r="BT5" s="395"/>
      <c r="BU5" s="396"/>
      <c r="BV5" s="394">
        <v>7307720</v>
      </c>
      <c r="BW5" s="395"/>
      <c r="BX5" s="395"/>
      <c r="BY5" s="395"/>
      <c r="BZ5" s="395"/>
      <c r="CA5" s="395"/>
      <c r="CB5" s="395"/>
      <c r="CC5" s="396"/>
      <c r="CD5" s="434" t="s">
        <v>32</v>
      </c>
      <c r="CE5" s="354"/>
      <c r="CF5" s="354"/>
      <c r="CG5" s="354"/>
      <c r="CH5" s="354"/>
      <c r="CI5" s="354"/>
      <c r="CJ5" s="354"/>
      <c r="CK5" s="354"/>
      <c r="CL5" s="354"/>
      <c r="CM5" s="354"/>
      <c r="CN5" s="354"/>
      <c r="CO5" s="354"/>
      <c r="CP5" s="354"/>
      <c r="CQ5" s="354"/>
      <c r="CR5" s="354"/>
      <c r="CS5" s="435"/>
      <c r="CT5" s="391">
        <v>88.8</v>
      </c>
      <c r="CU5" s="392"/>
      <c r="CV5" s="392"/>
      <c r="CW5" s="392"/>
      <c r="CX5" s="392"/>
      <c r="CY5" s="392"/>
      <c r="CZ5" s="392"/>
      <c r="DA5" s="393"/>
      <c r="DB5" s="391">
        <v>85.2</v>
      </c>
      <c r="DC5" s="392"/>
      <c r="DD5" s="392"/>
      <c r="DE5" s="392"/>
      <c r="DF5" s="392"/>
      <c r="DG5" s="392"/>
      <c r="DH5" s="392"/>
      <c r="DI5" s="393"/>
    </row>
    <row r="6" spans="1:119" ht="18.75" customHeight="1" x14ac:dyDescent="0.2">
      <c r="A6" s="40"/>
      <c r="B6" s="540" t="s">
        <v>33</v>
      </c>
      <c r="C6" s="381"/>
      <c r="D6" s="381"/>
      <c r="E6" s="541"/>
      <c r="F6" s="541"/>
      <c r="G6" s="541"/>
      <c r="H6" s="541"/>
      <c r="I6" s="541"/>
      <c r="J6" s="541"/>
      <c r="K6" s="541"/>
      <c r="L6" s="541" t="s">
        <v>34</v>
      </c>
      <c r="M6" s="541"/>
      <c r="N6" s="541"/>
      <c r="O6" s="541"/>
      <c r="P6" s="541"/>
      <c r="Q6" s="541"/>
      <c r="R6" s="379"/>
      <c r="S6" s="379"/>
      <c r="T6" s="379"/>
      <c r="U6" s="379"/>
      <c r="V6" s="547"/>
      <c r="W6" s="484" t="s">
        <v>35</v>
      </c>
      <c r="X6" s="380"/>
      <c r="Y6" s="380"/>
      <c r="Z6" s="380"/>
      <c r="AA6" s="380"/>
      <c r="AB6" s="381"/>
      <c r="AC6" s="552" t="s">
        <v>36</v>
      </c>
      <c r="AD6" s="553"/>
      <c r="AE6" s="553"/>
      <c r="AF6" s="553"/>
      <c r="AG6" s="553"/>
      <c r="AH6" s="553"/>
      <c r="AI6" s="553"/>
      <c r="AJ6" s="553"/>
      <c r="AK6" s="553"/>
      <c r="AL6" s="554"/>
      <c r="AM6" s="451" t="s">
        <v>37</v>
      </c>
      <c r="AN6" s="351"/>
      <c r="AO6" s="351"/>
      <c r="AP6" s="351"/>
      <c r="AQ6" s="351"/>
      <c r="AR6" s="351"/>
      <c r="AS6" s="351"/>
      <c r="AT6" s="352"/>
      <c r="AU6" s="452" t="s">
        <v>30</v>
      </c>
      <c r="AV6" s="453"/>
      <c r="AW6" s="453"/>
      <c r="AX6" s="453"/>
      <c r="AY6" s="408" t="s">
        <v>38</v>
      </c>
      <c r="AZ6" s="409"/>
      <c r="BA6" s="409"/>
      <c r="BB6" s="409"/>
      <c r="BC6" s="409"/>
      <c r="BD6" s="409"/>
      <c r="BE6" s="409"/>
      <c r="BF6" s="409"/>
      <c r="BG6" s="409"/>
      <c r="BH6" s="409"/>
      <c r="BI6" s="409"/>
      <c r="BJ6" s="409"/>
      <c r="BK6" s="409"/>
      <c r="BL6" s="409"/>
      <c r="BM6" s="410"/>
      <c r="BN6" s="394">
        <v>160508</v>
      </c>
      <c r="BO6" s="395"/>
      <c r="BP6" s="395"/>
      <c r="BQ6" s="395"/>
      <c r="BR6" s="395"/>
      <c r="BS6" s="395"/>
      <c r="BT6" s="395"/>
      <c r="BU6" s="396"/>
      <c r="BV6" s="394">
        <v>151419</v>
      </c>
      <c r="BW6" s="395"/>
      <c r="BX6" s="395"/>
      <c r="BY6" s="395"/>
      <c r="BZ6" s="395"/>
      <c r="CA6" s="395"/>
      <c r="CB6" s="395"/>
      <c r="CC6" s="396"/>
      <c r="CD6" s="434" t="s">
        <v>39</v>
      </c>
      <c r="CE6" s="354"/>
      <c r="CF6" s="354"/>
      <c r="CG6" s="354"/>
      <c r="CH6" s="354"/>
      <c r="CI6" s="354"/>
      <c r="CJ6" s="354"/>
      <c r="CK6" s="354"/>
      <c r="CL6" s="354"/>
      <c r="CM6" s="354"/>
      <c r="CN6" s="354"/>
      <c r="CO6" s="354"/>
      <c r="CP6" s="354"/>
      <c r="CQ6" s="354"/>
      <c r="CR6" s="354"/>
      <c r="CS6" s="435"/>
      <c r="CT6" s="537">
        <v>89.2</v>
      </c>
      <c r="CU6" s="538"/>
      <c r="CV6" s="538"/>
      <c r="CW6" s="538"/>
      <c r="CX6" s="538"/>
      <c r="CY6" s="538"/>
      <c r="CZ6" s="538"/>
      <c r="DA6" s="539"/>
      <c r="DB6" s="537">
        <v>86.1</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1" t="s">
        <v>40</v>
      </c>
      <c r="AN7" s="351"/>
      <c r="AO7" s="351"/>
      <c r="AP7" s="351"/>
      <c r="AQ7" s="351"/>
      <c r="AR7" s="351"/>
      <c r="AS7" s="351"/>
      <c r="AT7" s="352"/>
      <c r="AU7" s="452" t="s">
        <v>30</v>
      </c>
      <c r="AV7" s="453"/>
      <c r="AW7" s="453"/>
      <c r="AX7" s="453"/>
      <c r="AY7" s="408" t="s">
        <v>41</v>
      </c>
      <c r="AZ7" s="409"/>
      <c r="BA7" s="409"/>
      <c r="BB7" s="409"/>
      <c r="BC7" s="409"/>
      <c r="BD7" s="409"/>
      <c r="BE7" s="409"/>
      <c r="BF7" s="409"/>
      <c r="BG7" s="409"/>
      <c r="BH7" s="409"/>
      <c r="BI7" s="409"/>
      <c r="BJ7" s="409"/>
      <c r="BK7" s="409"/>
      <c r="BL7" s="409"/>
      <c r="BM7" s="410"/>
      <c r="BN7" s="394">
        <v>18995</v>
      </c>
      <c r="BO7" s="395"/>
      <c r="BP7" s="395"/>
      <c r="BQ7" s="395"/>
      <c r="BR7" s="395"/>
      <c r="BS7" s="395"/>
      <c r="BT7" s="395"/>
      <c r="BU7" s="396"/>
      <c r="BV7" s="394">
        <v>23005</v>
      </c>
      <c r="BW7" s="395"/>
      <c r="BX7" s="395"/>
      <c r="BY7" s="395"/>
      <c r="BZ7" s="395"/>
      <c r="CA7" s="395"/>
      <c r="CB7" s="395"/>
      <c r="CC7" s="396"/>
      <c r="CD7" s="434" t="s">
        <v>42</v>
      </c>
      <c r="CE7" s="354"/>
      <c r="CF7" s="354"/>
      <c r="CG7" s="354"/>
      <c r="CH7" s="354"/>
      <c r="CI7" s="354"/>
      <c r="CJ7" s="354"/>
      <c r="CK7" s="354"/>
      <c r="CL7" s="354"/>
      <c r="CM7" s="354"/>
      <c r="CN7" s="354"/>
      <c r="CO7" s="354"/>
      <c r="CP7" s="354"/>
      <c r="CQ7" s="354"/>
      <c r="CR7" s="354"/>
      <c r="CS7" s="435"/>
      <c r="CT7" s="394">
        <v>4632519</v>
      </c>
      <c r="CU7" s="395"/>
      <c r="CV7" s="395"/>
      <c r="CW7" s="395"/>
      <c r="CX7" s="395"/>
      <c r="CY7" s="395"/>
      <c r="CZ7" s="395"/>
      <c r="DA7" s="396"/>
      <c r="DB7" s="394">
        <v>4549837</v>
      </c>
      <c r="DC7" s="395"/>
      <c r="DD7" s="395"/>
      <c r="DE7" s="395"/>
      <c r="DF7" s="395"/>
      <c r="DG7" s="395"/>
      <c r="DH7" s="395"/>
      <c r="DI7" s="396"/>
    </row>
    <row r="8" spans="1:119" ht="18.75" customHeight="1" thickBot="1" x14ac:dyDescent="0.25">
      <c r="A8" s="40"/>
      <c r="B8" s="545"/>
      <c r="C8" s="490"/>
      <c r="D8" s="490"/>
      <c r="E8" s="546"/>
      <c r="F8" s="546"/>
      <c r="G8" s="546"/>
      <c r="H8" s="546"/>
      <c r="I8" s="546"/>
      <c r="J8" s="546"/>
      <c r="K8" s="546"/>
      <c r="L8" s="546"/>
      <c r="M8" s="546"/>
      <c r="N8" s="546"/>
      <c r="O8" s="546"/>
      <c r="P8" s="546"/>
      <c r="Q8" s="546"/>
      <c r="R8" s="550"/>
      <c r="S8" s="550"/>
      <c r="T8" s="550"/>
      <c r="U8" s="550"/>
      <c r="V8" s="551"/>
      <c r="W8" s="465"/>
      <c r="X8" s="466"/>
      <c r="Y8" s="466"/>
      <c r="Z8" s="466"/>
      <c r="AA8" s="466"/>
      <c r="AB8" s="490"/>
      <c r="AC8" s="557"/>
      <c r="AD8" s="558"/>
      <c r="AE8" s="558"/>
      <c r="AF8" s="558"/>
      <c r="AG8" s="558"/>
      <c r="AH8" s="558"/>
      <c r="AI8" s="558"/>
      <c r="AJ8" s="558"/>
      <c r="AK8" s="558"/>
      <c r="AL8" s="559"/>
      <c r="AM8" s="451" t="s">
        <v>43</v>
      </c>
      <c r="AN8" s="351"/>
      <c r="AO8" s="351"/>
      <c r="AP8" s="351"/>
      <c r="AQ8" s="351"/>
      <c r="AR8" s="351"/>
      <c r="AS8" s="351"/>
      <c r="AT8" s="352"/>
      <c r="AU8" s="452" t="s">
        <v>30</v>
      </c>
      <c r="AV8" s="453"/>
      <c r="AW8" s="453"/>
      <c r="AX8" s="453"/>
      <c r="AY8" s="408" t="s">
        <v>44</v>
      </c>
      <c r="AZ8" s="409"/>
      <c r="BA8" s="409"/>
      <c r="BB8" s="409"/>
      <c r="BC8" s="409"/>
      <c r="BD8" s="409"/>
      <c r="BE8" s="409"/>
      <c r="BF8" s="409"/>
      <c r="BG8" s="409"/>
      <c r="BH8" s="409"/>
      <c r="BI8" s="409"/>
      <c r="BJ8" s="409"/>
      <c r="BK8" s="409"/>
      <c r="BL8" s="409"/>
      <c r="BM8" s="410"/>
      <c r="BN8" s="394">
        <v>141513</v>
      </c>
      <c r="BO8" s="395"/>
      <c r="BP8" s="395"/>
      <c r="BQ8" s="395"/>
      <c r="BR8" s="395"/>
      <c r="BS8" s="395"/>
      <c r="BT8" s="395"/>
      <c r="BU8" s="396"/>
      <c r="BV8" s="394">
        <v>128414</v>
      </c>
      <c r="BW8" s="395"/>
      <c r="BX8" s="395"/>
      <c r="BY8" s="395"/>
      <c r="BZ8" s="395"/>
      <c r="CA8" s="395"/>
      <c r="CB8" s="395"/>
      <c r="CC8" s="396"/>
      <c r="CD8" s="434" t="s">
        <v>45</v>
      </c>
      <c r="CE8" s="354"/>
      <c r="CF8" s="354"/>
      <c r="CG8" s="354"/>
      <c r="CH8" s="354"/>
      <c r="CI8" s="354"/>
      <c r="CJ8" s="354"/>
      <c r="CK8" s="354"/>
      <c r="CL8" s="354"/>
      <c r="CM8" s="354"/>
      <c r="CN8" s="354"/>
      <c r="CO8" s="354"/>
      <c r="CP8" s="354"/>
      <c r="CQ8" s="354"/>
      <c r="CR8" s="354"/>
      <c r="CS8" s="435"/>
      <c r="CT8" s="497">
        <v>0.26</v>
      </c>
      <c r="CU8" s="498"/>
      <c r="CV8" s="498"/>
      <c r="CW8" s="498"/>
      <c r="CX8" s="498"/>
      <c r="CY8" s="498"/>
      <c r="CZ8" s="498"/>
      <c r="DA8" s="499"/>
      <c r="DB8" s="497">
        <v>0.26</v>
      </c>
      <c r="DC8" s="498"/>
      <c r="DD8" s="498"/>
      <c r="DE8" s="498"/>
      <c r="DF8" s="498"/>
      <c r="DG8" s="498"/>
      <c r="DH8" s="498"/>
      <c r="DI8" s="499"/>
    </row>
    <row r="9" spans="1:119" ht="18.75" customHeight="1" thickBot="1" x14ac:dyDescent="0.25">
      <c r="A9" s="40"/>
      <c r="B9" s="526" t="s">
        <v>46</v>
      </c>
      <c r="C9" s="527"/>
      <c r="D9" s="527"/>
      <c r="E9" s="527"/>
      <c r="F9" s="527"/>
      <c r="G9" s="527"/>
      <c r="H9" s="527"/>
      <c r="I9" s="527"/>
      <c r="J9" s="527"/>
      <c r="K9" s="445"/>
      <c r="L9" s="528" t="s">
        <v>47</v>
      </c>
      <c r="M9" s="529"/>
      <c r="N9" s="529"/>
      <c r="O9" s="529"/>
      <c r="P9" s="529"/>
      <c r="Q9" s="530"/>
      <c r="R9" s="531">
        <v>10799</v>
      </c>
      <c r="S9" s="532"/>
      <c r="T9" s="532"/>
      <c r="U9" s="532"/>
      <c r="V9" s="533"/>
      <c r="W9" s="463" t="s">
        <v>48</v>
      </c>
      <c r="X9" s="464"/>
      <c r="Y9" s="464"/>
      <c r="Z9" s="464"/>
      <c r="AA9" s="464"/>
      <c r="AB9" s="464"/>
      <c r="AC9" s="464"/>
      <c r="AD9" s="464"/>
      <c r="AE9" s="464"/>
      <c r="AF9" s="464"/>
      <c r="AG9" s="464"/>
      <c r="AH9" s="464"/>
      <c r="AI9" s="464"/>
      <c r="AJ9" s="464"/>
      <c r="AK9" s="464"/>
      <c r="AL9" s="534"/>
      <c r="AM9" s="451" t="s">
        <v>49</v>
      </c>
      <c r="AN9" s="351"/>
      <c r="AO9" s="351"/>
      <c r="AP9" s="351"/>
      <c r="AQ9" s="351"/>
      <c r="AR9" s="351"/>
      <c r="AS9" s="351"/>
      <c r="AT9" s="352"/>
      <c r="AU9" s="452" t="s">
        <v>30</v>
      </c>
      <c r="AV9" s="453"/>
      <c r="AW9" s="453"/>
      <c r="AX9" s="453"/>
      <c r="AY9" s="408" t="s">
        <v>50</v>
      </c>
      <c r="AZ9" s="409"/>
      <c r="BA9" s="409"/>
      <c r="BB9" s="409"/>
      <c r="BC9" s="409"/>
      <c r="BD9" s="409"/>
      <c r="BE9" s="409"/>
      <c r="BF9" s="409"/>
      <c r="BG9" s="409"/>
      <c r="BH9" s="409"/>
      <c r="BI9" s="409"/>
      <c r="BJ9" s="409"/>
      <c r="BK9" s="409"/>
      <c r="BL9" s="409"/>
      <c r="BM9" s="410"/>
      <c r="BN9" s="394">
        <v>13099</v>
      </c>
      <c r="BO9" s="395"/>
      <c r="BP9" s="395"/>
      <c r="BQ9" s="395"/>
      <c r="BR9" s="395"/>
      <c r="BS9" s="395"/>
      <c r="BT9" s="395"/>
      <c r="BU9" s="396"/>
      <c r="BV9" s="394">
        <v>-26526</v>
      </c>
      <c r="BW9" s="395"/>
      <c r="BX9" s="395"/>
      <c r="BY9" s="395"/>
      <c r="BZ9" s="395"/>
      <c r="CA9" s="395"/>
      <c r="CB9" s="395"/>
      <c r="CC9" s="396"/>
      <c r="CD9" s="434" t="s">
        <v>51</v>
      </c>
      <c r="CE9" s="354"/>
      <c r="CF9" s="354"/>
      <c r="CG9" s="354"/>
      <c r="CH9" s="354"/>
      <c r="CI9" s="354"/>
      <c r="CJ9" s="354"/>
      <c r="CK9" s="354"/>
      <c r="CL9" s="354"/>
      <c r="CM9" s="354"/>
      <c r="CN9" s="354"/>
      <c r="CO9" s="354"/>
      <c r="CP9" s="354"/>
      <c r="CQ9" s="354"/>
      <c r="CR9" s="354"/>
      <c r="CS9" s="435"/>
      <c r="CT9" s="391">
        <v>16.5</v>
      </c>
      <c r="CU9" s="392"/>
      <c r="CV9" s="392"/>
      <c r="CW9" s="392"/>
      <c r="CX9" s="392"/>
      <c r="CY9" s="392"/>
      <c r="CZ9" s="392"/>
      <c r="DA9" s="393"/>
      <c r="DB9" s="391">
        <v>13.1</v>
      </c>
      <c r="DC9" s="392"/>
      <c r="DD9" s="392"/>
      <c r="DE9" s="392"/>
      <c r="DF9" s="392"/>
      <c r="DG9" s="392"/>
      <c r="DH9" s="392"/>
      <c r="DI9" s="393"/>
    </row>
    <row r="10" spans="1:119" ht="18.75" customHeight="1" thickBot="1" x14ac:dyDescent="0.25">
      <c r="A10" s="40"/>
      <c r="B10" s="526"/>
      <c r="C10" s="527"/>
      <c r="D10" s="527"/>
      <c r="E10" s="527"/>
      <c r="F10" s="527"/>
      <c r="G10" s="527"/>
      <c r="H10" s="527"/>
      <c r="I10" s="527"/>
      <c r="J10" s="527"/>
      <c r="K10" s="445"/>
      <c r="L10" s="350" t="s">
        <v>52</v>
      </c>
      <c r="M10" s="351"/>
      <c r="N10" s="351"/>
      <c r="O10" s="351"/>
      <c r="P10" s="351"/>
      <c r="Q10" s="352"/>
      <c r="R10" s="347">
        <v>11485</v>
      </c>
      <c r="S10" s="348"/>
      <c r="T10" s="348"/>
      <c r="U10" s="348"/>
      <c r="V10" s="407"/>
      <c r="W10" s="535"/>
      <c r="X10" s="345"/>
      <c r="Y10" s="345"/>
      <c r="Z10" s="345"/>
      <c r="AA10" s="345"/>
      <c r="AB10" s="345"/>
      <c r="AC10" s="345"/>
      <c r="AD10" s="345"/>
      <c r="AE10" s="345"/>
      <c r="AF10" s="345"/>
      <c r="AG10" s="345"/>
      <c r="AH10" s="345"/>
      <c r="AI10" s="345"/>
      <c r="AJ10" s="345"/>
      <c r="AK10" s="345"/>
      <c r="AL10" s="536"/>
      <c r="AM10" s="451" t="s">
        <v>53</v>
      </c>
      <c r="AN10" s="351"/>
      <c r="AO10" s="351"/>
      <c r="AP10" s="351"/>
      <c r="AQ10" s="351"/>
      <c r="AR10" s="351"/>
      <c r="AS10" s="351"/>
      <c r="AT10" s="352"/>
      <c r="AU10" s="452" t="s">
        <v>54</v>
      </c>
      <c r="AV10" s="453"/>
      <c r="AW10" s="453"/>
      <c r="AX10" s="453"/>
      <c r="AY10" s="408" t="s">
        <v>55</v>
      </c>
      <c r="AZ10" s="409"/>
      <c r="BA10" s="409"/>
      <c r="BB10" s="409"/>
      <c r="BC10" s="409"/>
      <c r="BD10" s="409"/>
      <c r="BE10" s="409"/>
      <c r="BF10" s="409"/>
      <c r="BG10" s="409"/>
      <c r="BH10" s="409"/>
      <c r="BI10" s="409"/>
      <c r="BJ10" s="409"/>
      <c r="BK10" s="409"/>
      <c r="BL10" s="409"/>
      <c r="BM10" s="410"/>
      <c r="BN10" s="394">
        <v>42917</v>
      </c>
      <c r="BO10" s="395"/>
      <c r="BP10" s="395"/>
      <c r="BQ10" s="395"/>
      <c r="BR10" s="395"/>
      <c r="BS10" s="395"/>
      <c r="BT10" s="395"/>
      <c r="BU10" s="396"/>
      <c r="BV10" s="394">
        <v>42445</v>
      </c>
      <c r="BW10" s="395"/>
      <c r="BX10" s="395"/>
      <c r="BY10" s="395"/>
      <c r="BZ10" s="395"/>
      <c r="CA10" s="395"/>
      <c r="CB10" s="395"/>
      <c r="CC10" s="396"/>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5"/>
      <c r="L11" s="355" t="s">
        <v>57</v>
      </c>
      <c r="M11" s="356"/>
      <c r="N11" s="356"/>
      <c r="O11" s="356"/>
      <c r="P11" s="356"/>
      <c r="Q11" s="357"/>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1" t="s">
        <v>59</v>
      </c>
      <c r="AN11" s="351"/>
      <c r="AO11" s="351"/>
      <c r="AP11" s="351"/>
      <c r="AQ11" s="351"/>
      <c r="AR11" s="351"/>
      <c r="AS11" s="351"/>
      <c r="AT11" s="352"/>
      <c r="AU11" s="452" t="s">
        <v>54</v>
      </c>
      <c r="AV11" s="453"/>
      <c r="AW11" s="453"/>
      <c r="AX11" s="453"/>
      <c r="AY11" s="408" t="s">
        <v>60</v>
      </c>
      <c r="AZ11" s="409"/>
      <c r="BA11" s="409"/>
      <c r="BB11" s="409"/>
      <c r="BC11" s="409"/>
      <c r="BD11" s="409"/>
      <c r="BE11" s="409"/>
      <c r="BF11" s="409"/>
      <c r="BG11" s="409"/>
      <c r="BH11" s="409"/>
      <c r="BI11" s="409"/>
      <c r="BJ11" s="409"/>
      <c r="BK11" s="409"/>
      <c r="BL11" s="409"/>
      <c r="BM11" s="410"/>
      <c r="BN11" s="394">
        <v>142031</v>
      </c>
      <c r="BO11" s="395"/>
      <c r="BP11" s="395"/>
      <c r="BQ11" s="395"/>
      <c r="BR11" s="395"/>
      <c r="BS11" s="395"/>
      <c r="BT11" s="395"/>
      <c r="BU11" s="396"/>
      <c r="BV11" s="394">
        <v>0</v>
      </c>
      <c r="BW11" s="395"/>
      <c r="BX11" s="395"/>
      <c r="BY11" s="395"/>
      <c r="BZ11" s="395"/>
      <c r="CA11" s="395"/>
      <c r="CB11" s="395"/>
      <c r="CC11" s="396"/>
      <c r="CD11" s="434" t="s">
        <v>61</v>
      </c>
      <c r="CE11" s="354"/>
      <c r="CF11" s="354"/>
      <c r="CG11" s="354"/>
      <c r="CH11" s="354"/>
      <c r="CI11" s="354"/>
      <c r="CJ11" s="354"/>
      <c r="CK11" s="354"/>
      <c r="CL11" s="354"/>
      <c r="CM11" s="354"/>
      <c r="CN11" s="354"/>
      <c r="CO11" s="354"/>
      <c r="CP11" s="354"/>
      <c r="CQ11" s="354"/>
      <c r="CR11" s="354"/>
      <c r="CS11" s="435"/>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2">
      <c r="A12" s="40"/>
      <c r="B12" s="500" t="s">
        <v>63</v>
      </c>
      <c r="C12" s="501"/>
      <c r="D12" s="501"/>
      <c r="E12" s="501"/>
      <c r="F12" s="501"/>
      <c r="G12" s="501"/>
      <c r="H12" s="501"/>
      <c r="I12" s="501"/>
      <c r="J12" s="501"/>
      <c r="K12" s="502"/>
      <c r="L12" s="509" t="s">
        <v>64</v>
      </c>
      <c r="M12" s="510"/>
      <c r="N12" s="510"/>
      <c r="O12" s="510"/>
      <c r="P12" s="510"/>
      <c r="Q12" s="511"/>
      <c r="R12" s="512">
        <v>10903</v>
      </c>
      <c r="S12" s="513"/>
      <c r="T12" s="513"/>
      <c r="U12" s="513"/>
      <c r="V12" s="514"/>
      <c r="W12" s="515" t="s">
        <v>22</v>
      </c>
      <c r="X12" s="453"/>
      <c r="Y12" s="453"/>
      <c r="Z12" s="453"/>
      <c r="AA12" s="453"/>
      <c r="AB12" s="516"/>
      <c r="AC12" s="517" t="s">
        <v>65</v>
      </c>
      <c r="AD12" s="518"/>
      <c r="AE12" s="518"/>
      <c r="AF12" s="518"/>
      <c r="AG12" s="519"/>
      <c r="AH12" s="517" t="s">
        <v>66</v>
      </c>
      <c r="AI12" s="518"/>
      <c r="AJ12" s="518"/>
      <c r="AK12" s="518"/>
      <c r="AL12" s="520"/>
      <c r="AM12" s="451" t="s">
        <v>67</v>
      </c>
      <c r="AN12" s="351"/>
      <c r="AO12" s="351"/>
      <c r="AP12" s="351"/>
      <c r="AQ12" s="351"/>
      <c r="AR12" s="351"/>
      <c r="AS12" s="351"/>
      <c r="AT12" s="352"/>
      <c r="AU12" s="452" t="s">
        <v>54</v>
      </c>
      <c r="AV12" s="453"/>
      <c r="AW12" s="453"/>
      <c r="AX12" s="453"/>
      <c r="AY12" s="408" t="s">
        <v>68</v>
      </c>
      <c r="AZ12" s="409"/>
      <c r="BA12" s="409"/>
      <c r="BB12" s="409"/>
      <c r="BC12" s="409"/>
      <c r="BD12" s="409"/>
      <c r="BE12" s="409"/>
      <c r="BF12" s="409"/>
      <c r="BG12" s="409"/>
      <c r="BH12" s="409"/>
      <c r="BI12" s="409"/>
      <c r="BJ12" s="409"/>
      <c r="BK12" s="409"/>
      <c r="BL12" s="409"/>
      <c r="BM12" s="410"/>
      <c r="BN12" s="394">
        <v>0</v>
      </c>
      <c r="BO12" s="395"/>
      <c r="BP12" s="395"/>
      <c r="BQ12" s="395"/>
      <c r="BR12" s="395"/>
      <c r="BS12" s="395"/>
      <c r="BT12" s="395"/>
      <c r="BU12" s="396"/>
      <c r="BV12" s="394">
        <v>0</v>
      </c>
      <c r="BW12" s="395"/>
      <c r="BX12" s="395"/>
      <c r="BY12" s="395"/>
      <c r="BZ12" s="395"/>
      <c r="CA12" s="395"/>
      <c r="CB12" s="395"/>
      <c r="CC12" s="396"/>
      <c r="CD12" s="434" t="s">
        <v>69</v>
      </c>
      <c r="CE12" s="354"/>
      <c r="CF12" s="354"/>
      <c r="CG12" s="354"/>
      <c r="CH12" s="354"/>
      <c r="CI12" s="354"/>
      <c r="CJ12" s="354"/>
      <c r="CK12" s="354"/>
      <c r="CL12" s="354"/>
      <c r="CM12" s="354"/>
      <c r="CN12" s="354"/>
      <c r="CO12" s="354"/>
      <c r="CP12" s="354"/>
      <c r="CQ12" s="354"/>
      <c r="CR12" s="354"/>
      <c r="CS12" s="435"/>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2">
      <c r="A13" s="40"/>
      <c r="B13" s="503"/>
      <c r="C13" s="504"/>
      <c r="D13" s="504"/>
      <c r="E13" s="504"/>
      <c r="F13" s="504"/>
      <c r="G13" s="504"/>
      <c r="H13" s="504"/>
      <c r="I13" s="504"/>
      <c r="J13" s="504"/>
      <c r="K13" s="505"/>
      <c r="L13" s="49"/>
      <c r="M13" s="478" t="s">
        <v>70</v>
      </c>
      <c r="N13" s="479"/>
      <c r="O13" s="479"/>
      <c r="P13" s="479"/>
      <c r="Q13" s="480"/>
      <c r="R13" s="481">
        <v>10762</v>
      </c>
      <c r="S13" s="482"/>
      <c r="T13" s="482"/>
      <c r="U13" s="482"/>
      <c r="V13" s="483"/>
      <c r="W13" s="484" t="s">
        <v>71</v>
      </c>
      <c r="X13" s="380"/>
      <c r="Y13" s="380"/>
      <c r="Z13" s="380"/>
      <c r="AA13" s="380"/>
      <c r="AB13" s="381"/>
      <c r="AC13" s="347">
        <v>524</v>
      </c>
      <c r="AD13" s="348"/>
      <c r="AE13" s="348"/>
      <c r="AF13" s="348"/>
      <c r="AG13" s="349"/>
      <c r="AH13" s="347">
        <v>661</v>
      </c>
      <c r="AI13" s="348"/>
      <c r="AJ13" s="348"/>
      <c r="AK13" s="348"/>
      <c r="AL13" s="407"/>
      <c r="AM13" s="451" t="s">
        <v>72</v>
      </c>
      <c r="AN13" s="351"/>
      <c r="AO13" s="351"/>
      <c r="AP13" s="351"/>
      <c r="AQ13" s="351"/>
      <c r="AR13" s="351"/>
      <c r="AS13" s="351"/>
      <c r="AT13" s="352"/>
      <c r="AU13" s="452" t="s">
        <v>54</v>
      </c>
      <c r="AV13" s="453"/>
      <c r="AW13" s="453"/>
      <c r="AX13" s="453"/>
      <c r="AY13" s="408" t="s">
        <v>73</v>
      </c>
      <c r="AZ13" s="409"/>
      <c r="BA13" s="409"/>
      <c r="BB13" s="409"/>
      <c r="BC13" s="409"/>
      <c r="BD13" s="409"/>
      <c r="BE13" s="409"/>
      <c r="BF13" s="409"/>
      <c r="BG13" s="409"/>
      <c r="BH13" s="409"/>
      <c r="BI13" s="409"/>
      <c r="BJ13" s="409"/>
      <c r="BK13" s="409"/>
      <c r="BL13" s="409"/>
      <c r="BM13" s="410"/>
      <c r="BN13" s="394">
        <v>198047</v>
      </c>
      <c r="BO13" s="395"/>
      <c r="BP13" s="395"/>
      <c r="BQ13" s="395"/>
      <c r="BR13" s="395"/>
      <c r="BS13" s="395"/>
      <c r="BT13" s="395"/>
      <c r="BU13" s="396"/>
      <c r="BV13" s="394">
        <v>15919</v>
      </c>
      <c r="BW13" s="395"/>
      <c r="BX13" s="395"/>
      <c r="BY13" s="395"/>
      <c r="BZ13" s="395"/>
      <c r="CA13" s="395"/>
      <c r="CB13" s="395"/>
      <c r="CC13" s="396"/>
      <c r="CD13" s="434" t="s">
        <v>74</v>
      </c>
      <c r="CE13" s="354"/>
      <c r="CF13" s="354"/>
      <c r="CG13" s="354"/>
      <c r="CH13" s="354"/>
      <c r="CI13" s="354"/>
      <c r="CJ13" s="354"/>
      <c r="CK13" s="354"/>
      <c r="CL13" s="354"/>
      <c r="CM13" s="354"/>
      <c r="CN13" s="354"/>
      <c r="CO13" s="354"/>
      <c r="CP13" s="354"/>
      <c r="CQ13" s="354"/>
      <c r="CR13" s="354"/>
      <c r="CS13" s="435"/>
      <c r="CT13" s="391">
        <v>9</v>
      </c>
      <c r="CU13" s="392"/>
      <c r="CV13" s="392"/>
      <c r="CW13" s="392"/>
      <c r="CX13" s="392"/>
      <c r="CY13" s="392"/>
      <c r="CZ13" s="392"/>
      <c r="DA13" s="393"/>
      <c r="DB13" s="391">
        <v>8.9</v>
      </c>
      <c r="DC13" s="392"/>
      <c r="DD13" s="392"/>
      <c r="DE13" s="392"/>
      <c r="DF13" s="392"/>
      <c r="DG13" s="392"/>
      <c r="DH13" s="392"/>
      <c r="DI13" s="393"/>
    </row>
    <row r="14" spans="1:119" ht="18.75" customHeight="1" thickBot="1" x14ac:dyDescent="0.25">
      <c r="A14" s="40"/>
      <c r="B14" s="503"/>
      <c r="C14" s="504"/>
      <c r="D14" s="504"/>
      <c r="E14" s="504"/>
      <c r="F14" s="504"/>
      <c r="G14" s="504"/>
      <c r="H14" s="504"/>
      <c r="I14" s="504"/>
      <c r="J14" s="504"/>
      <c r="K14" s="505"/>
      <c r="L14" s="468" t="s">
        <v>75</v>
      </c>
      <c r="M14" s="521"/>
      <c r="N14" s="521"/>
      <c r="O14" s="521"/>
      <c r="P14" s="521"/>
      <c r="Q14" s="522"/>
      <c r="R14" s="481">
        <v>11000</v>
      </c>
      <c r="S14" s="482"/>
      <c r="T14" s="482"/>
      <c r="U14" s="482"/>
      <c r="V14" s="483"/>
      <c r="W14" s="485"/>
      <c r="X14" s="383"/>
      <c r="Y14" s="383"/>
      <c r="Z14" s="383"/>
      <c r="AA14" s="383"/>
      <c r="AB14" s="384"/>
      <c r="AC14" s="474">
        <v>10.3</v>
      </c>
      <c r="AD14" s="475"/>
      <c r="AE14" s="475"/>
      <c r="AF14" s="475"/>
      <c r="AG14" s="476"/>
      <c r="AH14" s="474">
        <v>12.1</v>
      </c>
      <c r="AI14" s="475"/>
      <c r="AJ14" s="475"/>
      <c r="AK14" s="475"/>
      <c r="AL14" s="477"/>
      <c r="AM14" s="451"/>
      <c r="AN14" s="351"/>
      <c r="AO14" s="351"/>
      <c r="AP14" s="351"/>
      <c r="AQ14" s="351"/>
      <c r="AR14" s="351"/>
      <c r="AS14" s="351"/>
      <c r="AT14" s="352"/>
      <c r="AU14" s="452"/>
      <c r="AV14" s="453"/>
      <c r="AW14" s="453"/>
      <c r="AX14" s="453"/>
      <c r="AY14" s="408"/>
      <c r="AZ14" s="409"/>
      <c r="BA14" s="409"/>
      <c r="BB14" s="409"/>
      <c r="BC14" s="409"/>
      <c r="BD14" s="409"/>
      <c r="BE14" s="409"/>
      <c r="BF14" s="409"/>
      <c r="BG14" s="409"/>
      <c r="BH14" s="409"/>
      <c r="BI14" s="409"/>
      <c r="BJ14" s="409"/>
      <c r="BK14" s="409"/>
      <c r="BL14" s="409"/>
      <c r="BM14" s="410"/>
      <c r="BN14" s="394"/>
      <c r="BO14" s="395"/>
      <c r="BP14" s="395"/>
      <c r="BQ14" s="395"/>
      <c r="BR14" s="395"/>
      <c r="BS14" s="395"/>
      <c r="BT14" s="395"/>
      <c r="BU14" s="396"/>
      <c r="BV14" s="394"/>
      <c r="BW14" s="395"/>
      <c r="BX14" s="395"/>
      <c r="BY14" s="395"/>
      <c r="BZ14" s="395"/>
      <c r="CA14" s="395"/>
      <c r="CB14" s="395"/>
      <c r="CC14" s="396"/>
      <c r="CD14" s="431" t="s">
        <v>76</v>
      </c>
      <c r="CE14" s="432"/>
      <c r="CF14" s="432"/>
      <c r="CG14" s="432"/>
      <c r="CH14" s="432"/>
      <c r="CI14" s="432"/>
      <c r="CJ14" s="432"/>
      <c r="CK14" s="432"/>
      <c r="CL14" s="432"/>
      <c r="CM14" s="432"/>
      <c r="CN14" s="432"/>
      <c r="CO14" s="432"/>
      <c r="CP14" s="432"/>
      <c r="CQ14" s="432"/>
      <c r="CR14" s="432"/>
      <c r="CS14" s="433"/>
      <c r="CT14" s="491" t="s">
        <v>62</v>
      </c>
      <c r="CU14" s="492"/>
      <c r="CV14" s="492"/>
      <c r="CW14" s="492"/>
      <c r="CX14" s="492"/>
      <c r="CY14" s="492"/>
      <c r="CZ14" s="492"/>
      <c r="DA14" s="493"/>
      <c r="DB14" s="491" t="s">
        <v>62</v>
      </c>
      <c r="DC14" s="492"/>
      <c r="DD14" s="492"/>
      <c r="DE14" s="492"/>
      <c r="DF14" s="492"/>
      <c r="DG14" s="492"/>
      <c r="DH14" s="492"/>
      <c r="DI14" s="493"/>
    </row>
    <row r="15" spans="1:119" ht="18.75" customHeight="1" x14ac:dyDescent="0.2">
      <c r="A15" s="40"/>
      <c r="B15" s="503"/>
      <c r="C15" s="504"/>
      <c r="D15" s="504"/>
      <c r="E15" s="504"/>
      <c r="F15" s="504"/>
      <c r="G15" s="504"/>
      <c r="H15" s="504"/>
      <c r="I15" s="504"/>
      <c r="J15" s="504"/>
      <c r="K15" s="505"/>
      <c r="L15" s="49"/>
      <c r="M15" s="478" t="s">
        <v>70</v>
      </c>
      <c r="N15" s="479"/>
      <c r="O15" s="479"/>
      <c r="P15" s="479"/>
      <c r="Q15" s="480"/>
      <c r="R15" s="481">
        <v>10889</v>
      </c>
      <c r="S15" s="482"/>
      <c r="T15" s="482"/>
      <c r="U15" s="482"/>
      <c r="V15" s="483"/>
      <c r="W15" s="484" t="s">
        <v>77</v>
      </c>
      <c r="X15" s="380"/>
      <c r="Y15" s="380"/>
      <c r="Z15" s="380"/>
      <c r="AA15" s="380"/>
      <c r="AB15" s="381"/>
      <c r="AC15" s="347">
        <v>1295</v>
      </c>
      <c r="AD15" s="348"/>
      <c r="AE15" s="348"/>
      <c r="AF15" s="348"/>
      <c r="AG15" s="349"/>
      <c r="AH15" s="347">
        <v>1435</v>
      </c>
      <c r="AI15" s="348"/>
      <c r="AJ15" s="348"/>
      <c r="AK15" s="348"/>
      <c r="AL15" s="407"/>
      <c r="AM15" s="451"/>
      <c r="AN15" s="351"/>
      <c r="AO15" s="351"/>
      <c r="AP15" s="351"/>
      <c r="AQ15" s="351"/>
      <c r="AR15" s="351"/>
      <c r="AS15" s="351"/>
      <c r="AT15" s="352"/>
      <c r="AU15" s="452"/>
      <c r="AV15" s="453"/>
      <c r="AW15" s="453"/>
      <c r="AX15" s="453"/>
      <c r="AY15" s="420" t="s">
        <v>78</v>
      </c>
      <c r="AZ15" s="421"/>
      <c r="BA15" s="421"/>
      <c r="BB15" s="421"/>
      <c r="BC15" s="421"/>
      <c r="BD15" s="421"/>
      <c r="BE15" s="421"/>
      <c r="BF15" s="421"/>
      <c r="BG15" s="421"/>
      <c r="BH15" s="421"/>
      <c r="BI15" s="421"/>
      <c r="BJ15" s="421"/>
      <c r="BK15" s="421"/>
      <c r="BL15" s="421"/>
      <c r="BM15" s="422"/>
      <c r="BN15" s="423">
        <v>1145860</v>
      </c>
      <c r="BO15" s="424"/>
      <c r="BP15" s="424"/>
      <c r="BQ15" s="424"/>
      <c r="BR15" s="424"/>
      <c r="BS15" s="424"/>
      <c r="BT15" s="424"/>
      <c r="BU15" s="425"/>
      <c r="BV15" s="423">
        <v>1109567</v>
      </c>
      <c r="BW15" s="424"/>
      <c r="BX15" s="424"/>
      <c r="BY15" s="424"/>
      <c r="BZ15" s="424"/>
      <c r="CA15" s="424"/>
      <c r="CB15" s="424"/>
      <c r="CC15" s="425"/>
      <c r="CD15" s="494" t="s">
        <v>79</v>
      </c>
      <c r="CE15" s="495"/>
      <c r="CF15" s="495"/>
      <c r="CG15" s="495"/>
      <c r="CH15" s="495"/>
      <c r="CI15" s="495"/>
      <c r="CJ15" s="495"/>
      <c r="CK15" s="495"/>
      <c r="CL15" s="495"/>
      <c r="CM15" s="495"/>
      <c r="CN15" s="495"/>
      <c r="CO15" s="495"/>
      <c r="CP15" s="495"/>
      <c r="CQ15" s="495"/>
      <c r="CR15" s="495"/>
      <c r="CS15" s="496"/>
      <c r="CT15" s="50"/>
      <c r="CU15" s="51"/>
      <c r="CV15" s="51"/>
      <c r="CW15" s="51"/>
      <c r="CX15" s="51"/>
      <c r="CY15" s="51"/>
      <c r="CZ15" s="51"/>
      <c r="DA15" s="52"/>
      <c r="DB15" s="50"/>
      <c r="DC15" s="51"/>
      <c r="DD15" s="51"/>
      <c r="DE15" s="51"/>
      <c r="DF15" s="51"/>
      <c r="DG15" s="51"/>
      <c r="DH15" s="51"/>
      <c r="DI15" s="52"/>
    </row>
    <row r="16" spans="1:119" ht="18.75" customHeight="1" x14ac:dyDescent="0.2">
      <c r="A16" s="40"/>
      <c r="B16" s="503"/>
      <c r="C16" s="504"/>
      <c r="D16" s="504"/>
      <c r="E16" s="504"/>
      <c r="F16" s="504"/>
      <c r="G16" s="504"/>
      <c r="H16" s="504"/>
      <c r="I16" s="504"/>
      <c r="J16" s="504"/>
      <c r="K16" s="505"/>
      <c r="L16" s="468" t="s">
        <v>80</v>
      </c>
      <c r="M16" s="469"/>
      <c r="N16" s="469"/>
      <c r="O16" s="469"/>
      <c r="P16" s="469"/>
      <c r="Q16" s="470"/>
      <c r="R16" s="471" t="s">
        <v>81</v>
      </c>
      <c r="S16" s="472"/>
      <c r="T16" s="472"/>
      <c r="U16" s="472"/>
      <c r="V16" s="473"/>
      <c r="W16" s="485"/>
      <c r="X16" s="383"/>
      <c r="Y16" s="383"/>
      <c r="Z16" s="383"/>
      <c r="AA16" s="383"/>
      <c r="AB16" s="384"/>
      <c r="AC16" s="474">
        <v>25.6</v>
      </c>
      <c r="AD16" s="475"/>
      <c r="AE16" s="475"/>
      <c r="AF16" s="475"/>
      <c r="AG16" s="476"/>
      <c r="AH16" s="474">
        <v>26.3</v>
      </c>
      <c r="AI16" s="475"/>
      <c r="AJ16" s="475"/>
      <c r="AK16" s="475"/>
      <c r="AL16" s="477"/>
      <c r="AM16" s="451"/>
      <c r="AN16" s="351"/>
      <c r="AO16" s="351"/>
      <c r="AP16" s="351"/>
      <c r="AQ16" s="351"/>
      <c r="AR16" s="351"/>
      <c r="AS16" s="351"/>
      <c r="AT16" s="352"/>
      <c r="AU16" s="452"/>
      <c r="AV16" s="453"/>
      <c r="AW16" s="453"/>
      <c r="AX16" s="453"/>
      <c r="AY16" s="408" t="s">
        <v>82</v>
      </c>
      <c r="AZ16" s="409"/>
      <c r="BA16" s="409"/>
      <c r="BB16" s="409"/>
      <c r="BC16" s="409"/>
      <c r="BD16" s="409"/>
      <c r="BE16" s="409"/>
      <c r="BF16" s="409"/>
      <c r="BG16" s="409"/>
      <c r="BH16" s="409"/>
      <c r="BI16" s="409"/>
      <c r="BJ16" s="409"/>
      <c r="BK16" s="409"/>
      <c r="BL16" s="409"/>
      <c r="BM16" s="410"/>
      <c r="BN16" s="394">
        <v>4329882</v>
      </c>
      <c r="BO16" s="395"/>
      <c r="BP16" s="395"/>
      <c r="BQ16" s="395"/>
      <c r="BR16" s="395"/>
      <c r="BS16" s="395"/>
      <c r="BT16" s="395"/>
      <c r="BU16" s="396"/>
      <c r="BV16" s="394">
        <v>4230455</v>
      </c>
      <c r="BW16" s="395"/>
      <c r="BX16" s="395"/>
      <c r="BY16" s="395"/>
      <c r="BZ16" s="395"/>
      <c r="CA16" s="395"/>
      <c r="CB16" s="395"/>
      <c r="CC16" s="396"/>
      <c r="CD16" s="53"/>
      <c r="CE16" s="426"/>
      <c r="CF16" s="426"/>
      <c r="CG16" s="426"/>
      <c r="CH16" s="426"/>
      <c r="CI16" s="426"/>
      <c r="CJ16" s="426"/>
      <c r="CK16" s="426"/>
      <c r="CL16" s="426"/>
      <c r="CM16" s="426"/>
      <c r="CN16" s="426"/>
      <c r="CO16" s="426"/>
      <c r="CP16" s="426"/>
      <c r="CQ16" s="426"/>
      <c r="CR16" s="426"/>
      <c r="CS16" s="427"/>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40"/>
      <c r="B17" s="506"/>
      <c r="C17" s="507"/>
      <c r="D17" s="507"/>
      <c r="E17" s="507"/>
      <c r="F17" s="507"/>
      <c r="G17" s="507"/>
      <c r="H17" s="507"/>
      <c r="I17" s="507"/>
      <c r="J17" s="507"/>
      <c r="K17" s="508"/>
      <c r="L17" s="54"/>
      <c r="M17" s="487" t="s">
        <v>83</v>
      </c>
      <c r="N17" s="488"/>
      <c r="O17" s="488"/>
      <c r="P17" s="488"/>
      <c r="Q17" s="489"/>
      <c r="R17" s="471" t="s">
        <v>84</v>
      </c>
      <c r="S17" s="472"/>
      <c r="T17" s="472"/>
      <c r="U17" s="472"/>
      <c r="V17" s="473"/>
      <c r="W17" s="484" t="s">
        <v>85</v>
      </c>
      <c r="X17" s="380"/>
      <c r="Y17" s="380"/>
      <c r="Z17" s="380"/>
      <c r="AA17" s="380"/>
      <c r="AB17" s="381"/>
      <c r="AC17" s="347">
        <v>3244</v>
      </c>
      <c r="AD17" s="348"/>
      <c r="AE17" s="348"/>
      <c r="AF17" s="348"/>
      <c r="AG17" s="349"/>
      <c r="AH17" s="347">
        <v>3354</v>
      </c>
      <c r="AI17" s="348"/>
      <c r="AJ17" s="348"/>
      <c r="AK17" s="348"/>
      <c r="AL17" s="407"/>
      <c r="AM17" s="451"/>
      <c r="AN17" s="351"/>
      <c r="AO17" s="351"/>
      <c r="AP17" s="351"/>
      <c r="AQ17" s="351"/>
      <c r="AR17" s="351"/>
      <c r="AS17" s="351"/>
      <c r="AT17" s="352"/>
      <c r="AU17" s="452"/>
      <c r="AV17" s="453"/>
      <c r="AW17" s="453"/>
      <c r="AX17" s="453"/>
      <c r="AY17" s="408" t="s">
        <v>86</v>
      </c>
      <c r="AZ17" s="409"/>
      <c r="BA17" s="409"/>
      <c r="BB17" s="409"/>
      <c r="BC17" s="409"/>
      <c r="BD17" s="409"/>
      <c r="BE17" s="409"/>
      <c r="BF17" s="409"/>
      <c r="BG17" s="409"/>
      <c r="BH17" s="409"/>
      <c r="BI17" s="409"/>
      <c r="BJ17" s="409"/>
      <c r="BK17" s="409"/>
      <c r="BL17" s="409"/>
      <c r="BM17" s="410"/>
      <c r="BN17" s="394">
        <v>1424040</v>
      </c>
      <c r="BO17" s="395"/>
      <c r="BP17" s="395"/>
      <c r="BQ17" s="395"/>
      <c r="BR17" s="395"/>
      <c r="BS17" s="395"/>
      <c r="BT17" s="395"/>
      <c r="BU17" s="396"/>
      <c r="BV17" s="394">
        <v>1383453</v>
      </c>
      <c r="BW17" s="395"/>
      <c r="BX17" s="395"/>
      <c r="BY17" s="395"/>
      <c r="BZ17" s="395"/>
      <c r="CA17" s="395"/>
      <c r="CB17" s="395"/>
      <c r="CC17" s="396"/>
      <c r="CD17" s="53"/>
      <c r="CE17" s="426"/>
      <c r="CF17" s="426"/>
      <c r="CG17" s="426"/>
      <c r="CH17" s="426"/>
      <c r="CI17" s="426"/>
      <c r="CJ17" s="426"/>
      <c r="CK17" s="426"/>
      <c r="CL17" s="426"/>
      <c r="CM17" s="426"/>
      <c r="CN17" s="426"/>
      <c r="CO17" s="426"/>
      <c r="CP17" s="426"/>
      <c r="CQ17" s="426"/>
      <c r="CR17" s="426"/>
      <c r="CS17" s="427"/>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40"/>
      <c r="B18" s="444" t="s">
        <v>87</v>
      </c>
      <c r="C18" s="445"/>
      <c r="D18" s="445"/>
      <c r="E18" s="446"/>
      <c r="F18" s="446"/>
      <c r="G18" s="446"/>
      <c r="H18" s="446"/>
      <c r="I18" s="446"/>
      <c r="J18" s="446"/>
      <c r="K18" s="446"/>
      <c r="L18" s="447">
        <v>122.31</v>
      </c>
      <c r="M18" s="447"/>
      <c r="N18" s="447"/>
      <c r="O18" s="447"/>
      <c r="P18" s="447"/>
      <c r="Q18" s="447"/>
      <c r="R18" s="448"/>
      <c r="S18" s="448"/>
      <c r="T18" s="448"/>
      <c r="U18" s="448"/>
      <c r="V18" s="449"/>
      <c r="W18" s="465"/>
      <c r="X18" s="466"/>
      <c r="Y18" s="466"/>
      <c r="Z18" s="466"/>
      <c r="AA18" s="466"/>
      <c r="AB18" s="490"/>
      <c r="AC18" s="364">
        <v>64.099999999999994</v>
      </c>
      <c r="AD18" s="365"/>
      <c r="AE18" s="365"/>
      <c r="AF18" s="365"/>
      <c r="AG18" s="450"/>
      <c r="AH18" s="364">
        <v>61.5</v>
      </c>
      <c r="AI18" s="365"/>
      <c r="AJ18" s="365"/>
      <c r="AK18" s="365"/>
      <c r="AL18" s="366"/>
      <c r="AM18" s="451"/>
      <c r="AN18" s="351"/>
      <c r="AO18" s="351"/>
      <c r="AP18" s="351"/>
      <c r="AQ18" s="351"/>
      <c r="AR18" s="351"/>
      <c r="AS18" s="351"/>
      <c r="AT18" s="352"/>
      <c r="AU18" s="452"/>
      <c r="AV18" s="453"/>
      <c r="AW18" s="453"/>
      <c r="AX18" s="453"/>
      <c r="AY18" s="408" t="s">
        <v>88</v>
      </c>
      <c r="AZ18" s="409"/>
      <c r="BA18" s="409"/>
      <c r="BB18" s="409"/>
      <c r="BC18" s="409"/>
      <c r="BD18" s="409"/>
      <c r="BE18" s="409"/>
      <c r="BF18" s="409"/>
      <c r="BG18" s="409"/>
      <c r="BH18" s="409"/>
      <c r="BI18" s="409"/>
      <c r="BJ18" s="409"/>
      <c r="BK18" s="409"/>
      <c r="BL18" s="409"/>
      <c r="BM18" s="410"/>
      <c r="BN18" s="394">
        <v>4110831</v>
      </c>
      <c r="BO18" s="395"/>
      <c r="BP18" s="395"/>
      <c r="BQ18" s="395"/>
      <c r="BR18" s="395"/>
      <c r="BS18" s="395"/>
      <c r="BT18" s="395"/>
      <c r="BU18" s="396"/>
      <c r="BV18" s="394">
        <v>3903972</v>
      </c>
      <c r="BW18" s="395"/>
      <c r="BX18" s="395"/>
      <c r="BY18" s="395"/>
      <c r="BZ18" s="395"/>
      <c r="CA18" s="395"/>
      <c r="CB18" s="395"/>
      <c r="CC18" s="396"/>
      <c r="CD18" s="53"/>
      <c r="CE18" s="426"/>
      <c r="CF18" s="426"/>
      <c r="CG18" s="426"/>
      <c r="CH18" s="426"/>
      <c r="CI18" s="426"/>
      <c r="CJ18" s="426"/>
      <c r="CK18" s="426"/>
      <c r="CL18" s="426"/>
      <c r="CM18" s="426"/>
      <c r="CN18" s="426"/>
      <c r="CO18" s="426"/>
      <c r="CP18" s="426"/>
      <c r="CQ18" s="426"/>
      <c r="CR18" s="426"/>
      <c r="CS18" s="427"/>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40"/>
      <c r="B19" s="444" t="s">
        <v>89</v>
      </c>
      <c r="C19" s="445"/>
      <c r="D19" s="445"/>
      <c r="E19" s="446"/>
      <c r="F19" s="446"/>
      <c r="G19" s="446"/>
      <c r="H19" s="446"/>
      <c r="I19" s="446"/>
      <c r="J19" s="446"/>
      <c r="K19" s="446"/>
      <c r="L19" s="454">
        <v>88</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86"/>
      <c r="AM19" s="451"/>
      <c r="AN19" s="351"/>
      <c r="AO19" s="351"/>
      <c r="AP19" s="351"/>
      <c r="AQ19" s="351"/>
      <c r="AR19" s="351"/>
      <c r="AS19" s="351"/>
      <c r="AT19" s="352"/>
      <c r="AU19" s="452"/>
      <c r="AV19" s="453"/>
      <c r="AW19" s="453"/>
      <c r="AX19" s="453"/>
      <c r="AY19" s="408" t="s">
        <v>90</v>
      </c>
      <c r="AZ19" s="409"/>
      <c r="BA19" s="409"/>
      <c r="BB19" s="409"/>
      <c r="BC19" s="409"/>
      <c r="BD19" s="409"/>
      <c r="BE19" s="409"/>
      <c r="BF19" s="409"/>
      <c r="BG19" s="409"/>
      <c r="BH19" s="409"/>
      <c r="BI19" s="409"/>
      <c r="BJ19" s="409"/>
      <c r="BK19" s="409"/>
      <c r="BL19" s="409"/>
      <c r="BM19" s="410"/>
      <c r="BN19" s="394">
        <v>5589767</v>
      </c>
      <c r="BO19" s="395"/>
      <c r="BP19" s="395"/>
      <c r="BQ19" s="395"/>
      <c r="BR19" s="395"/>
      <c r="BS19" s="395"/>
      <c r="BT19" s="395"/>
      <c r="BU19" s="396"/>
      <c r="BV19" s="394">
        <v>5382239</v>
      </c>
      <c r="BW19" s="395"/>
      <c r="BX19" s="395"/>
      <c r="BY19" s="395"/>
      <c r="BZ19" s="395"/>
      <c r="CA19" s="395"/>
      <c r="CB19" s="395"/>
      <c r="CC19" s="396"/>
      <c r="CD19" s="53"/>
      <c r="CE19" s="426"/>
      <c r="CF19" s="426"/>
      <c r="CG19" s="426"/>
      <c r="CH19" s="426"/>
      <c r="CI19" s="426"/>
      <c r="CJ19" s="426"/>
      <c r="CK19" s="426"/>
      <c r="CL19" s="426"/>
      <c r="CM19" s="426"/>
      <c r="CN19" s="426"/>
      <c r="CO19" s="426"/>
      <c r="CP19" s="426"/>
      <c r="CQ19" s="426"/>
      <c r="CR19" s="426"/>
      <c r="CS19" s="427"/>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40"/>
      <c r="B20" s="444" t="s">
        <v>91</v>
      </c>
      <c r="C20" s="445"/>
      <c r="D20" s="445"/>
      <c r="E20" s="446"/>
      <c r="F20" s="446"/>
      <c r="G20" s="446"/>
      <c r="H20" s="446"/>
      <c r="I20" s="446"/>
      <c r="J20" s="446"/>
      <c r="K20" s="446"/>
      <c r="L20" s="454">
        <v>3926</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6"/>
      <c r="AO20" s="356"/>
      <c r="AP20" s="356"/>
      <c r="AQ20" s="356"/>
      <c r="AR20" s="356"/>
      <c r="AS20" s="356"/>
      <c r="AT20" s="357"/>
      <c r="AU20" s="460"/>
      <c r="AV20" s="461"/>
      <c r="AW20" s="461"/>
      <c r="AX20" s="462"/>
      <c r="AY20" s="408"/>
      <c r="AZ20" s="409"/>
      <c r="BA20" s="409"/>
      <c r="BB20" s="409"/>
      <c r="BC20" s="409"/>
      <c r="BD20" s="409"/>
      <c r="BE20" s="409"/>
      <c r="BF20" s="409"/>
      <c r="BG20" s="409"/>
      <c r="BH20" s="409"/>
      <c r="BI20" s="409"/>
      <c r="BJ20" s="409"/>
      <c r="BK20" s="409"/>
      <c r="BL20" s="409"/>
      <c r="BM20" s="410"/>
      <c r="BN20" s="394"/>
      <c r="BO20" s="395"/>
      <c r="BP20" s="395"/>
      <c r="BQ20" s="395"/>
      <c r="BR20" s="395"/>
      <c r="BS20" s="395"/>
      <c r="BT20" s="395"/>
      <c r="BU20" s="396"/>
      <c r="BV20" s="394"/>
      <c r="BW20" s="395"/>
      <c r="BX20" s="395"/>
      <c r="BY20" s="395"/>
      <c r="BZ20" s="395"/>
      <c r="CA20" s="395"/>
      <c r="CB20" s="395"/>
      <c r="CC20" s="396"/>
      <c r="CD20" s="53"/>
      <c r="CE20" s="426"/>
      <c r="CF20" s="426"/>
      <c r="CG20" s="426"/>
      <c r="CH20" s="426"/>
      <c r="CI20" s="426"/>
      <c r="CJ20" s="426"/>
      <c r="CK20" s="426"/>
      <c r="CL20" s="426"/>
      <c r="CM20" s="426"/>
      <c r="CN20" s="426"/>
      <c r="CO20" s="426"/>
      <c r="CP20" s="426"/>
      <c r="CQ20" s="426"/>
      <c r="CR20" s="426"/>
      <c r="CS20" s="427"/>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40"/>
      <c r="B21" s="441" t="s">
        <v>92</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67"/>
      <c r="AZ21" s="368"/>
      <c r="BA21" s="368"/>
      <c r="BB21" s="368"/>
      <c r="BC21" s="368"/>
      <c r="BD21" s="368"/>
      <c r="BE21" s="368"/>
      <c r="BF21" s="368"/>
      <c r="BG21" s="368"/>
      <c r="BH21" s="368"/>
      <c r="BI21" s="368"/>
      <c r="BJ21" s="368"/>
      <c r="BK21" s="368"/>
      <c r="BL21" s="368"/>
      <c r="BM21" s="369"/>
      <c r="BN21" s="428"/>
      <c r="BO21" s="429"/>
      <c r="BP21" s="429"/>
      <c r="BQ21" s="429"/>
      <c r="BR21" s="429"/>
      <c r="BS21" s="429"/>
      <c r="BT21" s="429"/>
      <c r="BU21" s="430"/>
      <c r="BV21" s="428"/>
      <c r="BW21" s="429"/>
      <c r="BX21" s="429"/>
      <c r="BY21" s="429"/>
      <c r="BZ21" s="429"/>
      <c r="CA21" s="429"/>
      <c r="CB21" s="429"/>
      <c r="CC21" s="430"/>
      <c r="CD21" s="53"/>
      <c r="CE21" s="426"/>
      <c r="CF21" s="426"/>
      <c r="CG21" s="426"/>
      <c r="CH21" s="426"/>
      <c r="CI21" s="426"/>
      <c r="CJ21" s="426"/>
      <c r="CK21" s="426"/>
      <c r="CL21" s="426"/>
      <c r="CM21" s="426"/>
      <c r="CN21" s="426"/>
      <c r="CO21" s="426"/>
      <c r="CP21" s="426"/>
      <c r="CQ21" s="426"/>
      <c r="CR21" s="426"/>
      <c r="CS21" s="427"/>
      <c r="CT21" s="391"/>
      <c r="CU21" s="392"/>
      <c r="CV21" s="392"/>
      <c r="CW21" s="392"/>
      <c r="CX21" s="392"/>
      <c r="CY21" s="392"/>
      <c r="CZ21" s="392"/>
      <c r="DA21" s="393"/>
      <c r="DB21" s="391"/>
      <c r="DC21" s="392"/>
      <c r="DD21" s="392"/>
      <c r="DE21" s="392"/>
      <c r="DF21" s="392"/>
      <c r="DG21" s="392"/>
      <c r="DH21" s="392"/>
      <c r="DI21" s="393"/>
    </row>
    <row r="22" spans="1:113" ht="18.75" customHeight="1" x14ac:dyDescent="0.2">
      <c r="A22" s="40"/>
      <c r="B22" s="370" t="s">
        <v>93</v>
      </c>
      <c r="C22" s="371"/>
      <c r="D22" s="372"/>
      <c r="E22" s="379" t="s">
        <v>22</v>
      </c>
      <c r="F22" s="380"/>
      <c r="G22" s="380"/>
      <c r="H22" s="380"/>
      <c r="I22" s="380"/>
      <c r="J22" s="380"/>
      <c r="K22" s="381"/>
      <c r="L22" s="379" t="s">
        <v>94</v>
      </c>
      <c r="M22" s="380"/>
      <c r="N22" s="380"/>
      <c r="O22" s="380"/>
      <c r="P22" s="381"/>
      <c r="Q22" s="385" t="s">
        <v>95</v>
      </c>
      <c r="R22" s="386"/>
      <c r="S22" s="386"/>
      <c r="T22" s="386"/>
      <c r="U22" s="386"/>
      <c r="V22" s="387"/>
      <c r="W22" s="436" t="s">
        <v>96</v>
      </c>
      <c r="X22" s="371"/>
      <c r="Y22" s="372"/>
      <c r="Z22" s="379" t="s">
        <v>22</v>
      </c>
      <c r="AA22" s="380"/>
      <c r="AB22" s="380"/>
      <c r="AC22" s="380"/>
      <c r="AD22" s="380"/>
      <c r="AE22" s="380"/>
      <c r="AF22" s="380"/>
      <c r="AG22" s="381"/>
      <c r="AH22" s="397" t="s">
        <v>97</v>
      </c>
      <c r="AI22" s="380"/>
      <c r="AJ22" s="380"/>
      <c r="AK22" s="380"/>
      <c r="AL22" s="381"/>
      <c r="AM22" s="397" t="s">
        <v>98</v>
      </c>
      <c r="AN22" s="398"/>
      <c r="AO22" s="398"/>
      <c r="AP22" s="398"/>
      <c r="AQ22" s="398"/>
      <c r="AR22" s="399"/>
      <c r="AS22" s="385" t="s">
        <v>95</v>
      </c>
      <c r="AT22" s="386"/>
      <c r="AU22" s="386"/>
      <c r="AV22" s="386"/>
      <c r="AW22" s="386"/>
      <c r="AX22" s="403"/>
      <c r="AY22" s="420" t="s">
        <v>99</v>
      </c>
      <c r="AZ22" s="421"/>
      <c r="BA22" s="421"/>
      <c r="BB22" s="421"/>
      <c r="BC22" s="421"/>
      <c r="BD22" s="421"/>
      <c r="BE22" s="421"/>
      <c r="BF22" s="421"/>
      <c r="BG22" s="421"/>
      <c r="BH22" s="421"/>
      <c r="BI22" s="421"/>
      <c r="BJ22" s="421"/>
      <c r="BK22" s="421"/>
      <c r="BL22" s="421"/>
      <c r="BM22" s="422"/>
      <c r="BN22" s="423">
        <v>6538609</v>
      </c>
      <c r="BO22" s="424"/>
      <c r="BP22" s="424"/>
      <c r="BQ22" s="424"/>
      <c r="BR22" s="424"/>
      <c r="BS22" s="424"/>
      <c r="BT22" s="424"/>
      <c r="BU22" s="425"/>
      <c r="BV22" s="423">
        <v>7056506</v>
      </c>
      <c r="BW22" s="424"/>
      <c r="BX22" s="424"/>
      <c r="BY22" s="424"/>
      <c r="BZ22" s="424"/>
      <c r="CA22" s="424"/>
      <c r="CB22" s="424"/>
      <c r="CC22" s="425"/>
      <c r="CD22" s="53"/>
      <c r="CE22" s="426"/>
      <c r="CF22" s="426"/>
      <c r="CG22" s="426"/>
      <c r="CH22" s="426"/>
      <c r="CI22" s="426"/>
      <c r="CJ22" s="426"/>
      <c r="CK22" s="426"/>
      <c r="CL22" s="426"/>
      <c r="CM22" s="426"/>
      <c r="CN22" s="426"/>
      <c r="CO22" s="426"/>
      <c r="CP22" s="426"/>
      <c r="CQ22" s="426"/>
      <c r="CR22" s="426"/>
      <c r="CS22" s="427"/>
      <c r="CT22" s="391"/>
      <c r="CU22" s="392"/>
      <c r="CV22" s="392"/>
      <c r="CW22" s="392"/>
      <c r="CX22" s="392"/>
      <c r="CY22" s="392"/>
      <c r="CZ22" s="392"/>
      <c r="DA22" s="393"/>
      <c r="DB22" s="391"/>
      <c r="DC22" s="392"/>
      <c r="DD22" s="392"/>
      <c r="DE22" s="392"/>
      <c r="DF22" s="392"/>
      <c r="DG22" s="392"/>
      <c r="DH22" s="392"/>
      <c r="DI22" s="393"/>
    </row>
    <row r="23" spans="1:113" ht="18.75" customHeight="1" x14ac:dyDescent="0.2">
      <c r="A23" s="40"/>
      <c r="B23" s="373"/>
      <c r="C23" s="374"/>
      <c r="D23" s="375"/>
      <c r="E23" s="382"/>
      <c r="F23" s="383"/>
      <c r="G23" s="383"/>
      <c r="H23" s="383"/>
      <c r="I23" s="383"/>
      <c r="J23" s="383"/>
      <c r="K23" s="384"/>
      <c r="L23" s="382"/>
      <c r="M23" s="383"/>
      <c r="N23" s="383"/>
      <c r="O23" s="383"/>
      <c r="P23" s="384"/>
      <c r="Q23" s="388"/>
      <c r="R23" s="389"/>
      <c r="S23" s="389"/>
      <c r="T23" s="389"/>
      <c r="U23" s="389"/>
      <c r="V23" s="390"/>
      <c r="W23" s="437"/>
      <c r="X23" s="374"/>
      <c r="Y23" s="375"/>
      <c r="Z23" s="382"/>
      <c r="AA23" s="383"/>
      <c r="AB23" s="383"/>
      <c r="AC23" s="383"/>
      <c r="AD23" s="383"/>
      <c r="AE23" s="383"/>
      <c r="AF23" s="383"/>
      <c r="AG23" s="384"/>
      <c r="AH23" s="382"/>
      <c r="AI23" s="383"/>
      <c r="AJ23" s="383"/>
      <c r="AK23" s="383"/>
      <c r="AL23" s="384"/>
      <c r="AM23" s="400"/>
      <c r="AN23" s="401"/>
      <c r="AO23" s="401"/>
      <c r="AP23" s="401"/>
      <c r="AQ23" s="401"/>
      <c r="AR23" s="402"/>
      <c r="AS23" s="388"/>
      <c r="AT23" s="389"/>
      <c r="AU23" s="389"/>
      <c r="AV23" s="389"/>
      <c r="AW23" s="389"/>
      <c r="AX23" s="404"/>
      <c r="AY23" s="408" t="s">
        <v>100</v>
      </c>
      <c r="AZ23" s="409"/>
      <c r="BA23" s="409"/>
      <c r="BB23" s="409"/>
      <c r="BC23" s="409"/>
      <c r="BD23" s="409"/>
      <c r="BE23" s="409"/>
      <c r="BF23" s="409"/>
      <c r="BG23" s="409"/>
      <c r="BH23" s="409"/>
      <c r="BI23" s="409"/>
      <c r="BJ23" s="409"/>
      <c r="BK23" s="409"/>
      <c r="BL23" s="409"/>
      <c r="BM23" s="410"/>
      <c r="BN23" s="394">
        <v>6333484</v>
      </c>
      <c r="BO23" s="395"/>
      <c r="BP23" s="395"/>
      <c r="BQ23" s="395"/>
      <c r="BR23" s="395"/>
      <c r="BS23" s="395"/>
      <c r="BT23" s="395"/>
      <c r="BU23" s="396"/>
      <c r="BV23" s="394">
        <v>6790353</v>
      </c>
      <c r="BW23" s="395"/>
      <c r="BX23" s="395"/>
      <c r="BY23" s="395"/>
      <c r="BZ23" s="395"/>
      <c r="CA23" s="395"/>
      <c r="CB23" s="395"/>
      <c r="CC23" s="396"/>
      <c r="CD23" s="53"/>
      <c r="CE23" s="426"/>
      <c r="CF23" s="426"/>
      <c r="CG23" s="426"/>
      <c r="CH23" s="426"/>
      <c r="CI23" s="426"/>
      <c r="CJ23" s="426"/>
      <c r="CK23" s="426"/>
      <c r="CL23" s="426"/>
      <c r="CM23" s="426"/>
      <c r="CN23" s="426"/>
      <c r="CO23" s="426"/>
      <c r="CP23" s="426"/>
      <c r="CQ23" s="426"/>
      <c r="CR23" s="426"/>
      <c r="CS23" s="427"/>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40"/>
      <c r="B24" s="373"/>
      <c r="C24" s="374"/>
      <c r="D24" s="375"/>
      <c r="E24" s="350" t="s">
        <v>101</v>
      </c>
      <c r="F24" s="351"/>
      <c r="G24" s="351"/>
      <c r="H24" s="351"/>
      <c r="I24" s="351"/>
      <c r="J24" s="351"/>
      <c r="K24" s="352"/>
      <c r="L24" s="347">
        <v>1</v>
      </c>
      <c r="M24" s="348"/>
      <c r="N24" s="348"/>
      <c r="O24" s="348"/>
      <c r="P24" s="349"/>
      <c r="Q24" s="347">
        <v>8240</v>
      </c>
      <c r="R24" s="348"/>
      <c r="S24" s="348"/>
      <c r="T24" s="348"/>
      <c r="U24" s="348"/>
      <c r="V24" s="349"/>
      <c r="W24" s="437"/>
      <c r="X24" s="374"/>
      <c r="Y24" s="375"/>
      <c r="Z24" s="350" t="s">
        <v>102</v>
      </c>
      <c r="AA24" s="351"/>
      <c r="AB24" s="351"/>
      <c r="AC24" s="351"/>
      <c r="AD24" s="351"/>
      <c r="AE24" s="351"/>
      <c r="AF24" s="351"/>
      <c r="AG24" s="352"/>
      <c r="AH24" s="347">
        <v>139</v>
      </c>
      <c r="AI24" s="348"/>
      <c r="AJ24" s="348"/>
      <c r="AK24" s="348"/>
      <c r="AL24" s="349"/>
      <c r="AM24" s="347">
        <v>419224</v>
      </c>
      <c r="AN24" s="348"/>
      <c r="AO24" s="348"/>
      <c r="AP24" s="348"/>
      <c r="AQ24" s="348"/>
      <c r="AR24" s="349"/>
      <c r="AS24" s="347">
        <v>3016</v>
      </c>
      <c r="AT24" s="348"/>
      <c r="AU24" s="348"/>
      <c r="AV24" s="348"/>
      <c r="AW24" s="348"/>
      <c r="AX24" s="407"/>
      <c r="AY24" s="367" t="s">
        <v>103</v>
      </c>
      <c r="AZ24" s="368"/>
      <c r="BA24" s="368"/>
      <c r="BB24" s="368"/>
      <c r="BC24" s="368"/>
      <c r="BD24" s="368"/>
      <c r="BE24" s="368"/>
      <c r="BF24" s="368"/>
      <c r="BG24" s="368"/>
      <c r="BH24" s="368"/>
      <c r="BI24" s="368"/>
      <c r="BJ24" s="368"/>
      <c r="BK24" s="368"/>
      <c r="BL24" s="368"/>
      <c r="BM24" s="369"/>
      <c r="BN24" s="394">
        <v>4767697</v>
      </c>
      <c r="BO24" s="395"/>
      <c r="BP24" s="395"/>
      <c r="BQ24" s="395"/>
      <c r="BR24" s="395"/>
      <c r="BS24" s="395"/>
      <c r="BT24" s="395"/>
      <c r="BU24" s="396"/>
      <c r="BV24" s="394">
        <v>4950077</v>
      </c>
      <c r="BW24" s="395"/>
      <c r="BX24" s="395"/>
      <c r="BY24" s="395"/>
      <c r="BZ24" s="395"/>
      <c r="CA24" s="395"/>
      <c r="CB24" s="395"/>
      <c r="CC24" s="396"/>
      <c r="CD24" s="53"/>
      <c r="CE24" s="426"/>
      <c r="CF24" s="426"/>
      <c r="CG24" s="426"/>
      <c r="CH24" s="426"/>
      <c r="CI24" s="426"/>
      <c r="CJ24" s="426"/>
      <c r="CK24" s="426"/>
      <c r="CL24" s="426"/>
      <c r="CM24" s="426"/>
      <c r="CN24" s="426"/>
      <c r="CO24" s="426"/>
      <c r="CP24" s="426"/>
      <c r="CQ24" s="426"/>
      <c r="CR24" s="426"/>
      <c r="CS24" s="427"/>
      <c r="CT24" s="391"/>
      <c r="CU24" s="392"/>
      <c r="CV24" s="392"/>
      <c r="CW24" s="392"/>
      <c r="CX24" s="392"/>
      <c r="CY24" s="392"/>
      <c r="CZ24" s="392"/>
      <c r="DA24" s="393"/>
      <c r="DB24" s="391"/>
      <c r="DC24" s="392"/>
      <c r="DD24" s="392"/>
      <c r="DE24" s="392"/>
      <c r="DF24" s="392"/>
      <c r="DG24" s="392"/>
      <c r="DH24" s="392"/>
      <c r="DI24" s="393"/>
    </row>
    <row r="25" spans="1:113" ht="18.75" customHeight="1" x14ac:dyDescent="0.2">
      <c r="A25" s="40"/>
      <c r="B25" s="373"/>
      <c r="C25" s="374"/>
      <c r="D25" s="375"/>
      <c r="E25" s="350" t="s">
        <v>104</v>
      </c>
      <c r="F25" s="351"/>
      <c r="G25" s="351"/>
      <c r="H25" s="351"/>
      <c r="I25" s="351"/>
      <c r="J25" s="351"/>
      <c r="K25" s="352"/>
      <c r="L25" s="347">
        <v>1</v>
      </c>
      <c r="M25" s="348"/>
      <c r="N25" s="348"/>
      <c r="O25" s="348"/>
      <c r="P25" s="349"/>
      <c r="Q25" s="347">
        <v>6510</v>
      </c>
      <c r="R25" s="348"/>
      <c r="S25" s="348"/>
      <c r="T25" s="348"/>
      <c r="U25" s="348"/>
      <c r="V25" s="349"/>
      <c r="W25" s="437"/>
      <c r="X25" s="374"/>
      <c r="Y25" s="375"/>
      <c r="Z25" s="350" t="s">
        <v>105</v>
      </c>
      <c r="AA25" s="351"/>
      <c r="AB25" s="351"/>
      <c r="AC25" s="351"/>
      <c r="AD25" s="351"/>
      <c r="AE25" s="351"/>
      <c r="AF25" s="351"/>
      <c r="AG25" s="352"/>
      <c r="AH25" s="347" t="s">
        <v>62</v>
      </c>
      <c r="AI25" s="348"/>
      <c r="AJ25" s="348"/>
      <c r="AK25" s="348"/>
      <c r="AL25" s="349"/>
      <c r="AM25" s="347" t="s">
        <v>62</v>
      </c>
      <c r="AN25" s="348"/>
      <c r="AO25" s="348"/>
      <c r="AP25" s="348"/>
      <c r="AQ25" s="348"/>
      <c r="AR25" s="349"/>
      <c r="AS25" s="347" t="s">
        <v>62</v>
      </c>
      <c r="AT25" s="348"/>
      <c r="AU25" s="348"/>
      <c r="AV25" s="348"/>
      <c r="AW25" s="348"/>
      <c r="AX25" s="407"/>
      <c r="AY25" s="420" t="s">
        <v>106</v>
      </c>
      <c r="AZ25" s="421"/>
      <c r="BA25" s="421"/>
      <c r="BB25" s="421"/>
      <c r="BC25" s="421"/>
      <c r="BD25" s="421"/>
      <c r="BE25" s="421"/>
      <c r="BF25" s="421"/>
      <c r="BG25" s="421"/>
      <c r="BH25" s="421"/>
      <c r="BI25" s="421"/>
      <c r="BJ25" s="421"/>
      <c r="BK25" s="421"/>
      <c r="BL25" s="421"/>
      <c r="BM25" s="422"/>
      <c r="BN25" s="423">
        <v>90707</v>
      </c>
      <c r="BO25" s="424"/>
      <c r="BP25" s="424"/>
      <c r="BQ25" s="424"/>
      <c r="BR25" s="424"/>
      <c r="BS25" s="424"/>
      <c r="BT25" s="424"/>
      <c r="BU25" s="425"/>
      <c r="BV25" s="423">
        <v>149925</v>
      </c>
      <c r="BW25" s="424"/>
      <c r="BX25" s="424"/>
      <c r="BY25" s="424"/>
      <c r="BZ25" s="424"/>
      <c r="CA25" s="424"/>
      <c r="CB25" s="424"/>
      <c r="CC25" s="425"/>
      <c r="CD25" s="53"/>
      <c r="CE25" s="426"/>
      <c r="CF25" s="426"/>
      <c r="CG25" s="426"/>
      <c r="CH25" s="426"/>
      <c r="CI25" s="426"/>
      <c r="CJ25" s="426"/>
      <c r="CK25" s="426"/>
      <c r="CL25" s="426"/>
      <c r="CM25" s="426"/>
      <c r="CN25" s="426"/>
      <c r="CO25" s="426"/>
      <c r="CP25" s="426"/>
      <c r="CQ25" s="426"/>
      <c r="CR25" s="426"/>
      <c r="CS25" s="427"/>
      <c r="CT25" s="391"/>
      <c r="CU25" s="392"/>
      <c r="CV25" s="392"/>
      <c r="CW25" s="392"/>
      <c r="CX25" s="392"/>
      <c r="CY25" s="392"/>
      <c r="CZ25" s="392"/>
      <c r="DA25" s="393"/>
      <c r="DB25" s="391"/>
      <c r="DC25" s="392"/>
      <c r="DD25" s="392"/>
      <c r="DE25" s="392"/>
      <c r="DF25" s="392"/>
      <c r="DG25" s="392"/>
      <c r="DH25" s="392"/>
      <c r="DI25" s="393"/>
    </row>
    <row r="26" spans="1:113" ht="18.75" customHeight="1" x14ac:dyDescent="0.2">
      <c r="A26" s="40"/>
      <c r="B26" s="373"/>
      <c r="C26" s="374"/>
      <c r="D26" s="375"/>
      <c r="E26" s="350" t="s">
        <v>107</v>
      </c>
      <c r="F26" s="351"/>
      <c r="G26" s="351"/>
      <c r="H26" s="351"/>
      <c r="I26" s="351"/>
      <c r="J26" s="351"/>
      <c r="K26" s="352"/>
      <c r="L26" s="347">
        <v>1</v>
      </c>
      <c r="M26" s="348"/>
      <c r="N26" s="348"/>
      <c r="O26" s="348"/>
      <c r="P26" s="349"/>
      <c r="Q26" s="347">
        <v>6010</v>
      </c>
      <c r="R26" s="348"/>
      <c r="S26" s="348"/>
      <c r="T26" s="348"/>
      <c r="U26" s="348"/>
      <c r="V26" s="349"/>
      <c r="W26" s="437"/>
      <c r="X26" s="374"/>
      <c r="Y26" s="375"/>
      <c r="Z26" s="350" t="s">
        <v>108</v>
      </c>
      <c r="AA26" s="405"/>
      <c r="AB26" s="405"/>
      <c r="AC26" s="405"/>
      <c r="AD26" s="405"/>
      <c r="AE26" s="405"/>
      <c r="AF26" s="405"/>
      <c r="AG26" s="406"/>
      <c r="AH26" s="347">
        <v>6</v>
      </c>
      <c r="AI26" s="348"/>
      <c r="AJ26" s="348"/>
      <c r="AK26" s="348"/>
      <c r="AL26" s="349"/>
      <c r="AM26" s="347">
        <v>16086</v>
      </c>
      <c r="AN26" s="348"/>
      <c r="AO26" s="348"/>
      <c r="AP26" s="348"/>
      <c r="AQ26" s="348"/>
      <c r="AR26" s="349"/>
      <c r="AS26" s="347">
        <v>2681</v>
      </c>
      <c r="AT26" s="348"/>
      <c r="AU26" s="348"/>
      <c r="AV26" s="348"/>
      <c r="AW26" s="348"/>
      <c r="AX26" s="407"/>
      <c r="AY26" s="434" t="s">
        <v>109</v>
      </c>
      <c r="AZ26" s="354"/>
      <c r="BA26" s="354"/>
      <c r="BB26" s="354"/>
      <c r="BC26" s="354"/>
      <c r="BD26" s="354"/>
      <c r="BE26" s="354"/>
      <c r="BF26" s="354"/>
      <c r="BG26" s="354"/>
      <c r="BH26" s="354"/>
      <c r="BI26" s="354"/>
      <c r="BJ26" s="354"/>
      <c r="BK26" s="354"/>
      <c r="BL26" s="354"/>
      <c r="BM26" s="435"/>
      <c r="BN26" s="394" t="s">
        <v>62</v>
      </c>
      <c r="BO26" s="395"/>
      <c r="BP26" s="395"/>
      <c r="BQ26" s="395"/>
      <c r="BR26" s="395"/>
      <c r="BS26" s="395"/>
      <c r="BT26" s="395"/>
      <c r="BU26" s="396"/>
      <c r="BV26" s="394" t="s">
        <v>62</v>
      </c>
      <c r="BW26" s="395"/>
      <c r="BX26" s="395"/>
      <c r="BY26" s="395"/>
      <c r="BZ26" s="395"/>
      <c r="CA26" s="395"/>
      <c r="CB26" s="395"/>
      <c r="CC26" s="396"/>
      <c r="CD26" s="53"/>
      <c r="CE26" s="426"/>
      <c r="CF26" s="426"/>
      <c r="CG26" s="426"/>
      <c r="CH26" s="426"/>
      <c r="CI26" s="426"/>
      <c r="CJ26" s="426"/>
      <c r="CK26" s="426"/>
      <c r="CL26" s="426"/>
      <c r="CM26" s="426"/>
      <c r="CN26" s="426"/>
      <c r="CO26" s="426"/>
      <c r="CP26" s="426"/>
      <c r="CQ26" s="426"/>
      <c r="CR26" s="426"/>
      <c r="CS26" s="427"/>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40"/>
      <c r="B27" s="373"/>
      <c r="C27" s="374"/>
      <c r="D27" s="375"/>
      <c r="E27" s="350" t="s">
        <v>110</v>
      </c>
      <c r="F27" s="351"/>
      <c r="G27" s="351"/>
      <c r="H27" s="351"/>
      <c r="I27" s="351"/>
      <c r="J27" s="351"/>
      <c r="K27" s="352"/>
      <c r="L27" s="347">
        <v>1</v>
      </c>
      <c r="M27" s="348"/>
      <c r="N27" s="348"/>
      <c r="O27" s="348"/>
      <c r="P27" s="349"/>
      <c r="Q27" s="347">
        <v>3360</v>
      </c>
      <c r="R27" s="348"/>
      <c r="S27" s="348"/>
      <c r="T27" s="348"/>
      <c r="U27" s="348"/>
      <c r="V27" s="349"/>
      <c r="W27" s="437"/>
      <c r="X27" s="374"/>
      <c r="Y27" s="375"/>
      <c r="Z27" s="350" t="s">
        <v>111</v>
      </c>
      <c r="AA27" s="351"/>
      <c r="AB27" s="351"/>
      <c r="AC27" s="351"/>
      <c r="AD27" s="351"/>
      <c r="AE27" s="351"/>
      <c r="AF27" s="351"/>
      <c r="AG27" s="352"/>
      <c r="AH27" s="347" t="s">
        <v>62</v>
      </c>
      <c r="AI27" s="348"/>
      <c r="AJ27" s="348"/>
      <c r="AK27" s="348"/>
      <c r="AL27" s="349"/>
      <c r="AM27" s="347" t="s">
        <v>62</v>
      </c>
      <c r="AN27" s="348"/>
      <c r="AO27" s="348"/>
      <c r="AP27" s="348"/>
      <c r="AQ27" s="348"/>
      <c r="AR27" s="349"/>
      <c r="AS27" s="347" t="s">
        <v>62</v>
      </c>
      <c r="AT27" s="348"/>
      <c r="AU27" s="348"/>
      <c r="AV27" s="348"/>
      <c r="AW27" s="348"/>
      <c r="AX27" s="407"/>
      <c r="AY27" s="431" t="s">
        <v>112</v>
      </c>
      <c r="AZ27" s="432"/>
      <c r="BA27" s="432"/>
      <c r="BB27" s="432"/>
      <c r="BC27" s="432"/>
      <c r="BD27" s="432"/>
      <c r="BE27" s="432"/>
      <c r="BF27" s="432"/>
      <c r="BG27" s="432"/>
      <c r="BH27" s="432"/>
      <c r="BI27" s="432"/>
      <c r="BJ27" s="432"/>
      <c r="BK27" s="432"/>
      <c r="BL27" s="432"/>
      <c r="BM27" s="433"/>
      <c r="BN27" s="428">
        <v>131446</v>
      </c>
      <c r="BO27" s="429"/>
      <c r="BP27" s="429"/>
      <c r="BQ27" s="429"/>
      <c r="BR27" s="429"/>
      <c r="BS27" s="429"/>
      <c r="BT27" s="429"/>
      <c r="BU27" s="430"/>
      <c r="BV27" s="428">
        <v>131393</v>
      </c>
      <c r="BW27" s="429"/>
      <c r="BX27" s="429"/>
      <c r="BY27" s="429"/>
      <c r="BZ27" s="429"/>
      <c r="CA27" s="429"/>
      <c r="CB27" s="429"/>
      <c r="CC27" s="430"/>
      <c r="CD27" s="55"/>
      <c r="CE27" s="426"/>
      <c r="CF27" s="426"/>
      <c r="CG27" s="426"/>
      <c r="CH27" s="426"/>
      <c r="CI27" s="426"/>
      <c r="CJ27" s="426"/>
      <c r="CK27" s="426"/>
      <c r="CL27" s="426"/>
      <c r="CM27" s="426"/>
      <c r="CN27" s="426"/>
      <c r="CO27" s="426"/>
      <c r="CP27" s="426"/>
      <c r="CQ27" s="426"/>
      <c r="CR27" s="426"/>
      <c r="CS27" s="427"/>
      <c r="CT27" s="391"/>
      <c r="CU27" s="392"/>
      <c r="CV27" s="392"/>
      <c r="CW27" s="392"/>
      <c r="CX27" s="392"/>
      <c r="CY27" s="392"/>
      <c r="CZ27" s="392"/>
      <c r="DA27" s="393"/>
      <c r="DB27" s="391"/>
      <c r="DC27" s="392"/>
      <c r="DD27" s="392"/>
      <c r="DE27" s="392"/>
      <c r="DF27" s="392"/>
      <c r="DG27" s="392"/>
      <c r="DH27" s="392"/>
      <c r="DI27" s="393"/>
    </row>
    <row r="28" spans="1:113" ht="18.75" customHeight="1" x14ac:dyDescent="0.2">
      <c r="A28" s="40"/>
      <c r="B28" s="373"/>
      <c r="C28" s="374"/>
      <c r="D28" s="375"/>
      <c r="E28" s="350" t="s">
        <v>113</v>
      </c>
      <c r="F28" s="351"/>
      <c r="G28" s="351"/>
      <c r="H28" s="351"/>
      <c r="I28" s="351"/>
      <c r="J28" s="351"/>
      <c r="K28" s="352"/>
      <c r="L28" s="347">
        <v>1</v>
      </c>
      <c r="M28" s="348"/>
      <c r="N28" s="348"/>
      <c r="O28" s="348"/>
      <c r="P28" s="349"/>
      <c r="Q28" s="347">
        <v>2500</v>
      </c>
      <c r="R28" s="348"/>
      <c r="S28" s="348"/>
      <c r="T28" s="348"/>
      <c r="U28" s="348"/>
      <c r="V28" s="349"/>
      <c r="W28" s="437"/>
      <c r="X28" s="374"/>
      <c r="Y28" s="375"/>
      <c r="Z28" s="350" t="s">
        <v>114</v>
      </c>
      <c r="AA28" s="351"/>
      <c r="AB28" s="351"/>
      <c r="AC28" s="351"/>
      <c r="AD28" s="351"/>
      <c r="AE28" s="351"/>
      <c r="AF28" s="351"/>
      <c r="AG28" s="352"/>
      <c r="AH28" s="347" t="s">
        <v>62</v>
      </c>
      <c r="AI28" s="348"/>
      <c r="AJ28" s="348"/>
      <c r="AK28" s="348"/>
      <c r="AL28" s="349"/>
      <c r="AM28" s="347" t="s">
        <v>62</v>
      </c>
      <c r="AN28" s="348"/>
      <c r="AO28" s="348"/>
      <c r="AP28" s="348"/>
      <c r="AQ28" s="348"/>
      <c r="AR28" s="349"/>
      <c r="AS28" s="347" t="s">
        <v>62</v>
      </c>
      <c r="AT28" s="348"/>
      <c r="AU28" s="348"/>
      <c r="AV28" s="348"/>
      <c r="AW28" s="348"/>
      <c r="AX28" s="407"/>
      <c r="AY28" s="411" t="s">
        <v>115</v>
      </c>
      <c r="AZ28" s="412"/>
      <c r="BA28" s="412"/>
      <c r="BB28" s="413"/>
      <c r="BC28" s="420" t="s">
        <v>116</v>
      </c>
      <c r="BD28" s="421"/>
      <c r="BE28" s="421"/>
      <c r="BF28" s="421"/>
      <c r="BG28" s="421"/>
      <c r="BH28" s="421"/>
      <c r="BI28" s="421"/>
      <c r="BJ28" s="421"/>
      <c r="BK28" s="421"/>
      <c r="BL28" s="421"/>
      <c r="BM28" s="422"/>
      <c r="BN28" s="423">
        <v>1298541</v>
      </c>
      <c r="BO28" s="424"/>
      <c r="BP28" s="424"/>
      <c r="BQ28" s="424"/>
      <c r="BR28" s="424"/>
      <c r="BS28" s="424"/>
      <c r="BT28" s="424"/>
      <c r="BU28" s="425"/>
      <c r="BV28" s="423">
        <v>1190624</v>
      </c>
      <c r="BW28" s="424"/>
      <c r="BX28" s="424"/>
      <c r="BY28" s="424"/>
      <c r="BZ28" s="424"/>
      <c r="CA28" s="424"/>
      <c r="CB28" s="424"/>
      <c r="CC28" s="425"/>
      <c r="CD28" s="53"/>
      <c r="CE28" s="426"/>
      <c r="CF28" s="426"/>
      <c r="CG28" s="426"/>
      <c r="CH28" s="426"/>
      <c r="CI28" s="426"/>
      <c r="CJ28" s="426"/>
      <c r="CK28" s="426"/>
      <c r="CL28" s="426"/>
      <c r="CM28" s="426"/>
      <c r="CN28" s="426"/>
      <c r="CO28" s="426"/>
      <c r="CP28" s="426"/>
      <c r="CQ28" s="426"/>
      <c r="CR28" s="426"/>
      <c r="CS28" s="427"/>
      <c r="CT28" s="391"/>
      <c r="CU28" s="392"/>
      <c r="CV28" s="392"/>
      <c r="CW28" s="392"/>
      <c r="CX28" s="392"/>
      <c r="CY28" s="392"/>
      <c r="CZ28" s="392"/>
      <c r="DA28" s="393"/>
      <c r="DB28" s="391"/>
      <c r="DC28" s="392"/>
      <c r="DD28" s="392"/>
      <c r="DE28" s="392"/>
      <c r="DF28" s="392"/>
      <c r="DG28" s="392"/>
      <c r="DH28" s="392"/>
      <c r="DI28" s="393"/>
    </row>
    <row r="29" spans="1:113" ht="18.75" customHeight="1" x14ac:dyDescent="0.2">
      <c r="A29" s="40"/>
      <c r="B29" s="373"/>
      <c r="C29" s="374"/>
      <c r="D29" s="375"/>
      <c r="E29" s="350" t="s">
        <v>117</v>
      </c>
      <c r="F29" s="351"/>
      <c r="G29" s="351"/>
      <c r="H29" s="351"/>
      <c r="I29" s="351"/>
      <c r="J29" s="351"/>
      <c r="K29" s="352"/>
      <c r="L29" s="347">
        <v>10</v>
      </c>
      <c r="M29" s="348"/>
      <c r="N29" s="348"/>
      <c r="O29" s="348"/>
      <c r="P29" s="349"/>
      <c r="Q29" s="347">
        <v>2290</v>
      </c>
      <c r="R29" s="348"/>
      <c r="S29" s="348"/>
      <c r="T29" s="348"/>
      <c r="U29" s="348"/>
      <c r="V29" s="349"/>
      <c r="W29" s="438"/>
      <c r="X29" s="439"/>
      <c r="Y29" s="440"/>
      <c r="Z29" s="350" t="s">
        <v>118</v>
      </c>
      <c r="AA29" s="351"/>
      <c r="AB29" s="351"/>
      <c r="AC29" s="351"/>
      <c r="AD29" s="351"/>
      <c r="AE29" s="351"/>
      <c r="AF29" s="351"/>
      <c r="AG29" s="352"/>
      <c r="AH29" s="347">
        <v>139</v>
      </c>
      <c r="AI29" s="348"/>
      <c r="AJ29" s="348"/>
      <c r="AK29" s="348"/>
      <c r="AL29" s="349"/>
      <c r="AM29" s="347">
        <v>419224</v>
      </c>
      <c r="AN29" s="348"/>
      <c r="AO29" s="348"/>
      <c r="AP29" s="348"/>
      <c r="AQ29" s="348"/>
      <c r="AR29" s="349"/>
      <c r="AS29" s="347">
        <v>3016</v>
      </c>
      <c r="AT29" s="348"/>
      <c r="AU29" s="348"/>
      <c r="AV29" s="348"/>
      <c r="AW29" s="348"/>
      <c r="AX29" s="407"/>
      <c r="AY29" s="414"/>
      <c r="AZ29" s="415"/>
      <c r="BA29" s="415"/>
      <c r="BB29" s="416"/>
      <c r="BC29" s="408" t="s">
        <v>119</v>
      </c>
      <c r="BD29" s="409"/>
      <c r="BE29" s="409"/>
      <c r="BF29" s="409"/>
      <c r="BG29" s="409"/>
      <c r="BH29" s="409"/>
      <c r="BI29" s="409"/>
      <c r="BJ29" s="409"/>
      <c r="BK29" s="409"/>
      <c r="BL29" s="409"/>
      <c r="BM29" s="410"/>
      <c r="BN29" s="394">
        <v>122692</v>
      </c>
      <c r="BO29" s="395"/>
      <c r="BP29" s="395"/>
      <c r="BQ29" s="395"/>
      <c r="BR29" s="395"/>
      <c r="BS29" s="395"/>
      <c r="BT29" s="395"/>
      <c r="BU29" s="396"/>
      <c r="BV29" s="394">
        <v>248523</v>
      </c>
      <c r="BW29" s="395"/>
      <c r="BX29" s="395"/>
      <c r="BY29" s="395"/>
      <c r="BZ29" s="395"/>
      <c r="CA29" s="395"/>
      <c r="CB29" s="395"/>
      <c r="CC29" s="396"/>
      <c r="CD29" s="55"/>
      <c r="CE29" s="426"/>
      <c r="CF29" s="426"/>
      <c r="CG29" s="426"/>
      <c r="CH29" s="426"/>
      <c r="CI29" s="426"/>
      <c r="CJ29" s="426"/>
      <c r="CK29" s="426"/>
      <c r="CL29" s="426"/>
      <c r="CM29" s="426"/>
      <c r="CN29" s="426"/>
      <c r="CO29" s="426"/>
      <c r="CP29" s="426"/>
      <c r="CQ29" s="426"/>
      <c r="CR29" s="426"/>
      <c r="CS29" s="427"/>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40"/>
      <c r="B30" s="376"/>
      <c r="C30" s="377"/>
      <c r="D30" s="378"/>
      <c r="E30" s="355"/>
      <c r="F30" s="356"/>
      <c r="G30" s="356"/>
      <c r="H30" s="356"/>
      <c r="I30" s="356"/>
      <c r="J30" s="356"/>
      <c r="K30" s="357"/>
      <c r="L30" s="358"/>
      <c r="M30" s="359"/>
      <c r="N30" s="359"/>
      <c r="O30" s="359"/>
      <c r="P30" s="360"/>
      <c r="Q30" s="358"/>
      <c r="R30" s="359"/>
      <c r="S30" s="359"/>
      <c r="T30" s="359"/>
      <c r="U30" s="359"/>
      <c r="V30" s="360"/>
      <c r="W30" s="361" t="s">
        <v>120</v>
      </c>
      <c r="X30" s="362"/>
      <c r="Y30" s="362"/>
      <c r="Z30" s="362"/>
      <c r="AA30" s="362"/>
      <c r="AB30" s="362"/>
      <c r="AC30" s="362"/>
      <c r="AD30" s="362"/>
      <c r="AE30" s="362"/>
      <c r="AF30" s="362"/>
      <c r="AG30" s="363"/>
      <c r="AH30" s="364">
        <v>94.1</v>
      </c>
      <c r="AI30" s="365"/>
      <c r="AJ30" s="365"/>
      <c r="AK30" s="365"/>
      <c r="AL30" s="365"/>
      <c r="AM30" s="365"/>
      <c r="AN30" s="365"/>
      <c r="AO30" s="365"/>
      <c r="AP30" s="365"/>
      <c r="AQ30" s="365"/>
      <c r="AR30" s="365"/>
      <c r="AS30" s="365"/>
      <c r="AT30" s="365"/>
      <c r="AU30" s="365"/>
      <c r="AV30" s="365"/>
      <c r="AW30" s="365"/>
      <c r="AX30" s="366"/>
      <c r="AY30" s="417"/>
      <c r="AZ30" s="418"/>
      <c r="BA30" s="418"/>
      <c r="BB30" s="419"/>
      <c r="BC30" s="367" t="s">
        <v>121</v>
      </c>
      <c r="BD30" s="368"/>
      <c r="BE30" s="368"/>
      <c r="BF30" s="368"/>
      <c r="BG30" s="368"/>
      <c r="BH30" s="368"/>
      <c r="BI30" s="368"/>
      <c r="BJ30" s="368"/>
      <c r="BK30" s="368"/>
      <c r="BL30" s="368"/>
      <c r="BM30" s="369"/>
      <c r="BN30" s="428">
        <v>2072645</v>
      </c>
      <c r="BO30" s="429"/>
      <c r="BP30" s="429"/>
      <c r="BQ30" s="429"/>
      <c r="BR30" s="429"/>
      <c r="BS30" s="429"/>
      <c r="BT30" s="429"/>
      <c r="BU30" s="430"/>
      <c r="BV30" s="428">
        <v>2147592</v>
      </c>
      <c r="BW30" s="429"/>
      <c r="BX30" s="429"/>
      <c r="BY30" s="429"/>
      <c r="BZ30" s="429"/>
      <c r="CA30" s="429"/>
      <c r="CB30" s="429"/>
      <c r="CC30" s="430"/>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53" t="s">
        <v>122</v>
      </c>
      <c r="D32" s="353"/>
      <c r="E32" s="353"/>
      <c r="F32" s="353"/>
      <c r="G32" s="353"/>
      <c r="H32" s="353"/>
      <c r="I32" s="353"/>
      <c r="J32" s="353"/>
      <c r="K32" s="353"/>
      <c r="L32" s="353"/>
      <c r="M32" s="353"/>
      <c r="N32" s="353"/>
      <c r="O32" s="353"/>
      <c r="P32" s="353"/>
      <c r="Q32" s="353"/>
      <c r="R32" s="353"/>
      <c r="S32" s="353"/>
      <c r="U32" s="354" t="s">
        <v>123</v>
      </c>
      <c r="V32" s="354"/>
      <c r="W32" s="354"/>
      <c r="X32" s="354"/>
      <c r="Y32" s="354"/>
      <c r="Z32" s="354"/>
      <c r="AA32" s="354"/>
      <c r="AB32" s="354"/>
      <c r="AC32" s="354"/>
      <c r="AD32" s="354"/>
      <c r="AE32" s="354"/>
      <c r="AF32" s="354"/>
      <c r="AG32" s="354"/>
      <c r="AH32" s="354"/>
      <c r="AI32" s="354"/>
      <c r="AJ32" s="354"/>
      <c r="AK32" s="354"/>
      <c r="AM32" s="354" t="s">
        <v>124</v>
      </c>
      <c r="AN32" s="354"/>
      <c r="AO32" s="354"/>
      <c r="AP32" s="354"/>
      <c r="AQ32" s="354"/>
      <c r="AR32" s="354"/>
      <c r="AS32" s="354"/>
      <c r="AT32" s="354"/>
      <c r="AU32" s="354"/>
      <c r="AV32" s="354"/>
      <c r="AW32" s="354"/>
      <c r="AX32" s="354"/>
      <c r="AY32" s="354"/>
      <c r="AZ32" s="354"/>
      <c r="BA32" s="354"/>
      <c r="BB32" s="354"/>
      <c r="BC32" s="354"/>
      <c r="BE32" s="354" t="s">
        <v>125</v>
      </c>
      <c r="BF32" s="354"/>
      <c r="BG32" s="354"/>
      <c r="BH32" s="354"/>
      <c r="BI32" s="354"/>
      <c r="BJ32" s="354"/>
      <c r="BK32" s="354"/>
      <c r="BL32" s="354"/>
      <c r="BM32" s="354"/>
      <c r="BN32" s="354"/>
      <c r="BO32" s="354"/>
      <c r="BP32" s="354"/>
      <c r="BQ32" s="354"/>
      <c r="BR32" s="354"/>
      <c r="BS32" s="354"/>
      <c r="BT32" s="354"/>
      <c r="BU32" s="354"/>
      <c r="BW32" s="354" t="s">
        <v>126</v>
      </c>
      <c r="BX32" s="354"/>
      <c r="BY32" s="354"/>
      <c r="BZ32" s="354"/>
      <c r="CA32" s="354"/>
      <c r="CB32" s="354"/>
      <c r="CC32" s="354"/>
      <c r="CD32" s="354"/>
      <c r="CE32" s="354"/>
      <c r="CF32" s="354"/>
      <c r="CG32" s="354"/>
      <c r="CH32" s="354"/>
      <c r="CI32" s="354"/>
      <c r="CJ32" s="354"/>
      <c r="CK32" s="354"/>
      <c r="CL32" s="354"/>
      <c r="CM32" s="354"/>
      <c r="CO32" s="354" t="s">
        <v>127</v>
      </c>
      <c r="CP32" s="354"/>
      <c r="CQ32" s="354"/>
      <c r="CR32" s="354"/>
      <c r="CS32" s="354"/>
      <c r="CT32" s="354"/>
      <c r="CU32" s="354"/>
      <c r="CV32" s="354"/>
      <c r="CW32" s="354"/>
      <c r="CX32" s="354"/>
      <c r="CY32" s="354"/>
      <c r="CZ32" s="354"/>
      <c r="DA32" s="354"/>
      <c r="DB32" s="354"/>
      <c r="DC32" s="354"/>
      <c r="DD32" s="354"/>
      <c r="DE32" s="354"/>
      <c r="DI32" s="63"/>
    </row>
    <row r="33" spans="1:113" ht="13.5" customHeight="1" x14ac:dyDescent="0.2">
      <c r="A33" s="40"/>
      <c r="B33" s="64"/>
      <c r="C33" s="346" t="s">
        <v>128</v>
      </c>
      <c r="D33" s="346"/>
      <c r="E33" s="345" t="s">
        <v>129</v>
      </c>
      <c r="F33" s="345"/>
      <c r="G33" s="345"/>
      <c r="H33" s="345"/>
      <c r="I33" s="345"/>
      <c r="J33" s="345"/>
      <c r="K33" s="345"/>
      <c r="L33" s="345"/>
      <c r="M33" s="345"/>
      <c r="N33" s="345"/>
      <c r="O33" s="345"/>
      <c r="P33" s="345"/>
      <c r="Q33" s="345"/>
      <c r="R33" s="345"/>
      <c r="S33" s="345"/>
      <c r="T33" s="65"/>
      <c r="U33" s="346" t="s">
        <v>128</v>
      </c>
      <c r="V33" s="346"/>
      <c r="W33" s="345" t="s">
        <v>129</v>
      </c>
      <c r="X33" s="345"/>
      <c r="Y33" s="345"/>
      <c r="Z33" s="345"/>
      <c r="AA33" s="345"/>
      <c r="AB33" s="345"/>
      <c r="AC33" s="345"/>
      <c r="AD33" s="345"/>
      <c r="AE33" s="345"/>
      <c r="AF33" s="345"/>
      <c r="AG33" s="345"/>
      <c r="AH33" s="345"/>
      <c r="AI33" s="345"/>
      <c r="AJ33" s="345"/>
      <c r="AK33" s="345"/>
      <c r="AL33" s="65"/>
      <c r="AM33" s="346" t="s">
        <v>128</v>
      </c>
      <c r="AN33" s="346"/>
      <c r="AO33" s="345" t="s">
        <v>129</v>
      </c>
      <c r="AP33" s="345"/>
      <c r="AQ33" s="345"/>
      <c r="AR33" s="345"/>
      <c r="AS33" s="345"/>
      <c r="AT33" s="345"/>
      <c r="AU33" s="345"/>
      <c r="AV33" s="345"/>
      <c r="AW33" s="345"/>
      <c r="AX33" s="345"/>
      <c r="AY33" s="345"/>
      <c r="AZ33" s="345"/>
      <c r="BA33" s="345"/>
      <c r="BB33" s="345"/>
      <c r="BC33" s="345"/>
      <c r="BD33" s="66"/>
      <c r="BE33" s="345" t="s">
        <v>130</v>
      </c>
      <c r="BF33" s="345"/>
      <c r="BG33" s="345" t="s">
        <v>131</v>
      </c>
      <c r="BH33" s="345"/>
      <c r="BI33" s="345"/>
      <c r="BJ33" s="345"/>
      <c r="BK33" s="345"/>
      <c r="BL33" s="345"/>
      <c r="BM33" s="345"/>
      <c r="BN33" s="345"/>
      <c r="BO33" s="345"/>
      <c r="BP33" s="345"/>
      <c r="BQ33" s="345"/>
      <c r="BR33" s="345"/>
      <c r="BS33" s="345"/>
      <c r="BT33" s="345"/>
      <c r="BU33" s="345"/>
      <c r="BV33" s="66"/>
      <c r="BW33" s="346" t="s">
        <v>130</v>
      </c>
      <c r="BX33" s="346"/>
      <c r="BY33" s="345" t="s">
        <v>132</v>
      </c>
      <c r="BZ33" s="345"/>
      <c r="CA33" s="345"/>
      <c r="CB33" s="345"/>
      <c r="CC33" s="345"/>
      <c r="CD33" s="345"/>
      <c r="CE33" s="345"/>
      <c r="CF33" s="345"/>
      <c r="CG33" s="345"/>
      <c r="CH33" s="345"/>
      <c r="CI33" s="345"/>
      <c r="CJ33" s="345"/>
      <c r="CK33" s="345"/>
      <c r="CL33" s="345"/>
      <c r="CM33" s="345"/>
      <c r="CN33" s="65"/>
      <c r="CO33" s="346" t="s">
        <v>128</v>
      </c>
      <c r="CP33" s="346"/>
      <c r="CQ33" s="345" t="s">
        <v>133</v>
      </c>
      <c r="CR33" s="345"/>
      <c r="CS33" s="345"/>
      <c r="CT33" s="345"/>
      <c r="CU33" s="345"/>
      <c r="CV33" s="345"/>
      <c r="CW33" s="345"/>
      <c r="CX33" s="345"/>
      <c r="CY33" s="345"/>
      <c r="CZ33" s="345"/>
      <c r="DA33" s="345"/>
      <c r="DB33" s="345"/>
      <c r="DC33" s="345"/>
      <c r="DD33" s="345"/>
      <c r="DE33" s="345"/>
      <c r="DF33" s="65"/>
      <c r="DG33" s="344" t="s">
        <v>134</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3</v>
      </c>
      <c r="V34" s="342"/>
      <c r="W34" s="343" t="str">
        <f>IF('各会計、関係団体の財政状況及び健全化判断比率'!B28="","",'各会計、関係団体の財政状況及び健全化判断比率'!B28)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6</v>
      </c>
      <c r="AN34" s="342"/>
      <c r="AO34" s="343" t="str">
        <f>IF('各会計、関係団体の財政状況及び健全化判断比率'!B31="","",'各会計、関係団体の財政状況及び健全化判断比率'!B31)</f>
        <v>水道事業会計</v>
      </c>
      <c r="AP34" s="343"/>
      <c r="AQ34" s="343"/>
      <c r="AR34" s="343"/>
      <c r="AS34" s="343"/>
      <c r="AT34" s="343"/>
      <c r="AU34" s="343"/>
      <c r="AV34" s="343"/>
      <c r="AW34" s="343"/>
      <c r="AX34" s="343"/>
      <c r="AY34" s="343"/>
      <c r="AZ34" s="343"/>
      <c r="BA34" s="343"/>
      <c r="BB34" s="343"/>
      <c r="BC34" s="343"/>
      <c r="BD34" s="40"/>
      <c r="BE34" s="342">
        <f>IF(BG34="","",MAX(C34:D43,U34:V43,AM34:AN43)+1)</f>
        <v>8</v>
      </c>
      <c r="BF34" s="342"/>
      <c r="BG34" s="343" t="str">
        <f>IF('各会計、関係団体の財政状況及び健全化判断比率'!B33="","",'各会計、関係団体の財政状況及び健全化判断比率'!B33)</f>
        <v>公共下水道事業特別会計</v>
      </c>
      <c r="BH34" s="343"/>
      <c r="BI34" s="343"/>
      <c r="BJ34" s="343"/>
      <c r="BK34" s="343"/>
      <c r="BL34" s="343"/>
      <c r="BM34" s="343"/>
      <c r="BN34" s="343"/>
      <c r="BO34" s="343"/>
      <c r="BP34" s="343"/>
      <c r="BQ34" s="343"/>
      <c r="BR34" s="343"/>
      <c r="BS34" s="343"/>
      <c r="BT34" s="343"/>
      <c r="BU34" s="343"/>
      <c r="BV34" s="40"/>
      <c r="BW34" s="342">
        <f>IF(BY34="","",MAX(C34:D43,U34:V43,AM34:AN43,BE34:BF43)+1)</f>
        <v>10</v>
      </c>
      <c r="BX34" s="342"/>
      <c r="BY34" s="343" t="str">
        <f>IF('各会計、関係団体の財政状況及び健全化判断比率'!B68="","",'各会計、関係団体の財政状況及び健全化判断比率'!B68)</f>
        <v>鳥取県町村総合事務組合</v>
      </c>
      <c r="BZ34" s="343"/>
      <c r="CA34" s="343"/>
      <c r="CB34" s="343"/>
      <c r="CC34" s="343"/>
      <c r="CD34" s="343"/>
      <c r="CE34" s="343"/>
      <c r="CF34" s="343"/>
      <c r="CG34" s="343"/>
      <c r="CH34" s="343"/>
      <c r="CI34" s="343"/>
      <c r="CJ34" s="343"/>
      <c r="CK34" s="343"/>
      <c r="CL34" s="343"/>
      <c r="CM34" s="343"/>
      <c r="CN34" s="40"/>
      <c r="CO34" s="342">
        <f>IF(CQ34="","",MAX(C34:D43,U34:V43,AM34:AN43,BE34:BF43,BW34:BX43)+1)</f>
        <v>15</v>
      </c>
      <c r="CP34" s="342"/>
      <c r="CQ34" s="343" t="str">
        <f>IF('各会計、関係団体の財政状況及び健全化判断比率'!BS7="","",'各会計、関係団体の財政状況及び健全化判断比率'!BS7)</f>
        <v>岩美町振興公社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2">
      <c r="A35" s="40"/>
      <c r="B35" s="64"/>
      <c r="C35" s="342">
        <f>IF(E35="","",C34+1)</f>
        <v>2</v>
      </c>
      <c r="D35" s="342"/>
      <c r="E35" s="343" t="str">
        <f>IF('各会計、関係団体の財政状況及び健全化判断比率'!B8="","",'各会計、関係団体の財政状況及び健全化判断比率'!B8)</f>
        <v>代替バス運送事業特別会計</v>
      </c>
      <c r="F35" s="343"/>
      <c r="G35" s="343"/>
      <c r="H35" s="343"/>
      <c r="I35" s="343"/>
      <c r="J35" s="343"/>
      <c r="K35" s="343"/>
      <c r="L35" s="343"/>
      <c r="M35" s="343"/>
      <c r="N35" s="343"/>
      <c r="O35" s="343"/>
      <c r="P35" s="343"/>
      <c r="Q35" s="343"/>
      <c r="R35" s="343"/>
      <c r="S35" s="343"/>
      <c r="T35" s="40"/>
      <c r="U35" s="342">
        <f>IF(W35="","",U34+1)</f>
        <v>4</v>
      </c>
      <c r="V35" s="342"/>
      <c r="W35" s="343" t="str">
        <f>IF('各会計、関係団体の財政状況及び健全化判断比率'!B29="","",'各会計、関係団体の財政状況及び健全化判断比率'!B29)</f>
        <v>介護保険特別会計</v>
      </c>
      <c r="X35" s="343"/>
      <c r="Y35" s="343"/>
      <c r="Z35" s="343"/>
      <c r="AA35" s="343"/>
      <c r="AB35" s="343"/>
      <c r="AC35" s="343"/>
      <c r="AD35" s="343"/>
      <c r="AE35" s="343"/>
      <c r="AF35" s="343"/>
      <c r="AG35" s="343"/>
      <c r="AH35" s="343"/>
      <c r="AI35" s="343"/>
      <c r="AJ35" s="343"/>
      <c r="AK35" s="343"/>
      <c r="AL35" s="40"/>
      <c r="AM35" s="342">
        <f t="shared" ref="AM35:AM43" si="0">IF(AO35="","",AM34+1)</f>
        <v>7</v>
      </c>
      <c r="AN35" s="342"/>
      <c r="AO35" s="343" t="str">
        <f>IF('各会計、関係団体の財政状況及び健全化判断比率'!B32="","",'各会計、関係団体の財政状況及び健全化判断比率'!B32)</f>
        <v>病院事業会計</v>
      </c>
      <c r="AP35" s="343"/>
      <c r="AQ35" s="343"/>
      <c r="AR35" s="343"/>
      <c r="AS35" s="343"/>
      <c r="AT35" s="343"/>
      <c r="AU35" s="343"/>
      <c r="AV35" s="343"/>
      <c r="AW35" s="343"/>
      <c r="AX35" s="343"/>
      <c r="AY35" s="343"/>
      <c r="AZ35" s="343"/>
      <c r="BA35" s="343"/>
      <c r="BB35" s="343"/>
      <c r="BC35" s="343"/>
      <c r="BD35" s="40"/>
      <c r="BE35" s="342">
        <f t="shared" ref="BE35:BE43" si="1">IF(BG35="","",BE34+1)</f>
        <v>9</v>
      </c>
      <c r="BF35" s="342"/>
      <c r="BG35" s="343" t="str">
        <f>IF('各会計、関係団体の財政状況及び健全化判断比率'!B34="","",'各会計、関係団体の財政状況及び健全化判断比率'!B34)</f>
        <v>集落排水処理事業特別会計</v>
      </c>
      <c r="BH35" s="343"/>
      <c r="BI35" s="343"/>
      <c r="BJ35" s="343"/>
      <c r="BK35" s="343"/>
      <c r="BL35" s="343"/>
      <c r="BM35" s="343"/>
      <c r="BN35" s="343"/>
      <c r="BO35" s="343"/>
      <c r="BP35" s="343"/>
      <c r="BQ35" s="343"/>
      <c r="BR35" s="343"/>
      <c r="BS35" s="343"/>
      <c r="BT35" s="343"/>
      <c r="BU35" s="343"/>
      <c r="BV35" s="40"/>
      <c r="BW35" s="342">
        <f t="shared" ref="BW35:BW43" si="2">IF(BY35="","",BW34+1)</f>
        <v>11</v>
      </c>
      <c r="BX35" s="342"/>
      <c r="BY35" s="343" t="str">
        <f>IF('各会計、関係団体の財政状況及び健全化判断比率'!B69="","",'各会計、関係団体の財政状況及び健全化判断比率'!B69)</f>
        <v>鳥取県東部広域行政管理組合（一般会計）</v>
      </c>
      <c r="BZ35" s="343"/>
      <c r="CA35" s="343"/>
      <c r="CB35" s="343"/>
      <c r="CC35" s="343"/>
      <c r="CD35" s="343"/>
      <c r="CE35" s="343"/>
      <c r="CF35" s="343"/>
      <c r="CG35" s="343"/>
      <c r="CH35" s="343"/>
      <c r="CI35" s="343"/>
      <c r="CJ35" s="343"/>
      <c r="CK35" s="343"/>
      <c r="CL35" s="343"/>
      <c r="CM35" s="343"/>
      <c r="CN35" s="40"/>
      <c r="CO35" s="342">
        <f t="shared" ref="CO35:CO43" si="3">IF(CQ35="","",CO34+1)</f>
        <v>16</v>
      </c>
      <c r="CP35" s="342"/>
      <c r="CQ35" s="343" t="str">
        <f>IF('各会計、関係団体の財政状況及び健全化判断比率'!BS8="","",'各会計、関係団体の財政状況及び健全化判断比率'!BS8)</f>
        <v>いわみ道の駅</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5</v>
      </c>
      <c r="V36" s="342"/>
      <c r="W36" s="343" t="str">
        <f>IF('各会計、関係団体の財政状況及び健全化判断比率'!B30="","",'各会計、関係団体の財政状況及び健全化判断比率'!B30)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12</v>
      </c>
      <c r="BX36" s="342"/>
      <c r="BY36" s="343" t="str">
        <f>IF('各会計、関係団体の財政状況及び健全化判断比率'!B70="","",'各会計、関係団体の財政状況及び健全化判断比率'!B70)</f>
        <v>鳥取県東部広域行政管理組合（事業会計）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13</v>
      </c>
      <c r="BX37" s="342"/>
      <c r="BY37" s="343" t="str">
        <f>IF('各会計、関係団体の財政状況及び健全化判断比率'!B71="","",'各会計、関係団体の財政状況及び健全化判断比率'!B71)</f>
        <v>鳥取県後期高齢者医療広域連合（一般会計）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14</v>
      </c>
      <c r="BX38" s="342"/>
      <c r="BY38" s="343" t="str">
        <f>IF('各会計、関係団体の財政状況及び健全化判断比率'!B72="","",'各会計、関係団体の財政状況及び健全化判断比率'!B72)</f>
        <v>鳥取県後期高齢者医療広域連合（特別会計）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Xu22TPkIkGuIUJVmitIIFCNdZ+j0UlW2C8pZo+DAtKQ4xfPZDffGD5cCH4OQ0ssw/b0CTtx1yAhetQi+wqkrew==" saltValue="yWHxTthmnZt4UqhQVHwX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478</v>
      </c>
      <c r="K32" s="216"/>
      <c r="L32" s="216"/>
      <c r="M32" s="216"/>
      <c r="N32" s="216"/>
      <c r="O32" s="216"/>
      <c r="P32" s="216"/>
    </row>
    <row r="33" spans="1:16" ht="39" customHeight="1" thickBot="1" x14ac:dyDescent="0.25">
      <c r="A33" s="216"/>
      <c r="B33" s="219" t="s">
        <v>484</v>
      </c>
      <c r="C33" s="220"/>
      <c r="D33" s="220"/>
      <c r="E33" s="221" t="s">
        <v>479</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485</v>
      </c>
      <c r="D34" s="1124"/>
      <c r="E34" s="1125"/>
      <c r="F34" s="226">
        <v>26.82</v>
      </c>
      <c r="G34" s="227">
        <v>26.18</v>
      </c>
      <c r="H34" s="227">
        <v>25.53</v>
      </c>
      <c r="I34" s="227">
        <v>24.26</v>
      </c>
      <c r="J34" s="228">
        <v>20.88</v>
      </c>
      <c r="K34" s="216"/>
      <c r="L34" s="216"/>
      <c r="M34" s="216"/>
      <c r="N34" s="216"/>
      <c r="O34" s="216"/>
      <c r="P34" s="216"/>
    </row>
    <row r="35" spans="1:16" ht="39" customHeight="1" x14ac:dyDescent="0.2">
      <c r="A35" s="216"/>
      <c r="B35" s="229"/>
      <c r="C35" s="1120" t="s">
        <v>486</v>
      </c>
      <c r="D35" s="1120"/>
      <c r="E35" s="1121"/>
      <c r="F35" s="230">
        <v>6.65</v>
      </c>
      <c r="G35" s="231">
        <v>6.66</v>
      </c>
      <c r="H35" s="231">
        <v>6.3</v>
      </c>
      <c r="I35" s="231">
        <v>7.1</v>
      </c>
      <c r="J35" s="232">
        <v>7</v>
      </c>
      <c r="K35" s="216"/>
      <c r="L35" s="216"/>
      <c r="M35" s="216"/>
      <c r="N35" s="216"/>
      <c r="O35" s="216"/>
      <c r="P35" s="216"/>
    </row>
    <row r="36" spans="1:16" ht="39" customHeight="1" x14ac:dyDescent="0.2">
      <c r="A36" s="216"/>
      <c r="B36" s="229"/>
      <c r="C36" s="1120" t="s">
        <v>487</v>
      </c>
      <c r="D36" s="1120"/>
      <c r="E36" s="1121"/>
      <c r="F36" s="230">
        <v>0</v>
      </c>
      <c r="G36" s="231">
        <v>0</v>
      </c>
      <c r="H36" s="231">
        <v>0</v>
      </c>
      <c r="I36" s="231">
        <v>0</v>
      </c>
      <c r="J36" s="232">
        <v>3.76</v>
      </c>
      <c r="K36" s="216"/>
      <c r="L36" s="216"/>
      <c r="M36" s="216"/>
      <c r="N36" s="216"/>
      <c r="O36" s="216"/>
      <c r="P36" s="216"/>
    </row>
    <row r="37" spans="1:16" ht="39" customHeight="1" x14ac:dyDescent="0.2">
      <c r="A37" s="216"/>
      <c r="B37" s="229"/>
      <c r="C37" s="1120" t="s">
        <v>488</v>
      </c>
      <c r="D37" s="1120"/>
      <c r="E37" s="1121"/>
      <c r="F37" s="230">
        <v>2.82</v>
      </c>
      <c r="G37" s="231">
        <v>3</v>
      </c>
      <c r="H37" s="231">
        <v>3.32</v>
      </c>
      <c r="I37" s="231">
        <v>2.82</v>
      </c>
      <c r="J37" s="232">
        <v>3.05</v>
      </c>
      <c r="K37" s="216"/>
      <c r="L37" s="216"/>
      <c r="M37" s="216"/>
      <c r="N37" s="216"/>
      <c r="O37" s="216"/>
      <c r="P37" s="216"/>
    </row>
    <row r="38" spans="1:16" ht="39" customHeight="1" x14ac:dyDescent="0.2">
      <c r="A38" s="216"/>
      <c r="B38" s="229"/>
      <c r="C38" s="1120" t="s">
        <v>489</v>
      </c>
      <c r="D38" s="1120"/>
      <c r="E38" s="1121"/>
      <c r="F38" s="230">
        <v>1.33</v>
      </c>
      <c r="G38" s="231">
        <v>1.24</v>
      </c>
      <c r="H38" s="231">
        <v>1.69</v>
      </c>
      <c r="I38" s="231">
        <v>1.31</v>
      </c>
      <c r="J38" s="232">
        <v>1.55</v>
      </c>
      <c r="K38" s="216"/>
      <c r="L38" s="216"/>
      <c r="M38" s="216"/>
      <c r="N38" s="216"/>
      <c r="O38" s="216"/>
      <c r="P38" s="216"/>
    </row>
    <row r="39" spans="1:16" ht="39" customHeight="1" x14ac:dyDescent="0.2">
      <c r="A39" s="216"/>
      <c r="B39" s="229"/>
      <c r="C39" s="1120" t="s">
        <v>490</v>
      </c>
      <c r="D39" s="1120"/>
      <c r="E39" s="1121"/>
      <c r="F39" s="230">
        <v>0</v>
      </c>
      <c r="G39" s="231">
        <v>0</v>
      </c>
      <c r="H39" s="231">
        <v>0</v>
      </c>
      <c r="I39" s="231">
        <v>0</v>
      </c>
      <c r="J39" s="232">
        <v>0.53</v>
      </c>
      <c r="K39" s="216"/>
      <c r="L39" s="216"/>
      <c r="M39" s="216"/>
      <c r="N39" s="216"/>
      <c r="O39" s="216"/>
      <c r="P39" s="216"/>
    </row>
    <row r="40" spans="1:16" ht="39" customHeight="1" x14ac:dyDescent="0.2">
      <c r="A40" s="216"/>
      <c r="B40" s="229"/>
      <c r="C40" s="1120" t="s">
        <v>491</v>
      </c>
      <c r="D40" s="1120"/>
      <c r="E40" s="1121"/>
      <c r="F40" s="230">
        <v>0.75</v>
      </c>
      <c r="G40" s="231">
        <v>0.54</v>
      </c>
      <c r="H40" s="231">
        <v>0.59</v>
      </c>
      <c r="I40" s="231">
        <v>0.43</v>
      </c>
      <c r="J40" s="232">
        <v>0.34</v>
      </c>
      <c r="K40" s="216"/>
      <c r="L40" s="216"/>
      <c r="M40" s="216"/>
      <c r="N40" s="216"/>
      <c r="O40" s="216"/>
      <c r="P40" s="216"/>
    </row>
    <row r="41" spans="1:16" ht="39" customHeight="1" x14ac:dyDescent="0.2">
      <c r="A41" s="216"/>
      <c r="B41" s="229"/>
      <c r="C41" s="1120" t="s">
        <v>492</v>
      </c>
      <c r="D41" s="1120"/>
      <c r="E41" s="1121"/>
      <c r="F41" s="230">
        <v>0</v>
      </c>
      <c r="G41" s="231">
        <v>0</v>
      </c>
      <c r="H41" s="231">
        <v>0.01</v>
      </c>
      <c r="I41" s="231">
        <v>0</v>
      </c>
      <c r="J41" s="232">
        <v>0.01</v>
      </c>
      <c r="K41" s="216"/>
      <c r="L41" s="216"/>
      <c r="M41" s="216"/>
      <c r="N41" s="216"/>
      <c r="O41" s="216"/>
      <c r="P41" s="216"/>
    </row>
    <row r="42" spans="1:16" ht="39" customHeight="1" x14ac:dyDescent="0.2">
      <c r="A42" s="216"/>
      <c r="B42" s="233"/>
      <c r="C42" s="1120" t="s">
        <v>493</v>
      </c>
      <c r="D42" s="1120"/>
      <c r="E42" s="1121"/>
      <c r="F42" s="230" t="s">
        <v>440</v>
      </c>
      <c r="G42" s="231" t="s">
        <v>440</v>
      </c>
      <c r="H42" s="231" t="s">
        <v>440</v>
      </c>
      <c r="I42" s="231" t="s">
        <v>440</v>
      </c>
      <c r="J42" s="232" t="s">
        <v>440</v>
      </c>
      <c r="K42" s="216"/>
      <c r="L42" s="216"/>
      <c r="M42" s="216"/>
      <c r="N42" s="216"/>
      <c r="O42" s="216"/>
      <c r="P42" s="216"/>
    </row>
    <row r="43" spans="1:16" ht="39" customHeight="1" thickBot="1" x14ac:dyDescent="0.25">
      <c r="A43" s="216"/>
      <c r="B43" s="234"/>
      <c r="C43" s="1122" t="s">
        <v>494</v>
      </c>
      <c r="D43" s="1122"/>
      <c r="E43" s="1123"/>
      <c r="F43" s="235">
        <v>0</v>
      </c>
      <c r="G43" s="236">
        <v>0</v>
      </c>
      <c r="H43" s="236">
        <v>0</v>
      </c>
      <c r="I43" s="236">
        <v>0</v>
      </c>
      <c r="J43" s="237">
        <v>0</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ee09IOIBB7exp5v1IwuKC/0RlfNOIK1097eYqaOeER45Rm7+a5u0Fn2+0mZ8khHThrln3N54HNU9orgAN5ilVA==" saltValue="waMqIXBe+RwnHYEJirBC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495</v>
      </c>
      <c r="P43" s="240"/>
      <c r="Q43" s="240"/>
      <c r="R43" s="240"/>
      <c r="S43" s="240"/>
      <c r="T43" s="240"/>
      <c r="U43" s="240"/>
    </row>
    <row r="44" spans="1:21" ht="30.75" customHeight="1" thickBot="1" x14ac:dyDescent="0.25">
      <c r="A44" s="240"/>
      <c r="B44" s="243" t="s">
        <v>496</v>
      </c>
      <c r="C44" s="244"/>
      <c r="D44" s="244"/>
      <c r="E44" s="245"/>
      <c r="F44" s="245"/>
      <c r="G44" s="245"/>
      <c r="H44" s="245"/>
      <c r="I44" s="245"/>
      <c r="J44" s="246" t="s">
        <v>479</v>
      </c>
      <c r="K44" s="247" t="s">
        <v>3</v>
      </c>
      <c r="L44" s="248" t="s">
        <v>4</v>
      </c>
      <c r="M44" s="248" t="s">
        <v>5</v>
      </c>
      <c r="N44" s="248" t="s">
        <v>6</v>
      </c>
      <c r="O44" s="249" t="s">
        <v>7</v>
      </c>
      <c r="P44" s="240"/>
      <c r="Q44" s="240"/>
      <c r="R44" s="240"/>
      <c r="S44" s="240"/>
      <c r="T44" s="240"/>
      <c r="U44" s="240"/>
    </row>
    <row r="45" spans="1:21" ht="30.75" customHeight="1" x14ac:dyDescent="0.2">
      <c r="A45" s="240"/>
      <c r="B45" s="1149" t="s">
        <v>497</v>
      </c>
      <c r="C45" s="1150"/>
      <c r="D45" s="250"/>
      <c r="E45" s="1155" t="s">
        <v>498</v>
      </c>
      <c r="F45" s="1155"/>
      <c r="G45" s="1155"/>
      <c r="H45" s="1155"/>
      <c r="I45" s="1155"/>
      <c r="J45" s="1156"/>
      <c r="K45" s="251">
        <v>747</v>
      </c>
      <c r="L45" s="252">
        <v>673</v>
      </c>
      <c r="M45" s="252">
        <v>681</v>
      </c>
      <c r="N45" s="252">
        <v>717</v>
      </c>
      <c r="O45" s="253">
        <v>794</v>
      </c>
      <c r="P45" s="240"/>
      <c r="Q45" s="240"/>
      <c r="R45" s="240"/>
      <c r="S45" s="240"/>
      <c r="T45" s="240"/>
      <c r="U45" s="240"/>
    </row>
    <row r="46" spans="1:21" ht="30.75" customHeight="1" x14ac:dyDescent="0.2">
      <c r="A46" s="240"/>
      <c r="B46" s="1151"/>
      <c r="C46" s="1152"/>
      <c r="D46" s="254"/>
      <c r="E46" s="1128" t="s">
        <v>499</v>
      </c>
      <c r="F46" s="1128"/>
      <c r="G46" s="1128"/>
      <c r="H46" s="1128"/>
      <c r="I46" s="1128"/>
      <c r="J46" s="1129"/>
      <c r="K46" s="255" t="s">
        <v>440</v>
      </c>
      <c r="L46" s="256" t="s">
        <v>440</v>
      </c>
      <c r="M46" s="256" t="s">
        <v>440</v>
      </c>
      <c r="N46" s="256" t="s">
        <v>440</v>
      </c>
      <c r="O46" s="257" t="s">
        <v>440</v>
      </c>
      <c r="P46" s="240"/>
      <c r="Q46" s="240"/>
      <c r="R46" s="240"/>
      <c r="S46" s="240"/>
      <c r="T46" s="240"/>
      <c r="U46" s="240"/>
    </row>
    <row r="47" spans="1:21" ht="30.75" customHeight="1" x14ac:dyDescent="0.2">
      <c r="A47" s="240"/>
      <c r="B47" s="1151"/>
      <c r="C47" s="1152"/>
      <c r="D47" s="254"/>
      <c r="E47" s="1128" t="s">
        <v>500</v>
      </c>
      <c r="F47" s="1128"/>
      <c r="G47" s="1128"/>
      <c r="H47" s="1128"/>
      <c r="I47" s="1128"/>
      <c r="J47" s="1129"/>
      <c r="K47" s="255" t="s">
        <v>440</v>
      </c>
      <c r="L47" s="256" t="s">
        <v>440</v>
      </c>
      <c r="M47" s="256" t="s">
        <v>440</v>
      </c>
      <c r="N47" s="256" t="s">
        <v>440</v>
      </c>
      <c r="O47" s="257" t="s">
        <v>440</v>
      </c>
      <c r="P47" s="240"/>
      <c r="Q47" s="240"/>
      <c r="R47" s="240"/>
      <c r="S47" s="240"/>
      <c r="T47" s="240"/>
      <c r="U47" s="240"/>
    </row>
    <row r="48" spans="1:21" ht="30.75" customHeight="1" x14ac:dyDescent="0.2">
      <c r="A48" s="240"/>
      <c r="B48" s="1151"/>
      <c r="C48" s="1152"/>
      <c r="D48" s="254"/>
      <c r="E48" s="1128" t="s">
        <v>501</v>
      </c>
      <c r="F48" s="1128"/>
      <c r="G48" s="1128"/>
      <c r="H48" s="1128"/>
      <c r="I48" s="1128"/>
      <c r="J48" s="1129"/>
      <c r="K48" s="255">
        <v>442</v>
      </c>
      <c r="L48" s="256">
        <v>372</v>
      </c>
      <c r="M48" s="256">
        <v>367</v>
      </c>
      <c r="N48" s="256">
        <v>337</v>
      </c>
      <c r="O48" s="257">
        <v>349</v>
      </c>
      <c r="P48" s="240"/>
      <c r="Q48" s="240"/>
      <c r="R48" s="240"/>
      <c r="S48" s="240"/>
      <c r="T48" s="240"/>
      <c r="U48" s="240"/>
    </row>
    <row r="49" spans="1:21" ht="30.75" customHeight="1" x14ac:dyDescent="0.2">
      <c r="A49" s="240"/>
      <c r="B49" s="1151"/>
      <c r="C49" s="1152"/>
      <c r="D49" s="254"/>
      <c r="E49" s="1128" t="s">
        <v>502</v>
      </c>
      <c r="F49" s="1128"/>
      <c r="G49" s="1128"/>
      <c r="H49" s="1128"/>
      <c r="I49" s="1128"/>
      <c r="J49" s="1129"/>
      <c r="K49" s="255">
        <v>11</v>
      </c>
      <c r="L49" s="256">
        <v>11</v>
      </c>
      <c r="M49" s="256">
        <v>12</v>
      </c>
      <c r="N49" s="256">
        <v>18</v>
      </c>
      <c r="O49" s="257">
        <v>13</v>
      </c>
      <c r="P49" s="240"/>
      <c r="Q49" s="240"/>
      <c r="R49" s="240"/>
      <c r="S49" s="240"/>
      <c r="T49" s="240"/>
      <c r="U49" s="240"/>
    </row>
    <row r="50" spans="1:21" ht="30.75" customHeight="1" x14ac:dyDescent="0.2">
      <c r="A50" s="240"/>
      <c r="B50" s="1151"/>
      <c r="C50" s="1152"/>
      <c r="D50" s="254"/>
      <c r="E50" s="1128" t="s">
        <v>503</v>
      </c>
      <c r="F50" s="1128"/>
      <c r="G50" s="1128"/>
      <c r="H50" s="1128"/>
      <c r="I50" s="1128"/>
      <c r="J50" s="1129"/>
      <c r="K50" s="255" t="s">
        <v>440</v>
      </c>
      <c r="L50" s="256" t="s">
        <v>440</v>
      </c>
      <c r="M50" s="256" t="s">
        <v>440</v>
      </c>
      <c r="N50" s="256" t="s">
        <v>440</v>
      </c>
      <c r="O50" s="257" t="s">
        <v>440</v>
      </c>
      <c r="P50" s="240"/>
      <c r="Q50" s="240"/>
      <c r="R50" s="240"/>
      <c r="S50" s="240"/>
      <c r="T50" s="240"/>
      <c r="U50" s="240"/>
    </row>
    <row r="51" spans="1:21" ht="30.75" customHeight="1" x14ac:dyDescent="0.2">
      <c r="A51" s="240"/>
      <c r="B51" s="1153"/>
      <c r="C51" s="1154"/>
      <c r="D51" s="258"/>
      <c r="E51" s="1128" t="s">
        <v>504</v>
      </c>
      <c r="F51" s="1128"/>
      <c r="G51" s="1128"/>
      <c r="H51" s="1128"/>
      <c r="I51" s="1128"/>
      <c r="J51" s="1129"/>
      <c r="K51" s="255">
        <v>0</v>
      </c>
      <c r="L51" s="256">
        <v>0</v>
      </c>
      <c r="M51" s="256">
        <v>0</v>
      </c>
      <c r="N51" s="256">
        <v>0</v>
      </c>
      <c r="O51" s="257">
        <v>1</v>
      </c>
      <c r="P51" s="240"/>
      <c r="Q51" s="240"/>
      <c r="R51" s="240"/>
      <c r="S51" s="240"/>
      <c r="T51" s="240"/>
      <c r="U51" s="240"/>
    </row>
    <row r="52" spans="1:21" ht="30.75" customHeight="1" x14ac:dyDescent="0.2">
      <c r="A52" s="240"/>
      <c r="B52" s="1126" t="s">
        <v>505</v>
      </c>
      <c r="C52" s="1127"/>
      <c r="D52" s="258"/>
      <c r="E52" s="1128" t="s">
        <v>506</v>
      </c>
      <c r="F52" s="1128"/>
      <c r="G52" s="1128"/>
      <c r="H52" s="1128"/>
      <c r="I52" s="1128"/>
      <c r="J52" s="1129"/>
      <c r="K52" s="255">
        <v>773</v>
      </c>
      <c r="L52" s="256">
        <v>722</v>
      </c>
      <c r="M52" s="256">
        <v>706</v>
      </c>
      <c r="N52" s="256">
        <v>739</v>
      </c>
      <c r="O52" s="257">
        <v>791</v>
      </c>
      <c r="P52" s="240"/>
      <c r="Q52" s="240"/>
      <c r="R52" s="240"/>
      <c r="S52" s="240"/>
      <c r="T52" s="240"/>
      <c r="U52" s="240"/>
    </row>
    <row r="53" spans="1:21" ht="30.75" customHeight="1" thickBot="1" x14ac:dyDescent="0.25">
      <c r="A53" s="240"/>
      <c r="B53" s="1130" t="s">
        <v>507</v>
      </c>
      <c r="C53" s="1131"/>
      <c r="D53" s="259"/>
      <c r="E53" s="1132" t="s">
        <v>508</v>
      </c>
      <c r="F53" s="1132"/>
      <c r="G53" s="1132"/>
      <c r="H53" s="1132"/>
      <c r="I53" s="1132"/>
      <c r="J53" s="1133"/>
      <c r="K53" s="260">
        <v>427</v>
      </c>
      <c r="L53" s="261">
        <v>334</v>
      </c>
      <c r="M53" s="261">
        <v>354</v>
      </c>
      <c r="N53" s="261">
        <v>333</v>
      </c>
      <c r="O53" s="262">
        <v>366</v>
      </c>
      <c r="P53" s="240"/>
      <c r="Q53" s="240"/>
      <c r="R53" s="240"/>
      <c r="S53" s="240"/>
      <c r="T53" s="240"/>
      <c r="U53" s="240"/>
    </row>
    <row r="54" spans="1:21" ht="24" customHeight="1" x14ac:dyDescent="0.2">
      <c r="A54" s="240"/>
      <c r="B54" s="263" t="s">
        <v>509</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510</v>
      </c>
      <c r="C56" s="265"/>
      <c r="D56" s="265"/>
      <c r="E56" s="265"/>
      <c r="F56" s="265"/>
      <c r="G56" s="265"/>
      <c r="H56" s="265"/>
      <c r="I56" s="265"/>
      <c r="J56" s="265"/>
      <c r="K56" s="266"/>
      <c r="L56" s="266"/>
      <c r="M56" s="266"/>
      <c r="N56" s="266"/>
      <c r="O56" s="267" t="s">
        <v>511</v>
      </c>
      <c r="P56" s="240"/>
      <c r="Q56" s="240"/>
      <c r="R56" s="240"/>
      <c r="S56" s="240"/>
      <c r="T56" s="240"/>
      <c r="U56" s="240"/>
    </row>
    <row r="57" spans="1:21" ht="31.5" customHeight="1" thickBot="1" x14ac:dyDescent="0.25">
      <c r="A57" s="240"/>
      <c r="B57" s="268"/>
      <c r="C57" s="269"/>
      <c r="D57" s="269"/>
      <c r="E57" s="270"/>
      <c r="F57" s="270"/>
      <c r="G57" s="270"/>
      <c r="H57" s="270"/>
      <c r="I57" s="270"/>
      <c r="J57" s="271" t="s">
        <v>479</v>
      </c>
      <c r="K57" s="272" t="s">
        <v>512</v>
      </c>
      <c r="L57" s="273" t="s">
        <v>513</v>
      </c>
      <c r="M57" s="273" t="s">
        <v>514</v>
      </c>
      <c r="N57" s="273" t="s">
        <v>515</v>
      </c>
      <c r="O57" s="274" t="s">
        <v>516</v>
      </c>
      <c r="P57" s="240"/>
      <c r="Q57" s="240"/>
      <c r="R57" s="240"/>
      <c r="S57" s="240"/>
      <c r="T57" s="240"/>
      <c r="U57" s="240"/>
    </row>
    <row r="58" spans="1:21" ht="31.5" customHeight="1" x14ac:dyDescent="0.2">
      <c r="B58" s="1134" t="s">
        <v>517</v>
      </c>
      <c r="C58" s="1135"/>
      <c r="D58" s="1140" t="s">
        <v>518</v>
      </c>
      <c r="E58" s="1141"/>
      <c r="F58" s="1141"/>
      <c r="G58" s="1141"/>
      <c r="H58" s="1141"/>
      <c r="I58" s="1141"/>
      <c r="J58" s="1142"/>
      <c r="K58" s="275"/>
      <c r="L58" s="276"/>
      <c r="M58" s="276"/>
      <c r="N58" s="276"/>
      <c r="O58" s="277"/>
    </row>
    <row r="59" spans="1:21" ht="31.5" customHeight="1" x14ac:dyDescent="0.2">
      <c r="B59" s="1136"/>
      <c r="C59" s="1137"/>
      <c r="D59" s="1143" t="s">
        <v>519</v>
      </c>
      <c r="E59" s="1144"/>
      <c r="F59" s="1144"/>
      <c r="G59" s="1144"/>
      <c r="H59" s="1144"/>
      <c r="I59" s="1144"/>
      <c r="J59" s="1145"/>
      <c r="K59" s="278"/>
      <c r="L59" s="279"/>
      <c r="M59" s="279"/>
      <c r="N59" s="279"/>
      <c r="O59" s="280"/>
    </row>
    <row r="60" spans="1:21" ht="31.5" customHeight="1" thickBot="1" x14ac:dyDescent="0.25">
      <c r="B60" s="1138"/>
      <c r="C60" s="1139"/>
      <c r="D60" s="1146" t="s">
        <v>520</v>
      </c>
      <c r="E60" s="1147"/>
      <c r="F60" s="1147"/>
      <c r="G60" s="1147"/>
      <c r="H60" s="1147"/>
      <c r="I60" s="1147"/>
      <c r="J60" s="1148"/>
      <c r="K60" s="281"/>
      <c r="L60" s="282"/>
      <c r="M60" s="282"/>
      <c r="N60" s="282"/>
      <c r="O60" s="283"/>
    </row>
    <row r="61" spans="1:21" ht="24" customHeight="1" x14ac:dyDescent="0.2">
      <c r="B61" s="284"/>
      <c r="C61" s="284"/>
      <c r="D61" s="285" t="s">
        <v>521</v>
      </c>
      <c r="E61" s="286"/>
      <c r="F61" s="286"/>
      <c r="G61" s="286"/>
      <c r="H61" s="286"/>
      <c r="I61" s="286"/>
      <c r="J61" s="286"/>
      <c r="K61" s="286"/>
      <c r="L61" s="286"/>
      <c r="M61" s="286"/>
      <c r="N61" s="286"/>
      <c r="O61" s="286"/>
    </row>
    <row r="62" spans="1:21" ht="24" customHeight="1" x14ac:dyDescent="0.2">
      <c r="B62" s="287"/>
      <c r="C62" s="287"/>
      <c r="D62" s="285" t="s">
        <v>522</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wLNjXBxYY5nw3/c6WoCVeDLl7YbrnF3m3wY3EYMaX3wN4DrLcrEZ8ePtTlzPeia1TkWKp1ekI0ewmxnAW/wwwA==" saltValue="ibAR3vG+XiF18CZjjX7m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topLeftCell="A31" zoomScale="80" zoomScaleNormal="8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495</v>
      </c>
    </row>
    <row r="40" spans="2:13" ht="27.75" customHeight="1" thickBot="1" x14ac:dyDescent="0.25">
      <c r="B40" s="290" t="s">
        <v>496</v>
      </c>
      <c r="C40" s="291"/>
      <c r="D40" s="291"/>
      <c r="E40" s="292"/>
      <c r="F40" s="292"/>
      <c r="G40" s="292"/>
      <c r="H40" s="293" t="s">
        <v>479</v>
      </c>
      <c r="I40" s="294" t="s">
        <v>3</v>
      </c>
      <c r="J40" s="295" t="s">
        <v>4</v>
      </c>
      <c r="K40" s="295" t="s">
        <v>5</v>
      </c>
      <c r="L40" s="295" t="s">
        <v>6</v>
      </c>
      <c r="M40" s="296" t="s">
        <v>7</v>
      </c>
    </row>
    <row r="41" spans="2:13" ht="27.75" customHeight="1" x14ac:dyDescent="0.2">
      <c r="B41" s="1169" t="s">
        <v>523</v>
      </c>
      <c r="C41" s="1170"/>
      <c r="D41" s="297"/>
      <c r="E41" s="1171" t="s">
        <v>524</v>
      </c>
      <c r="F41" s="1171"/>
      <c r="G41" s="1171"/>
      <c r="H41" s="1172"/>
      <c r="I41" s="298">
        <v>7424</v>
      </c>
      <c r="J41" s="299">
        <v>7361</v>
      </c>
      <c r="K41" s="299">
        <v>7415</v>
      </c>
      <c r="L41" s="299">
        <v>7075</v>
      </c>
      <c r="M41" s="300">
        <v>6556</v>
      </c>
    </row>
    <row r="42" spans="2:13" ht="27.75" customHeight="1" x14ac:dyDescent="0.2">
      <c r="B42" s="1159"/>
      <c r="C42" s="1160"/>
      <c r="D42" s="301"/>
      <c r="E42" s="1163" t="s">
        <v>525</v>
      </c>
      <c r="F42" s="1163"/>
      <c r="G42" s="1163"/>
      <c r="H42" s="1164"/>
      <c r="I42" s="302" t="s">
        <v>440</v>
      </c>
      <c r="J42" s="303" t="s">
        <v>440</v>
      </c>
      <c r="K42" s="303" t="s">
        <v>440</v>
      </c>
      <c r="L42" s="303" t="s">
        <v>440</v>
      </c>
      <c r="M42" s="304" t="s">
        <v>440</v>
      </c>
    </row>
    <row r="43" spans="2:13" ht="27.75" customHeight="1" x14ac:dyDescent="0.2">
      <c r="B43" s="1159"/>
      <c r="C43" s="1160"/>
      <c r="D43" s="301"/>
      <c r="E43" s="1163" t="s">
        <v>526</v>
      </c>
      <c r="F43" s="1163"/>
      <c r="G43" s="1163"/>
      <c r="H43" s="1164"/>
      <c r="I43" s="302">
        <v>5073</v>
      </c>
      <c r="J43" s="303">
        <v>4616</v>
      </c>
      <c r="K43" s="303">
        <v>4487</v>
      </c>
      <c r="L43" s="303">
        <v>4429</v>
      </c>
      <c r="M43" s="304">
        <v>4282</v>
      </c>
    </row>
    <row r="44" spans="2:13" ht="27.75" customHeight="1" x14ac:dyDescent="0.2">
      <c r="B44" s="1159"/>
      <c r="C44" s="1160"/>
      <c r="D44" s="301"/>
      <c r="E44" s="1163" t="s">
        <v>527</v>
      </c>
      <c r="F44" s="1163"/>
      <c r="G44" s="1163"/>
      <c r="H44" s="1164"/>
      <c r="I44" s="302">
        <v>130</v>
      </c>
      <c r="J44" s="303">
        <v>126</v>
      </c>
      <c r="K44" s="303">
        <v>125</v>
      </c>
      <c r="L44" s="303">
        <v>129</v>
      </c>
      <c r="M44" s="304">
        <v>121</v>
      </c>
    </row>
    <row r="45" spans="2:13" ht="27.75" customHeight="1" x14ac:dyDescent="0.2">
      <c r="B45" s="1159"/>
      <c r="C45" s="1160"/>
      <c r="D45" s="301"/>
      <c r="E45" s="1163" t="s">
        <v>528</v>
      </c>
      <c r="F45" s="1163"/>
      <c r="G45" s="1163"/>
      <c r="H45" s="1164"/>
      <c r="I45" s="302">
        <v>381</v>
      </c>
      <c r="J45" s="303">
        <v>445</v>
      </c>
      <c r="K45" s="303">
        <v>470</v>
      </c>
      <c r="L45" s="303">
        <v>428</v>
      </c>
      <c r="M45" s="304">
        <v>533</v>
      </c>
    </row>
    <row r="46" spans="2:13" ht="27.75" customHeight="1" x14ac:dyDescent="0.2">
      <c r="B46" s="1159"/>
      <c r="C46" s="1160"/>
      <c r="D46" s="305"/>
      <c r="E46" s="1163" t="s">
        <v>529</v>
      </c>
      <c r="F46" s="1163"/>
      <c r="G46" s="1163"/>
      <c r="H46" s="1164"/>
      <c r="I46" s="302" t="s">
        <v>440</v>
      </c>
      <c r="J46" s="303" t="s">
        <v>440</v>
      </c>
      <c r="K46" s="303" t="s">
        <v>440</v>
      </c>
      <c r="L46" s="303" t="s">
        <v>440</v>
      </c>
      <c r="M46" s="304" t="s">
        <v>440</v>
      </c>
    </row>
    <row r="47" spans="2:13" ht="27.75" customHeight="1" x14ac:dyDescent="0.2">
      <c r="B47" s="1159"/>
      <c r="C47" s="1160"/>
      <c r="D47" s="306"/>
      <c r="E47" s="1173" t="s">
        <v>530</v>
      </c>
      <c r="F47" s="1174"/>
      <c r="G47" s="1174"/>
      <c r="H47" s="1175"/>
      <c r="I47" s="302" t="s">
        <v>440</v>
      </c>
      <c r="J47" s="303" t="s">
        <v>440</v>
      </c>
      <c r="K47" s="303" t="s">
        <v>440</v>
      </c>
      <c r="L47" s="303" t="s">
        <v>440</v>
      </c>
      <c r="M47" s="304" t="s">
        <v>440</v>
      </c>
    </row>
    <row r="48" spans="2:13" ht="27.75" customHeight="1" x14ac:dyDescent="0.2">
      <c r="B48" s="1159"/>
      <c r="C48" s="1160"/>
      <c r="D48" s="301"/>
      <c r="E48" s="1163" t="s">
        <v>531</v>
      </c>
      <c r="F48" s="1163"/>
      <c r="G48" s="1163"/>
      <c r="H48" s="1164"/>
      <c r="I48" s="302" t="s">
        <v>440</v>
      </c>
      <c r="J48" s="303" t="s">
        <v>440</v>
      </c>
      <c r="K48" s="303" t="s">
        <v>440</v>
      </c>
      <c r="L48" s="303" t="s">
        <v>440</v>
      </c>
      <c r="M48" s="304" t="s">
        <v>440</v>
      </c>
    </row>
    <row r="49" spans="2:13" ht="27.75" customHeight="1" x14ac:dyDescent="0.2">
      <c r="B49" s="1161"/>
      <c r="C49" s="1162"/>
      <c r="D49" s="301"/>
      <c r="E49" s="1163" t="s">
        <v>532</v>
      </c>
      <c r="F49" s="1163"/>
      <c r="G49" s="1163"/>
      <c r="H49" s="1164"/>
      <c r="I49" s="302" t="s">
        <v>440</v>
      </c>
      <c r="J49" s="303" t="s">
        <v>440</v>
      </c>
      <c r="K49" s="303" t="s">
        <v>440</v>
      </c>
      <c r="L49" s="303" t="s">
        <v>440</v>
      </c>
      <c r="M49" s="304" t="s">
        <v>440</v>
      </c>
    </row>
    <row r="50" spans="2:13" ht="27.75" customHeight="1" x14ac:dyDescent="0.2">
      <c r="B50" s="1157" t="s">
        <v>533</v>
      </c>
      <c r="C50" s="1158"/>
      <c r="D50" s="307"/>
      <c r="E50" s="1163" t="s">
        <v>534</v>
      </c>
      <c r="F50" s="1163"/>
      <c r="G50" s="1163"/>
      <c r="H50" s="1164"/>
      <c r="I50" s="302">
        <v>2862</v>
      </c>
      <c r="J50" s="303">
        <v>3226</v>
      </c>
      <c r="K50" s="303">
        <v>3719</v>
      </c>
      <c r="L50" s="303">
        <v>4188</v>
      </c>
      <c r="M50" s="304">
        <v>4118</v>
      </c>
    </row>
    <row r="51" spans="2:13" ht="27.75" customHeight="1" x14ac:dyDescent="0.2">
      <c r="B51" s="1159"/>
      <c r="C51" s="1160"/>
      <c r="D51" s="301"/>
      <c r="E51" s="1163" t="s">
        <v>535</v>
      </c>
      <c r="F51" s="1163"/>
      <c r="G51" s="1163"/>
      <c r="H51" s="1164"/>
      <c r="I51" s="302">
        <v>88</v>
      </c>
      <c r="J51" s="303">
        <v>81</v>
      </c>
      <c r="K51" s="303">
        <v>62</v>
      </c>
      <c r="L51" s="303">
        <v>53</v>
      </c>
      <c r="M51" s="304">
        <v>44</v>
      </c>
    </row>
    <row r="52" spans="2:13" ht="27.75" customHeight="1" x14ac:dyDescent="0.2">
      <c r="B52" s="1161"/>
      <c r="C52" s="1162"/>
      <c r="D52" s="301"/>
      <c r="E52" s="1163" t="s">
        <v>536</v>
      </c>
      <c r="F52" s="1163"/>
      <c r="G52" s="1163"/>
      <c r="H52" s="1164"/>
      <c r="I52" s="302">
        <v>8655</v>
      </c>
      <c r="J52" s="303">
        <v>8201</v>
      </c>
      <c r="K52" s="303">
        <v>8439</v>
      </c>
      <c r="L52" s="303">
        <v>8136</v>
      </c>
      <c r="M52" s="304">
        <v>7811</v>
      </c>
    </row>
    <row r="53" spans="2:13" ht="27.75" customHeight="1" thickBot="1" x14ac:dyDescent="0.25">
      <c r="B53" s="1165" t="s">
        <v>507</v>
      </c>
      <c r="C53" s="1166"/>
      <c r="D53" s="308"/>
      <c r="E53" s="1167" t="s">
        <v>537</v>
      </c>
      <c r="F53" s="1167"/>
      <c r="G53" s="1167"/>
      <c r="H53" s="1168"/>
      <c r="I53" s="309">
        <v>1403</v>
      </c>
      <c r="J53" s="310">
        <v>1041</v>
      </c>
      <c r="K53" s="310">
        <v>278</v>
      </c>
      <c r="L53" s="310">
        <v>-316</v>
      </c>
      <c r="M53" s="311">
        <v>-482</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TJZMAOlFIe0HBAfqBSh3zHzqmc62A10eR6KlvWNb1TdK2rnKi7aDqIjMp253ZN32Ym/0OAsKTaBMztQbh1DMuw==" saltValue="MKEAxQdu5bhidYAytrRw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70" zoomScaleNormal="7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538</v>
      </c>
    </row>
    <row r="54" spans="2:8" ht="29.25" customHeight="1" thickBot="1" x14ac:dyDescent="0.3">
      <c r="B54" s="317" t="s">
        <v>22</v>
      </c>
      <c r="C54" s="318"/>
      <c r="D54" s="318"/>
      <c r="E54" s="319" t="s">
        <v>479</v>
      </c>
      <c r="F54" s="320" t="s">
        <v>5</v>
      </c>
      <c r="G54" s="320" t="s">
        <v>6</v>
      </c>
      <c r="H54" s="321" t="s">
        <v>7</v>
      </c>
    </row>
    <row r="55" spans="2:8" ht="52.5" customHeight="1" x14ac:dyDescent="0.2">
      <c r="B55" s="322"/>
      <c r="C55" s="1184" t="s">
        <v>116</v>
      </c>
      <c r="D55" s="1184"/>
      <c r="E55" s="1185"/>
      <c r="F55" s="323">
        <v>1070</v>
      </c>
      <c r="G55" s="323">
        <v>1191</v>
      </c>
      <c r="H55" s="324">
        <v>1299</v>
      </c>
    </row>
    <row r="56" spans="2:8" ht="52.5" customHeight="1" x14ac:dyDescent="0.2">
      <c r="B56" s="325"/>
      <c r="C56" s="1186" t="s">
        <v>539</v>
      </c>
      <c r="D56" s="1186"/>
      <c r="E56" s="1187"/>
      <c r="F56" s="326">
        <v>106</v>
      </c>
      <c r="G56" s="326">
        <v>249</v>
      </c>
      <c r="H56" s="327">
        <v>123</v>
      </c>
    </row>
    <row r="57" spans="2:8" ht="53.25" customHeight="1" x14ac:dyDescent="0.2">
      <c r="B57" s="325"/>
      <c r="C57" s="1188" t="s">
        <v>121</v>
      </c>
      <c r="D57" s="1188"/>
      <c r="E57" s="1189"/>
      <c r="F57" s="328">
        <v>2019</v>
      </c>
      <c r="G57" s="328">
        <v>2148</v>
      </c>
      <c r="H57" s="329">
        <v>2073</v>
      </c>
    </row>
    <row r="58" spans="2:8" ht="45.75" customHeight="1" x14ac:dyDescent="0.2">
      <c r="B58" s="330"/>
      <c r="C58" s="1176" t="s">
        <v>540</v>
      </c>
      <c r="D58" s="1177"/>
      <c r="E58" s="1178"/>
      <c r="F58" s="331">
        <v>889</v>
      </c>
      <c r="G58" s="331">
        <v>959</v>
      </c>
      <c r="H58" s="332">
        <v>870</v>
      </c>
    </row>
    <row r="59" spans="2:8" ht="45.75" customHeight="1" x14ac:dyDescent="0.2">
      <c r="B59" s="330"/>
      <c r="C59" s="1176" t="s">
        <v>541</v>
      </c>
      <c r="D59" s="1177"/>
      <c r="E59" s="1178"/>
      <c r="F59" s="331">
        <v>755</v>
      </c>
      <c r="G59" s="331">
        <v>814</v>
      </c>
      <c r="H59" s="332">
        <v>844</v>
      </c>
    </row>
    <row r="60" spans="2:8" ht="45.75" customHeight="1" x14ac:dyDescent="0.2">
      <c r="B60" s="330"/>
      <c r="C60" s="1176" t="s">
        <v>542</v>
      </c>
      <c r="D60" s="1177"/>
      <c r="E60" s="1178"/>
      <c r="F60" s="331">
        <v>154</v>
      </c>
      <c r="G60" s="331">
        <v>153</v>
      </c>
      <c r="H60" s="332">
        <v>151</v>
      </c>
    </row>
    <row r="61" spans="2:8" ht="45.75" customHeight="1" x14ac:dyDescent="0.2">
      <c r="B61" s="330"/>
      <c r="C61" s="1176" t="s">
        <v>543</v>
      </c>
      <c r="D61" s="1177"/>
      <c r="E61" s="1178"/>
      <c r="F61" s="331">
        <v>88</v>
      </c>
      <c r="G61" s="331">
        <v>87</v>
      </c>
      <c r="H61" s="332">
        <v>85</v>
      </c>
    </row>
    <row r="62" spans="2:8" ht="45.75" customHeight="1" thickBot="1" x14ac:dyDescent="0.25">
      <c r="B62" s="333"/>
      <c r="C62" s="1179" t="s">
        <v>544</v>
      </c>
      <c r="D62" s="1180"/>
      <c r="E62" s="1181"/>
      <c r="F62" s="334">
        <v>50</v>
      </c>
      <c r="G62" s="331">
        <v>50</v>
      </c>
      <c r="H62" s="335">
        <v>50</v>
      </c>
    </row>
    <row r="63" spans="2:8" ht="52.5" customHeight="1" thickBot="1" x14ac:dyDescent="0.25">
      <c r="B63" s="336"/>
      <c r="C63" s="1182" t="s">
        <v>545</v>
      </c>
      <c r="D63" s="1182"/>
      <c r="E63" s="1183"/>
      <c r="F63" s="337">
        <v>3196</v>
      </c>
      <c r="G63" s="337">
        <v>3587</v>
      </c>
      <c r="H63" s="338">
        <v>3494</v>
      </c>
    </row>
    <row r="64" spans="2:8" ht="13.2" x14ac:dyDescent="0.2"/>
  </sheetData>
  <sheetProtection algorithmName="SHA-512" hashValue="0T+uXI3pDejsuZ82azML+KW9r6WWyL66rRnwjiKiJpfyPTmf7/PYmNvtMOM0lWbMpX1Iwy/5AyrP3xG3v1SpYg==" saltValue="Dcw+hgmU7K969zqHVWn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90" zoomScaleNormal="9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546</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2"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2"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2"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2"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v>40.5</v>
      </c>
      <c r="BQ51" s="1190"/>
      <c r="BR51" s="1190"/>
      <c r="BS51" s="1190"/>
      <c r="BT51" s="1190"/>
      <c r="BU51" s="1190"/>
      <c r="BV51" s="1190"/>
      <c r="BW51" s="1190"/>
      <c r="BX51" s="1190">
        <v>28.2</v>
      </c>
      <c r="BY51" s="1190"/>
      <c r="BZ51" s="1190"/>
      <c r="CA51" s="1190"/>
      <c r="CB51" s="1190"/>
      <c r="CC51" s="1190"/>
      <c r="CD51" s="1190"/>
      <c r="CE51" s="1190"/>
      <c r="CF51" s="1190">
        <v>7</v>
      </c>
      <c r="CG51" s="1190"/>
      <c r="CH51" s="1190"/>
      <c r="CI51" s="1190"/>
      <c r="CJ51" s="1190"/>
      <c r="CK51" s="1190"/>
      <c r="CL51" s="1190"/>
      <c r="CM51" s="1190"/>
      <c r="CN51" s="1190"/>
      <c r="CO51" s="1190"/>
      <c r="CP51" s="1190"/>
      <c r="CQ51" s="1190"/>
      <c r="CR51" s="1190"/>
      <c r="CS51" s="1190"/>
      <c r="CT51" s="1190"/>
      <c r="CU51" s="1190"/>
      <c r="CV51" s="1190"/>
      <c r="CW51" s="1190"/>
      <c r="CX51" s="1190"/>
      <c r="CY51" s="1190"/>
      <c r="CZ51" s="1190"/>
      <c r="DA51" s="1190"/>
      <c r="DB51" s="1190"/>
      <c r="DC51" s="1190"/>
    </row>
    <row r="52" spans="1:109" ht="13.2" x14ac:dyDescent="0.2">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ht="13.2" x14ac:dyDescent="0.2">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61.6</v>
      </c>
      <c r="BQ53" s="1190"/>
      <c r="BR53" s="1190"/>
      <c r="BS53" s="1190"/>
      <c r="BT53" s="1190"/>
      <c r="BU53" s="1190"/>
      <c r="BV53" s="1190"/>
      <c r="BW53" s="1190"/>
      <c r="BX53" s="1190">
        <v>59.7</v>
      </c>
      <c r="BY53" s="1190"/>
      <c r="BZ53" s="1190"/>
      <c r="CA53" s="1190"/>
      <c r="CB53" s="1190"/>
      <c r="CC53" s="1190"/>
      <c r="CD53" s="1190"/>
      <c r="CE53" s="1190"/>
      <c r="CF53" s="1190">
        <v>63.8</v>
      </c>
      <c r="CG53" s="1190"/>
      <c r="CH53" s="1190"/>
      <c r="CI53" s="1190"/>
      <c r="CJ53" s="1190"/>
      <c r="CK53" s="1190"/>
      <c r="CL53" s="1190"/>
      <c r="CM53" s="1190"/>
      <c r="CN53" s="1190">
        <v>54.2</v>
      </c>
      <c r="CO53" s="1190"/>
      <c r="CP53" s="1190"/>
      <c r="CQ53" s="1190"/>
      <c r="CR53" s="1190"/>
      <c r="CS53" s="1190"/>
      <c r="CT53" s="1190"/>
      <c r="CU53" s="1190"/>
      <c r="CV53" s="1190">
        <v>55.6</v>
      </c>
      <c r="CW53" s="1190"/>
      <c r="CX53" s="1190"/>
      <c r="CY53" s="1190"/>
      <c r="CZ53" s="1190"/>
      <c r="DA53" s="1190"/>
      <c r="DB53" s="1190"/>
      <c r="DC53" s="1190"/>
    </row>
    <row r="54" spans="1:109" ht="13.2" x14ac:dyDescent="0.2">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ht="13.2"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3.1</v>
      </c>
      <c r="BQ55" s="1190"/>
      <c r="BR55" s="1190"/>
      <c r="BS55" s="1190"/>
      <c r="BT55" s="1190"/>
      <c r="BU55" s="1190"/>
      <c r="BV55" s="1190"/>
      <c r="BW55" s="1190"/>
      <c r="BX55" s="1190">
        <v>13.7</v>
      </c>
      <c r="BY55" s="1190"/>
      <c r="BZ55" s="1190"/>
      <c r="CA55" s="1190"/>
      <c r="CB55" s="1190"/>
      <c r="CC55" s="1190"/>
      <c r="CD55" s="1190"/>
      <c r="CE55" s="1190"/>
      <c r="CF55" s="1190">
        <v>6.9</v>
      </c>
      <c r="CG55" s="1190"/>
      <c r="CH55" s="1190"/>
      <c r="CI55" s="1190"/>
      <c r="CJ55" s="1190"/>
      <c r="CK55" s="1190"/>
      <c r="CL55" s="1190"/>
      <c r="CM55" s="1190"/>
      <c r="CN55" s="1190">
        <v>0</v>
      </c>
      <c r="CO55" s="1190"/>
      <c r="CP55" s="1190"/>
      <c r="CQ55" s="1190"/>
      <c r="CR55" s="1190"/>
      <c r="CS55" s="1190"/>
      <c r="CT55" s="1190"/>
      <c r="CU55" s="1190"/>
      <c r="CV55" s="1190">
        <v>0</v>
      </c>
      <c r="CW55" s="1190"/>
      <c r="CX55" s="1190"/>
      <c r="CY55" s="1190"/>
      <c r="CZ55" s="1190"/>
      <c r="DA55" s="1190"/>
      <c r="DB55" s="1190"/>
      <c r="DC55" s="1190"/>
    </row>
    <row r="56" spans="1:109" ht="13.2"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ht="13.2"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61.2</v>
      </c>
      <c r="BQ57" s="1190"/>
      <c r="BR57" s="1190"/>
      <c r="BS57" s="1190"/>
      <c r="BT57" s="1190"/>
      <c r="BU57" s="1190"/>
      <c r="BV57" s="1190"/>
      <c r="BW57" s="1190"/>
      <c r="BX57" s="1190">
        <v>62</v>
      </c>
      <c r="BY57" s="1190"/>
      <c r="BZ57" s="1190"/>
      <c r="CA57" s="1190"/>
      <c r="CB57" s="1190"/>
      <c r="CC57" s="1190"/>
      <c r="CD57" s="1190"/>
      <c r="CE57" s="1190"/>
      <c r="CF57" s="1190">
        <v>62.9</v>
      </c>
      <c r="CG57" s="1190"/>
      <c r="CH57" s="1190"/>
      <c r="CI57" s="1190"/>
      <c r="CJ57" s="1190"/>
      <c r="CK57" s="1190"/>
      <c r="CL57" s="1190"/>
      <c r="CM57" s="1190"/>
      <c r="CN57" s="1190">
        <v>63.3</v>
      </c>
      <c r="CO57" s="1190"/>
      <c r="CP57" s="1190"/>
      <c r="CQ57" s="1190"/>
      <c r="CR57" s="1190"/>
      <c r="CS57" s="1190"/>
      <c r="CT57" s="1190"/>
      <c r="CU57" s="1190"/>
      <c r="CV57" s="1190">
        <v>64.400000000000006</v>
      </c>
      <c r="CW57" s="1190"/>
      <c r="CX57" s="1190"/>
      <c r="CY57" s="1190"/>
      <c r="CZ57" s="1190"/>
      <c r="DA57" s="1190"/>
      <c r="DB57" s="1190"/>
      <c r="DC57" s="1190"/>
      <c r="DD57" s="23"/>
      <c r="DE57" s="22"/>
    </row>
    <row r="58" spans="1:109" s="18" customFormat="1" ht="13.2"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1" t="s">
        <v>547</v>
      </c>
      <c r="AO65" s="1192"/>
      <c r="AP65" s="1192"/>
      <c r="AQ65" s="1192"/>
      <c r="AR65" s="1192"/>
      <c r="AS65" s="1192"/>
      <c r="AT65" s="1192"/>
      <c r="AU65" s="1192"/>
      <c r="AV65" s="1192"/>
      <c r="AW65" s="1192"/>
      <c r="AX65" s="1192"/>
      <c r="AY65" s="1192"/>
      <c r="AZ65" s="1192"/>
      <c r="BA65" s="1192"/>
      <c r="BB65" s="1192"/>
      <c r="BC65" s="1192"/>
      <c r="BD65" s="1192"/>
      <c r="BE65" s="1192"/>
      <c r="BF65" s="1192"/>
      <c r="BG65" s="1192"/>
      <c r="BH65" s="1192"/>
      <c r="BI65" s="1192"/>
      <c r="BJ65" s="1192"/>
      <c r="BK65" s="1192"/>
      <c r="BL65" s="1192"/>
      <c r="BM65" s="1192"/>
      <c r="BN65" s="1192"/>
      <c r="BO65" s="1192"/>
      <c r="BP65" s="1192"/>
      <c r="BQ65" s="1192"/>
      <c r="BR65" s="1192"/>
      <c r="BS65" s="1192"/>
      <c r="BT65" s="1192"/>
      <c r="BU65" s="1192"/>
      <c r="BV65" s="1192"/>
      <c r="BW65" s="1192"/>
      <c r="BX65" s="1192"/>
      <c r="BY65" s="1192"/>
      <c r="BZ65" s="1192"/>
      <c r="CA65" s="1192"/>
      <c r="CB65" s="1192"/>
      <c r="CC65" s="1192"/>
      <c r="CD65" s="1192"/>
      <c r="CE65" s="1192"/>
      <c r="CF65" s="1192"/>
      <c r="CG65" s="1192"/>
      <c r="CH65" s="1192"/>
      <c r="CI65" s="1192"/>
      <c r="CJ65" s="1192"/>
      <c r="CK65" s="1192"/>
      <c r="CL65" s="1192"/>
      <c r="CM65" s="1192"/>
      <c r="CN65" s="1192"/>
      <c r="CO65" s="1192"/>
      <c r="CP65" s="1192"/>
      <c r="CQ65" s="1192"/>
      <c r="CR65" s="1192"/>
      <c r="CS65" s="1192"/>
      <c r="CT65" s="1192"/>
      <c r="CU65" s="1192"/>
      <c r="CV65" s="1192"/>
      <c r="CW65" s="1192"/>
      <c r="CX65" s="1192"/>
      <c r="CY65" s="1192"/>
      <c r="CZ65" s="1192"/>
      <c r="DA65" s="1192"/>
      <c r="DB65" s="1192"/>
      <c r="DC65" s="1193"/>
    </row>
    <row r="66" spans="2:107" ht="13.2" x14ac:dyDescent="0.2">
      <c r="B66" s="10"/>
      <c r="AN66" s="1194"/>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195"/>
      <c r="CY66" s="1195"/>
      <c r="CZ66" s="1195"/>
      <c r="DA66" s="1195"/>
      <c r="DB66" s="1195"/>
      <c r="DC66" s="1196"/>
    </row>
    <row r="67" spans="2:107" ht="13.2" x14ac:dyDescent="0.2">
      <c r="B67" s="10"/>
      <c r="AN67" s="1194"/>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195"/>
      <c r="CY67" s="1195"/>
      <c r="CZ67" s="1195"/>
      <c r="DA67" s="1195"/>
      <c r="DB67" s="1195"/>
      <c r="DC67" s="1196"/>
    </row>
    <row r="68" spans="2:107" ht="13.2" x14ac:dyDescent="0.2">
      <c r="B68" s="10"/>
      <c r="AN68" s="1194"/>
      <c r="AO68" s="1195"/>
      <c r="AP68" s="1195"/>
      <c r="AQ68" s="1195"/>
      <c r="AR68" s="1195"/>
      <c r="AS68" s="1195"/>
      <c r="AT68" s="1195"/>
      <c r="AU68" s="1195"/>
      <c r="AV68" s="1195"/>
      <c r="AW68" s="1195"/>
      <c r="AX68" s="1195"/>
      <c r="AY68" s="1195"/>
      <c r="AZ68" s="1195"/>
      <c r="BA68" s="1195"/>
      <c r="BB68" s="1195"/>
      <c r="BC68" s="1195"/>
      <c r="BD68" s="1195"/>
      <c r="BE68" s="1195"/>
      <c r="BF68" s="1195"/>
      <c r="BG68" s="1195"/>
      <c r="BH68" s="1195"/>
      <c r="BI68" s="1195"/>
      <c r="BJ68" s="1195"/>
      <c r="BK68" s="1195"/>
      <c r="BL68" s="1195"/>
      <c r="BM68" s="1195"/>
      <c r="BN68" s="1195"/>
      <c r="BO68" s="1195"/>
      <c r="BP68" s="1195"/>
      <c r="BQ68" s="1195"/>
      <c r="BR68" s="1195"/>
      <c r="BS68" s="1195"/>
      <c r="BT68" s="1195"/>
      <c r="BU68" s="1195"/>
      <c r="BV68" s="1195"/>
      <c r="BW68" s="1195"/>
      <c r="BX68" s="1195"/>
      <c r="BY68" s="1195"/>
      <c r="BZ68" s="1195"/>
      <c r="CA68" s="1195"/>
      <c r="CB68" s="1195"/>
      <c r="CC68" s="1195"/>
      <c r="CD68" s="1195"/>
      <c r="CE68" s="1195"/>
      <c r="CF68" s="1195"/>
      <c r="CG68" s="1195"/>
      <c r="CH68" s="1195"/>
      <c r="CI68" s="1195"/>
      <c r="CJ68" s="1195"/>
      <c r="CK68" s="1195"/>
      <c r="CL68" s="1195"/>
      <c r="CM68" s="1195"/>
      <c r="CN68" s="1195"/>
      <c r="CO68" s="1195"/>
      <c r="CP68" s="1195"/>
      <c r="CQ68" s="1195"/>
      <c r="CR68" s="1195"/>
      <c r="CS68" s="1195"/>
      <c r="CT68" s="1195"/>
      <c r="CU68" s="1195"/>
      <c r="CV68" s="1195"/>
      <c r="CW68" s="1195"/>
      <c r="CX68" s="1195"/>
      <c r="CY68" s="1195"/>
      <c r="CZ68" s="1195"/>
      <c r="DA68" s="1195"/>
      <c r="DB68" s="1195"/>
      <c r="DC68" s="1196"/>
    </row>
    <row r="69" spans="2:107" ht="13.2" x14ac:dyDescent="0.2">
      <c r="B69" s="10"/>
      <c r="AN69" s="1197"/>
      <c r="AO69" s="1198"/>
      <c r="AP69" s="1198"/>
      <c r="AQ69" s="1198"/>
      <c r="AR69" s="1198"/>
      <c r="AS69" s="1198"/>
      <c r="AT69" s="1198"/>
      <c r="AU69" s="1198"/>
      <c r="AV69" s="1198"/>
      <c r="AW69" s="1198"/>
      <c r="AX69" s="1198"/>
      <c r="AY69" s="1198"/>
      <c r="AZ69" s="1198"/>
      <c r="BA69" s="1198"/>
      <c r="BB69" s="1198"/>
      <c r="BC69" s="1198"/>
      <c r="BD69" s="1198"/>
      <c r="BE69" s="1198"/>
      <c r="BF69" s="1198"/>
      <c r="BG69" s="1198"/>
      <c r="BH69" s="1198"/>
      <c r="BI69" s="1198"/>
      <c r="BJ69" s="1198"/>
      <c r="BK69" s="1198"/>
      <c r="BL69" s="1198"/>
      <c r="BM69" s="1198"/>
      <c r="BN69" s="1198"/>
      <c r="BO69" s="1198"/>
      <c r="BP69" s="1198"/>
      <c r="BQ69" s="1198"/>
      <c r="BR69" s="1198"/>
      <c r="BS69" s="1198"/>
      <c r="BT69" s="1198"/>
      <c r="BU69" s="1198"/>
      <c r="BV69" s="1198"/>
      <c r="BW69" s="1198"/>
      <c r="BX69" s="1198"/>
      <c r="BY69" s="1198"/>
      <c r="BZ69" s="1198"/>
      <c r="CA69" s="1198"/>
      <c r="CB69" s="1198"/>
      <c r="CC69" s="1198"/>
      <c r="CD69" s="1198"/>
      <c r="CE69" s="1198"/>
      <c r="CF69" s="1198"/>
      <c r="CG69" s="1198"/>
      <c r="CH69" s="1198"/>
      <c r="CI69" s="1198"/>
      <c r="CJ69" s="1198"/>
      <c r="CK69" s="1198"/>
      <c r="CL69" s="1198"/>
      <c r="CM69" s="1198"/>
      <c r="CN69" s="1198"/>
      <c r="CO69" s="1198"/>
      <c r="CP69" s="1198"/>
      <c r="CQ69" s="1198"/>
      <c r="CR69" s="1198"/>
      <c r="CS69" s="1198"/>
      <c r="CT69" s="1198"/>
      <c r="CU69" s="1198"/>
      <c r="CV69" s="1198"/>
      <c r="CW69" s="1198"/>
      <c r="CX69" s="1198"/>
      <c r="CY69" s="1198"/>
      <c r="CZ69" s="1198"/>
      <c r="DA69" s="1198"/>
      <c r="DB69" s="1198"/>
      <c r="DC69" s="1199"/>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2" x14ac:dyDescent="0.2">
      <c r="B73" s="10"/>
      <c r="G73" s="1205"/>
      <c r="H73" s="1205"/>
      <c r="I73" s="1205"/>
      <c r="J73" s="1205"/>
      <c r="K73" s="1210"/>
      <c r="L73" s="1210"/>
      <c r="M73" s="1210"/>
      <c r="N73" s="1210"/>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v>40.5</v>
      </c>
      <c r="BQ73" s="1190"/>
      <c r="BR73" s="1190"/>
      <c r="BS73" s="1190"/>
      <c r="BT73" s="1190"/>
      <c r="BU73" s="1190"/>
      <c r="BV73" s="1190"/>
      <c r="BW73" s="1190"/>
      <c r="BX73" s="1190">
        <v>28.2</v>
      </c>
      <c r="BY73" s="1190"/>
      <c r="BZ73" s="1190"/>
      <c r="CA73" s="1190"/>
      <c r="CB73" s="1190"/>
      <c r="CC73" s="1190"/>
      <c r="CD73" s="1190"/>
      <c r="CE73" s="1190"/>
      <c r="CF73" s="1190">
        <v>7</v>
      </c>
      <c r="CG73" s="1190"/>
      <c r="CH73" s="1190"/>
      <c r="CI73" s="1190"/>
      <c r="CJ73" s="1190"/>
      <c r="CK73" s="1190"/>
      <c r="CL73" s="1190"/>
      <c r="CM73" s="1190"/>
      <c r="CN73" s="1190"/>
      <c r="CO73" s="1190"/>
      <c r="CP73" s="1190"/>
      <c r="CQ73" s="1190"/>
      <c r="CR73" s="1190"/>
      <c r="CS73" s="1190"/>
      <c r="CT73" s="1190"/>
      <c r="CU73" s="1190"/>
      <c r="CV73" s="1190"/>
      <c r="CW73" s="1190"/>
      <c r="CX73" s="1190"/>
      <c r="CY73" s="1190"/>
      <c r="CZ73" s="1190"/>
      <c r="DA73" s="1190"/>
      <c r="DB73" s="1190"/>
      <c r="DC73" s="1190"/>
    </row>
    <row r="74" spans="2:107" ht="13.2" x14ac:dyDescent="0.2">
      <c r="B74" s="10"/>
      <c r="G74" s="1205"/>
      <c r="H74" s="1205"/>
      <c r="I74" s="1205"/>
      <c r="J74" s="1205"/>
      <c r="K74" s="1210"/>
      <c r="L74" s="1210"/>
      <c r="M74" s="1210"/>
      <c r="N74" s="1210"/>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ht="13.2" x14ac:dyDescent="0.2">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12.1</v>
      </c>
      <c r="BQ75" s="1190"/>
      <c r="BR75" s="1190"/>
      <c r="BS75" s="1190"/>
      <c r="BT75" s="1190"/>
      <c r="BU75" s="1190"/>
      <c r="BV75" s="1190"/>
      <c r="BW75" s="1190"/>
      <c r="BX75" s="1190">
        <v>11.1</v>
      </c>
      <c r="BY75" s="1190"/>
      <c r="BZ75" s="1190"/>
      <c r="CA75" s="1190"/>
      <c r="CB75" s="1190"/>
      <c r="CC75" s="1190"/>
      <c r="CD75" s="1190"/>
      <c r="CE75" s="1190"/>
      <c r="CF75" s="1190">
        <v>10.1</v>
      </c>
      <c r="CG75" s="1190"/>
      <c r="CH75" s="1190"/>
      <c r="CI75" s="1190"/>
      <c r="CJ75" s="1190"/>
      <c r="CK75" s="1190"/>
      <c r="CL75" s="1190"/>
      <c r="CM75" s="1190"/>
      <c r="CN75" s="1190">
        <v>8.9</v>
      </c>
      <c r="CO75" s="1190"/>
      <c r="CP75" s="1190"/>
      <c r="CQ75" s="1190"/>
      <c r="CR75" s="1190"/>
      <c r="CS75" s="1190"/>
      <c r="CT75" s="1190"/>
      <c r="CU75" s="1190"/>
      <c r="CV75" s="1190">
        <v>9</v>
      </c>
      <c r="CW75" s="1190"/>
      <c r="CX75" s="1190"/>
      <c r="CY75" s="1190"/>
      <c r="CZ75" s="1190"/>
      <c r="DA75" s="1190"/>
      <c r="DB75" s="1190"/>
      <c r="DC75" s="1190"/>
    </row>
    <row r="76" spans="2:107" ht="13.2" x14ac:dyDescent="0.2">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ht="13.2" x14ac:dyDescent="0.2">
      <c r="B77" s="10"/>
      <c r="G77" s="1200"/>
      <c r="H77" s="1200"/>
      <c r="I77" s="1200"/>
      <c r="J77" s="1200"/>
      <c r="K77" s="1210"/>
      <c r="L77" s="1210"/>
      <c r="M77" s="1210"/>
      <c r="N77" s="1210"/>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3.1</v>
      </c>
      <c r="BQ77" s="1190"/>
      <c r="BR77" s="1190"/>
      <c r="BS77" s="1190"/>
      <c r="BT77" s="1190"/>
      <c r="BU77" s="1190"/>
      <c r="BV77" s="1190"/>
      <c r="BW77" s="1190"/>
      <c r="BX77" s="1190">
        <v>13.7</v>
      </c>
      <c r="BY77" s="1190"/>
      <c r="BZ77" s="1190"/>
      <c r="CA77" s="1190"/>
      <c r="CB77" s="1190"/>
      <c r="CC77" s="1190"/>
      <c r="CD77" s="1190"/>
      <c r="CE77" s="1190"/>
      <c r="CF77" s="1190">
        <v>6.9</v>
      </c>
      <c r="CG77" s="1190"/>
      <c r="CH77" s="1190"/>
      <c r="CI77" s="1190"/>
      <c r="CJ77" s="1190"/>
      <c r="CK77" s="1190"/>
      <c r="CL77" s="1190"/>
      <c r="CM77" s="1190"/>
      <c r="CN77" s="1190">
        <v>0</v>
      </c>
      <c r="CO77" s="1190"/>
      <c r="CP77" s="1190"/>
      <c r="CQ77" s="1190"/>
      <c r="CR77" s="1190"/>
      <c r="CS77" s="1190"/>
      <c r="CT77" s="1190"/>
      <c r="CU77" s="1190"/>
      <c r="CV77" s="1190">
        <v>0</v>
      </c>
      <c r="CW77" s="1190"/>
      <c r="CX77" s="1190"/>
      <c r="CY77" s="1190"/>
      <c r="CZ77" s="1190"/>
      <c r="DA77" s="1190"/>
      <c r="DB77" s="1190"/>
      <c r="DC77" s="1190"/>
    </row>
    <row r="78" spans="2:107" ht="13.2" x14ac:dyDescent="0.2">
      <c r="B78" s="10"/>
      <c r="G78" s="1200"/>
      <c r="H78" s="1200"/>
      <c r="I78" s="1200"/>
      <c r="J78" s="1200"/>
      <c r="K78" s="1210"/>
      <c r="L78" s="1210"/>
      <c r="M78" s="1210"/>
      <c r="N78" s="1210"/>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ht="13.2" x14ac:dyDescent="0.2">
      <c r="B79" s="10"/>
      <c r="G79" s="1200"/>
      <c r="H79" s="1200"/>
      <c r="I79" s="1209"/>
      <c r="J79" s="1209"/>
      <c r="K79" s="1211"/>
      <c r="L79" s="1211"/>
      <c r="M79" s="1211"/>
      <c r="N79" s="1211"/>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7.9</v>
      </c>
      <c r="BQ79" s="1190"/>
      <c r="BR79" s="1190"/>
      <c r="BS79" s="1190"/>
      <c r="BT79" s="1190"/>
      <c r="BU79" s="1190"/>
      <c r="BV79" s="1190"/>
      <c r="BW79" s="1190"/>
      <c r="BX79" s="1190">
        <v>7.9</v>
      </c>
      <c r="BY79" s="1190"/>
      <c r="BZ79" s="1190"/>
      <c r="CA79" s="1190"/>
      <c r="CB79" s="1190"/>
      <c r="CC79" s="1190"/>
      <c r="CD79" s="1190"/>
      <c r="CE79" s="1190"/>
      <c r="CF79" s="1190">
        <v>8</v>
      </c>
      <c r="CG79" s="1190"/>
      <c r="CH79" s="1190"/>
      <c r="CI79" s="1190"/>
      <c r="CJ79" s="1190"/>
      <c r="CK79" s="1190"/>
      <c r="CL79" s="1190"/>
      <c r="CM79" s="1190"/>
      <c r="CN79" s="1190">
        <v>8</v>
      </c>
      <c r="CO79" s="1190"/>
      <c r="CP79" s="1190"/>
      <c r="CQ79" s="1190"/>
      <c r="CR79" s="1190"/>
      <c r="CS79" s="1190"/>
      <c r="CT79" s="1190"/>
      <c r="CU79" s="1190"/>
      <c r="CV79" s="1190">
        <v>8.1</v>
      </c>
      <c r="CW79" s="1190"/>
      <c r="CX79" s="1190"/>
      <c r="CY79" s="1190"/>
      <c r="CZ79" s="1190"/>
      <c r="DA79" s="1190"/>
      <c r="DB79" s="1190"/>
      <c r="DC79" s="1190"/>
    </row>
    <row r="80" spans="2:107" ht="13.2" x14ac:dyDescent="0.2">
      <c r="B80" s="10"/>
      <c r="G80" s="1200"/>
      <c r="H80" s="1200"/>
      <c r="I80" s="1209"/>
      <c r="J80" s="1209"/>
      <c r="K80" s="1211"/>
      <c r="L80" s="1211"/>
      <c r="M80" s="1211"/>
      <c r="N80" s="1211"/>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IhVAkHzHFFmrIP7QDR2pzdTiC2IsYLqd36J0LYrIaDboIzO40ipnz2+A4Hn5NXQYFboNI6m00NWB1zXheqX4cA==" saltValue="GYRoWkJzhJpcmNVx1Ue7a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Bzf/Y2KtydN2XXO1ErxiPrIu4SufDC9xt543Kw86LN2Ko+zJCsD9hS7OzHO0PecrQt/rVaDsOgunIiogmKoJ+Q==" saltValue="lrLSBUXD9srYM22R6Hvc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DmNLhNdoOerIegwoDsViyiO8BJs9YbiBf3uH7iWsl3wVsxo1V3b5YOhhi7x2/6KL5E8fK8cuU9MY7KZrnlkWig==" saltValue="or8mHjB6uO6SB+iVGOT4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144</v>
      </c>
      <c r="DI1" s="693"/>
      <c r="DJ1" s="693"/>
      <c r="DK1" s="693"/>
      <c r="DL1" s="693"/>
      <c r="DM1" s="693"/>
      <c r="DN1" s="694"/>
      <c r="DO1" s="73"/>
      <c r="DP1" s="692" t="s">
        <v>145</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22</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5" t="s">
        <v>153</v>
      </c>
      <c r="AQ4" s="695"/>
      <c r="AR4" s="695"/>
      <c r="AS4" s="695"/>
      <c r="AT4" s="695"/>
      <c r="AU4" s="695"/>
      <c r="AV4" s="695"/>
      <c r="AW4" s="695"/>
      <c r="AX4" s="695"/>
      <c r="AY4" s="695"/>
      <c r="AZ4" s="695"/>
      <c r="BA4" s="695"/>
      <c r="BB4" s="695"/>
      <c r="BC4" s="695"/>
      <c r="BD4" s="695"/>
      <c r="BE4" s="695"/>
      <c r="BF4" s="695"/>
      <c r="BG4" s="695" t="s">
        <v>154</v>
      </c>
      <c r="BH4" s="695"/>
      <c r="BI4" s="695"/>
      <c r="BJ4" s="695"/>
      <c r="BK4" s="695"/>
      <c r="BL4" s="695"/>
      <c r="BM4" s="695"/>
      <c r="BN4" s="695"/>
      <c r="BO4" s="695" t="s">
        <v>151</v>
      </c>
      <c r="BP4" s="695"/>
      <c r="BQ4" s="695"/>
      <c r="BR4" s="695"/>
      <c r="BS4" s="695" t="s">
        <v>155</v>
      </c>
      <c r="BT4" s="695"/>
      <c r="BU4" s="695"/>
      <c r="BV4" s="695"/>
      <c r="BW4" s="695"/>
      <c r="BX4" s="695"/>
      <c r="BY4" s="695"/>
      <c r="BZ4" s="695"/>
      <c r="CA4" s="695"/>
      <c r="CB4" s="695"/>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157</v>
      </c>
      <c r="C5" s="652"/>
      <c r="D5" s="652"/>
      <c r="E5" s="652"/>
      <c r="F5" s="652"/>
      <c r="G5" s="652"/>
      <c r="H5" s="652"/>
      <c r="I5" s="652"/>
      <c r="J5" s="652"/>
      <c r="K5" s="652"/>
      <c r="L5" s="652"/>
      <c r="M5" s="652"/>
      <c r="N5" s="652"/>
      <c r="O5" s="652"/>
      <c r="P5" s="652"/>
      <c r="Q5" s="653"/>
      <c r="R5" s="648">
        <v>1069608</v>
      </c>
      <c r="S5" s="649"/>
      <c r="T5" s="649"/>
      <c r="U5" s="649"/>
      <c r="V5" s="649"/>
      <c r="W5" s="649"/>
      <c r="X5" s="649"/>
      <c r="Y5" s="677"/>
      <c r="Z5" s="690">
        <v>13.8</v>
      </c>
      <c r="AA5" s="690"/>
      <c r="AB5" s="690"/>
      <c r="AC5" s="690"/>
      <c r="AD5" s="691">
        <v>1069608</v>
      </c>
      <c r="AE5" s="691"/>
      <c r="AF5" s="691"/>
      <c r="AG5" s="691"/>
      <c r="AH5" s="691"/>
      <c r="AI5" s="691"/>
      <c r="AJ5" s="691"/>
      <c r="AK5" s="691"/>
      <c r="AL5" s="678">
        <v>23.2</v>
      </c>
      <c r="AM5" s="660"/>
      <c r="AN5" s="660"/>
      <c r="AO5" s="679"/>
      <c r="AP5" s="651" t="s">
        <v>158</v>
      </c>
      <c r="AQ5" s="652"/>
      <c r="AR5" s="652"/>
      <c r="AS5" s="652"/>
      <c r="AT5" s="652"/>
      <c r="AU5" s="652"/>
      <c r="AV5" s="652"/>
      <c r="AW5" s="652"/>
      <c r="AX5" s="652"/>
      <c r="AY5" s="652"/>
      <c r="AZ5" s="652"/>
      <c r="BA5" s="652"/>
      <c r="BB5" s="652"/>
      <c r="BC5" s="652"/>
      <c r="BD5" s="652"/>
      <c r="BE5" s="652"/>
      <c r="BF5" s="653"/>
      <c r="BG5" s="596">
        <v>1068410</v>
      </c>
      <c r="BH5" s="597"/>
      <c r="BI5" s="597"/>
      <c r="BJ5" s="597"/>
      <c r="BK5" s="597"/>
      <c r="BL5" s="597"/>
      <c r="BM5" s="597"/>
      <c r="BN5" s="598"/>
      <c r="BO5" s="634">
        <v>99.9</v>
      </c>
      <c r="BP5" s="634"/>
      <c r="BQ5" s="634"/>
      <c r="BR5" s="634"/>
      <c r="BS5" s="635" t="s">
        <v>62</v>
      </c>
      <c r="BT5" s="635"/>
      <c r="BU5" s="635"/>
      <c r="BV5" s="635"/>
      <c r="BW5" s="635"/>
      <c r="BX5" s="635"/>
      <c r="BY5" s="635"/>
      <c r="BZ5" s="635"/>
      <c r="CA5" s="635"/>
      <c r="CB5" s="670"/>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2">
      <c r="B6" s="593" t="s">
        <v>162</v>
      </c>
      <c r="C6" s="594"/>
      <c r="D6" s="594"/>
      <c r="E6" s="594"/>
      <c r="F6" s="594"/>
      <c r="G6" s="594"/>
      <c r="H6" s="594"/>
      <c r="I6" s="594"/>
      <c r="J6" s="594"/>
      <c r="K6" s="594"/>
      <c r="L6" s="594"/>
      <c r="M6" s="594"/>
      <c r="N6" s="594"/>
      <c r="O6" s="594"/>
      <c r="P6" s="594"/>
      <c r="Q6" s="595"/>
      <c r="R6" s="596">
        <v>57700</v>
      </c>
      <c r="S6" s="597"/>
      <c r="T6" s="597"/>
      <c r="U6" s="597"/>
      <c r="V6" s="597"/>
      <c r="W6" s="597"/>
      <c r="X6" s="597"/>
      <c r="Y6" s="598"/>
      <c r="Z6" s="634">
        <v>0.7</v>
      </c>
      <c r="AA6" s="634"/>
      <c r="AB6" s="634"/>
      <c r="AC6" s="634"/>
      <c r="AD6" s="635">
        <v>57700</v>
      </c>
      <c r="AE6" s="635"/>
      <c r="AF6" s="635"/>
      <c r="AG6" s="635"/>
      <c r="AH6" s="635"/>
      <c r="AI6" s="635"/>
      <c r="AJ6" s="635"/>
      <c r="AK6" s="635"/>
      <c r="AL6" s="599">
        <v>1.3</v>
      </c>
      <c r="AM6" s="600"/>
      <c r="AN6" s="600"/>
      <c r="AO6" s="636"/>
      <c r="AP6" s="593" t="s">
        <v>163</v>
      </c>
      <c r="AQ6" s="594"/>
      <c r="AR6" s="594"/>
      <c r="AS6" s="594"/>
      <c r="AT6" s="594"/>
      <c r="AU6" s="594"/>
      <c r="AV6" s="594"/>
      <c r="AW6" s="594"/>
      <c r="AX6" s="594"/>
      <c r="AY6" s="594"/>
      <c r="AZ6" s="594"/>
      <c r="BA6" s="594"/>
      <c r="BB6" s="594"/>
      <c r="BC6" s="594"/>
      <c r="BD6" s="594"/>
      <c r="BE6" s="594"/>
      <c r="BF6" s="595"/>
      <c r="BG6" s="596">
        <v>1068410</v>
      </c>
      <c r="BH6" s="597"/>
      <c r="BI6" s="597"/>
      <c r="BJ6" s="597"/>
      <c r="BK6" s="597"/>
      <c r="BL6" s="597"/>
      <c r="BM6" s="597"/>
      <c r="BN6" s="598"/>
      <c r="BO6" s="634">
        <v>99.9</v>
      </c>
      <c r="BP6" s="634"/>
      <c r="BQ6" s="634"/>
      <c r="BR6" s="634"/>
      <c r="BS6" s="635" t="s">
        <v>62</v>
      </c>
      <c r="BT6" s="635"/>
      <c r="BU6" s="635"/>
      <c r="BV6" s="635"/>
      <c r="BW6" s="635"/>
      <c r="BX6" s="635"/>
      <c r="BY6" s="635"/>
      <c r="BZ6" s="635"/>
      <c r="CA6" s="635"/>
      <c r="CB6" s="670"/>
      <c r="CD6" s="651" t="s">
        <v>164</v>
      </c>
      <c r="CE6" s="652"/>
      <c r="CF6" s="652"/>
      <c r="CG6" s="652"/>
      <c r="CH6" s="652"/>
      <c r="CI6" s="652"/>
      <c r="CJ6" s="652"/>
      <c r="CK6" s="652"/>
      <c r="CL6" s="652"/>
      <c r="CM6" s="652"/>
      <c r="CN6" s="652"/>
      <c r="CO6" s="652"/>
      <c r="CP6" s="652"/>
      <c r="CQ6" s="653"/>
      <c r="CR6" s="596">
        <v>82586</v>
      </c>
      <c r="CS6" s="597"/>
      <c r="CT6" s="597"/>
      <c r="CU6" s="597"/>
      <c r="CV6" s="597"/>
      <c r="CW6" s="597"/>
      <c r="CX6" s="597"/>
      <c r="CY6" s="598"/>
      <c r="CZ6" s="678">
        <v>1.1000000000000001</v>
      </c>
      <c r="DA6" s="660"/>
      <c r="DB6" s="660"/>
      <c r="DC6" s="680"/>
      <c r="DD6" s="602" t="s">
        <v>62</v>
      </c>
      <c r="DE6" s="597"/>
      <c r="DF6" s="597"/>
      <c r="DG6" s="597"/>
      <c r="DH6" s="597"/>
      <c r="DI6" s="597"/>
      <c r="DJ6" s="597"/>
      <c r="DK6" s="597"/>
      <c r="DL6" s="597"/>
      <c r="DM6" s="597"/>
      <c r="DN6" s="597"/>
      <c r="DO6" s="597"/>
      <c r="DP6" s="598"/>
      <c r="DQ6" s="602">
        <v>82586</v>
      </c>
      <c r="DR6" s="597"/>
      <c r="DS6" s="597"/>
      <c r="DT6" s="597"/>
      <c r="DU6" s="597"/>
      <c r="DV6" s="597"/>
      <c r="DW6" s="597"/>
      <c r="DX6" s="597"/>
      <c r="DY6" s="597"/>
      <c r="DZ6" s="597"/>
      <c r="EA6" s="597"/>
      <c r="EB6" s="597"/>
      <c r="EC6" s="633"/>
    </row>
    <row r="7" spans="2:143" ht="11.25" customHeight="1" x14ac:dyDescent="0.2">
      <c r="B7" s="593" t="s">
        <v>165</v>
      </c>
      <c r="C7" s="594"/>
      <c r="D7" s="594"/>
      <c r="E7" s="594"/>
      <c r="F7" s="594"/>
      <c r="G7" s="594"/>
      <c r="H7" s="594"/>
      <c r="I7" s="594"/>
      <c r="J7" s="594"/>
      <c r="K7" s="594"/>
      <c r="L7" s="594"/>
      <c r="M7" s="594"/>
      <c r="N7" s="594"/>
      <c r="O7" s="594"/>
      <c r="P7" s="594"/>
      <c r="Q7" s="595"/>
      <c r="R7" s="596">
        <v>620</v>
      </c>
      <c r="S7" s="597"/>
      <c r="T7" s="597"/>
      <c r="U7" s="597"/>
      <c r="V7" s="597"/>
      <c r="W7" s="597"/>
      <c r="X7" s="597"/>
      <c r="Y7" s="598"/>
      <c r="Z7" s="634">
        <v>0</v>
      </c>
      <c r="AA7" s="634"/>
      <c r="AB7" s="634"/>
      <c r="AC7" s="634"/>
      <c r="AD7" s="635">
        <v>620</v>
      </c>
      <c r="AE7" s="635"/>
      <c r="AF7" s="635"/>
      <c r="AG7" s="635"/>
      <c r="AH7" s="635"/>
      <c r="AI7" s="635"/>
      <c r="AJ7" s="635"/>
      <c r="AK7" s="635"/>
      <c r="AL7" s="599">
        <v>0</v>
      </c>
      <c r="AM7" s="600"/>
      <c r="AN7" s="600"/>
      <c r="AO7" s="636"/>
      <c r="AP7" s="593" t="s">
        <v>166</v>
      </c>
      <c r="AQ7" s="594"/>
      <c r="AR7" s="594"/>
      <c r="AS7" s="594"/>
      <c r="AT7" s="594"/>
      <c r="AU7" s="594"/>
      <c r="AV7" s="594"/>
      <c r="AW7" s="594"/>
      <c r="AX7" s="594"/>
      <c r="AY7" s="594"/>
      <c r="AZ7" s="594"/>
      <c r="BA7" s="594"/>
      <c r="BB7" s="594"/>
      <c r="BC7" s="594"/>
      <c r="BD7" s="594"/>
      <c r="BE7" s="594"/>
      <c r="BF7" s="595"/>
      <c r="BG7" s="596">
        <v>435938</v>
      </c>
      <c r="BH7" s="597"/>
      <c r="BI7" s="597"/>
      <c r="BJ7" s="597"/>
      <c r="BK7" s="597"/>
      <c r="BL7" s="597"/>
      <c r="BM7" s="597"/>
      <c r="BN7" s="598"/>
      <c r="BO7" s="634">
        <v>40.799999999999997</v>
      </c>
      <c r="BP7" s="634"/>
      <c r="BQ7" s="634"/>
      <c r="BR7" s="634"/>
      <c r="BS7" s="635" t="s">
        <v>62</v>
      </c>
      <c r="BT7" s="635"/>
      <c r="BU7" s="635"/>
      <c r="BV7" s="635"/>
      <c r="BW7" s="635"/>
      <c r="BX7" s="635"/>
      <c r="BY7" s="635"/>
      <c r="BZ7" s="635"/>
      <c r="CA7" s="635"/>
      <c r="CB7" s="670"/>
      <c r="CD7" s="593" t="s">
        <v>167</v>
      </c>
      <c r="CE7" s="594"/>
      <c r="CF7" s="594"/>
      <c r="CG7" s="594"/>
      <c r="CH7" s="594"/>
      <c r="CI7" s="594"/>
      <c r="CJ7" s="594"/>
      <c r="CK7" s="594"/>
      <c r="CL7" s="594"/>
      <c r="CM7" s="594"/>
      <c r="CN7" s="594"/>
      <c r="CO7" s="594"/>
      <c r="CP7" s="594"/>
      <c r="CQ7" s="595"/>
      <c r="CR7" s="596">
        <v>1260994</v>
      </c>
      <c r="CS7" s="597"/>
      <c r="CT7" s="597"/>
      <c r="CU7" s="597"/>
      <c r="CV7" s="597"/>
      <c r="CW7" s="597"/>
      <c r="CX7" s="597"/>
      <c r="CY7" s="598"/>
      <c r="CZ7" s="634">
        <v>16.600000000000001</v>
      </c>
      <c r="DA7" s="634"/>
      <c r="DB7" s="634"/>
      <c r="DC7" s="634"/>
      <c r="DD7" s="602">
        <v>79812</v>
      </c>
      <c r="DE7" s="597"/>
      <c r="DF7" s="597"/>
      <c r="DG7" s="597"/>
      <c r="DH7" s="597"/>
      <c r="DI7" s="597"/>
      <c r="DJ7" s="597"/>
      <c r="DK7" s="597"/>
      <c r="DL7" s="597"/>
      <c r="DM7" s="597"/>
      <c r="DN7" s="597"/>
      <c r="DO7" s="597"/>
      <c r="DP7" s="598"/>
      <c r="DQ7" s="602">
        <v>1038872</v>
      </c>
      <c r="DR7" s="597"/>
      <c r="DS7" s="597"/>
      <c r="DT7" s="597"/>
      <c r="DU7" s="597"/>
      <c r="DV7" s="597"/>
      <c r="DW7" s="597"/>
      <c r="DX7" s="597"/>
      <c r="DY7" s="597"/>
      <c r="DZ7" s="597"/>
      <c r="EA7" s="597"/>
      <c r="EB7" s="597"/>
      <c r="EC7" s="633"/>
    </row>
    <row r="8" spans="2:143" ht="11.25" customHeight="1" x14ac:dyDescent="0.2">
      <c r="B8" s="593" t="s">
        <v>168</v>
      </c>
      <c r="C8" s="594"/>
      <c r="D8" s="594"/>
      <c r="E8" s="594"/>
      <c r="F8" s="594"/>
      <c r="G8" s="594"/>
      <c r="H8" s="594"/>
      <c r="I8" s="594"/>
      <c r="J8" s="594"/>
      <c r="K8" s="594"/>
      <c r="L8" s="594"/>
      <c r="M8" s="594"/>
      <c r="N8" s="594"/>
      <c r="O8" s="594"/>
      <c r="P8" s="594"/>
      <c r="Q8" s="595"/>
      <c r="R8" s="596">
        <v>6014</v>
      </c>
      <c r="S8" s="597"/>
      <c r="T8" s="597"/>
      <c r="U8" s="597"/>
      <c r="V8" s="597"/>
      <c r="W8" s="597"/>
      <c r="X8" s="597"/>
      <c r="Y8" s="598"/>
      <c r="Z8" s="634">
        <v>0.1</v>
      </c>
      <c r="AA8" s="634"/>
      <c r="AB8" s="634"/>
      <c r="AC8" s="634"/>
      <c r="AD8" s="635">
        <v>6014</v>
      </c>
      <c r="AE8" s="635"/>
      <c r="AF8" s="635"/>
      <c r="AG8" s="635"/>
      <c r="AH8" s="635"/>
      <c r="AI8" s="635"/>
      <c r="AJ8" s="635"/>
      <c r="AK8" s="635"/>
      <c r="AL8" s="599">
        <v>0.1</v>
      </c>
      <c r="AM8" s="600"/>
      <c r="AN8" s="600"/>
      <c r="AO8" s="636"/>
      <c r="AP8" s="593" t="s">
        <v>169</v>
      </c>
      <c r="AQ8" s="594"/>
      <c r="AR8" s="594"/>
      <c r="AS8" s="594"/>
      <c r="AT8" s="594"/>
      <c r="AU8" s="594"/>
      <c r="AV8" s="594"/>
      <c r="AW8" s="594"/>
      <c r="AX8" s="594"/>
      <c r="AY8" s="594"/>
      <c r="AZ8" s="594"/>
      <c r="BA8" s="594"/>
      <c r="BB8" s="594"/>
      <c r="BC8" s="594"/>
      <c r="BD8" s="594"/>
      <c r="BE8" s="594"/>
      <c r="BF8" s="595"/>
      <c r="BG8" s="596">
        <v>19138</v>
      </c>
      <c r="BH8" s="597"/>
      <c r="BI8" s="597"/>
      <c r="BJ8" s="597"/>
      <c r="BK8" s="597"/>
      <c r="BL8" s="597"/>
      <c r="BM8" s="597"/>
      <c r="BN8" s="598"/>
      <c r="BO8" s="634">
        <v>1.8</v>
      </c>
      <c r="BP8" s="634"/>
      <c r="BQ8" s="634"/>
      <c r="BR8" s="634"/>
      <c r="BS8" s="635" t="s">
        <v>62</v>
      </c>
      <c r="BT8" s="635"/>
      <c r="BU8" s="635"/>
      <c r="BV8" s="635"/>
      <c r="BW8" s="635"/>
      <c r="BX8" s="635"/>
      <c r="BY8" s="635"/>
      <c r="BZ8" s="635"/>
      <c r="CA8" s="635"/>
      <c r="CB8" s="670"/>
      <c r="CD8" s="593" t="s">
        <v>170</v>
      </c>
      <c r="CE8" s="594"/>
      <c r="CF8" s="594"/>
      <c r="CG8" s="594"/>
      <c r="CH8" s="594"/>
      <c r="CI8" s="594"/>
      <c r="CJ8" s="594"/>
      <c r="CK8" s="594"/>
      <c r="CL8" s="594"/>
      <c r="CM8" s="594"/>
      <c r="CN8" s="594"/>
      <c r="CO8" s="594"/>
      <c r="CP8" s="594"/>
      <c r="CQ8" s="595"/>
      <c r="CR8" s="596">
        <v>2313978</v>
      </c>
      <c r="CS8" s="597"/>
      <c r="CT8" s="597"/>
      <c r="CU8" s="597"/>
      <c r="CV8" s="597"/>
      <c r="CW8" s="597"/>
      <c r="CX8" s="597"/>
      <c r="CY8" s="598"/>
      <c r="CZ8" s="634">
        <v>30.4</v>
      </c>
      <c r="DA8" s="634"/>
      <c r="DB8" s="634"/>
      <c r="DC8" s="634"/>
      <c r="DD8" s="602">
        <v>48397</v>
      </c>
      <c r="DE8" s="597"/>
      <c r="DF8" s="597"/>
      <c r="DG8" s="597"/>
      <c r="DH8" s="597"/>
      <c r="DI8" s="597"/>
      <c r="DJ8" s="597"/>
      <c r="DK8" s="597"/>
      <c r="DL8" s="597"/>
      <c r="DM8" s="597"/>
      <c r="DN8" s="597"/>
      <c r="DO8" s="597"/>
      <c r="DP8" s="598"/>
      <c r="DQ8" s="602">
        <v>1439365</v>
      </c>
      <c r="DR8" s="597"/>
      <c r="DS8" s="597"/>
      <c r="DT8" s="597"/>
      <c r="DU8" s="597"/>
      <c r="DV8" s="597"/>
      <c r="DW8" s="597"/>
      <c r="DX8" s="597"/>
      <c r="DY8" s="597"/>
      <c r="DZ8" s="597"/>
      <c r="EA8" s="597"/>
      <c r="EB8" s="597"/>
      <c r="EC8" s="633"/>
    </row>
    <row r="9" spans="2:143" ht="11.25" customHeight="1" x14ac:dyDescent="0.2">
      <c r="B9" s="593" t="s">
        <v>171</v>
      </c>
      <c r="C9" s="594"/>
      <c r="D9" s="594"/>
      <c r="E9" s="594"/>
      <c r="F9" s="594"/>
      <c r="G9" s="594"/>
      <c r="H9" s="594"/>
      <c r="I9" s="594"/>
      <c r="J9" s="594"/>
      <c r="K9" s="594"/>
      <c r="L9" s="594"/>
      <c r="M9" s="594"/>
      <c r="N9" s="594"/>
      <c r="O9" s="594"/>
      <c r="P9" s="594"/>
      <c r="Q9" s="595"/>
      <c r="R9" s="596">
        <v>6954</v>
      </c>
      <c r="S9" s="597"/>
      <c r="T9" s="597"/>
      <c r="U9" s="597"/>
      <c r="V9" s="597"/>
      <c r="W9" s="597"/>
      <c r="X9" s="597"/>
      <c r="Y9" s="598"/>
      <c r="Z9" s="634">
        <v>0.1</v>
      </c>
      <c r="AA9" s="634"/>
      <c r="AB9" s="634"/>
      <c r="AC9" s="634"/>
      <c r="AD9" s="635">
        <v>6954</v>
      </c>
      <c r="AE9" s="635"/>
      <c r="AF9" s="635"/>
      <c r="AG9" s="635"/>
      <c r="AH9" s="635"/>
      <c r="AI9" s="635"/>
      <c r="AJ9" s="635"/>
      <c r="AK9" s="635"/>
      <c r="AL9" s="599">
        <v>0.2</v>
      </c>
      <c r="AM9" s="600"/>
      <c r="AN9" s="600"/>
      <c r="AO9" s="636"/>
      <c r="AP9" s="593" t="s">
        <v>172</v>
      </c>
      <c r="AQ9" s="594"/>
      <c r="AR9" s="594"/>
      <c r="AS9" s="594"/>
      <c r="AT9" s="594"/>
      <c r="AU9" s="594"/>
      <c r="AV9" s="594"/>
      <c r="AW9" s="594"/>
      <c r="AX9" s="594"/>
      <c r="AY9" s="594"/>
      <c r="AZ9" s="594"/>
      <c r="BA9" s="594"/>
      <c r="BB9" s="594"/>
      <c r="BC9" s="594"/>
      <c r="BD9" s="594"/>
      <c r="BE9" s="594"/>
      <c r="BF9" s="595"/>
      <c r="BG9" s="596">
        <v>377302</v>
      </c>
      <c r="BH9" s="597"/>
      <c r="BI9" s="597"/>
      <c r="BJ9" s="597"/>
      <c r="BK9" s="597"/>
      <c r="BL9" s="597"/>
      <c r="BM9" s="597"/>
      <c r="BN9" s="598"/>
      <c r="BO9" s="634">
        <v>35.299999999999997</v>
      </c>
      <c r="BP9" s="634"/>
      <c r="BQ9" s="634"/>
      <c r="BR9" s="634"/>
      <c r="BS9" s="635" t="s">
        <v>62</v>
      </c>
      <c r="BT9" s="635"/>
      <c r="BU9" s="635"/>
      <c r="BV9" s="635"/>
      <c r="BW9" s="635"/>
      <c r="BX9" s="635"/>
      <c r="BY9" s="635"/>
      <c r="BZ9" s="635"/>
      <c r="CA9" s="635"/>
      <c r="CB9" s="670"/>
      <c r="CD9" s="593" t="s">
        <v>173</v>
      </c>
      <c r="CE9" s="594"/>
      <c r="CF9" s="594"/>
      <c r="CG9" s="594"/>
      <c r="CH9" s="594"/>
      <c r="CI9" s="594"/>
      <c r="CJ9" s="594"/>
      <c r="CK9" s="594"/>
      <c r="CL9" s="594"/>
      <c r="CM9" s="594"/>
      <c r="CN9" s="594"/>
      <c r="CO9" s="594"/>
      <c r="CP9" s="594"/>
      <c r="CQ9" s="595"/>
      <c r="CR9" s="596">
        <v>848915</v>
      </c>
      <c r="CS9" s="597"/>
      <c r="CT9" s="597"/>
      <c r="CU9" s="597"/>
      <c r="CV9" s="597"/>
      <c r="CW9" s="597"/>
      <c r="CX9" s="597"/>
      <c r="CY9" s="598"/>
      <c r="CZ9" s="634">
        <v>11.1</v>
      </c>
      <c r="DA9" s="634"/>
      <c r="DB9" s="634"/>
      <c r="DC9" s="634"/>
      <c r="DD9" s="602">
        <v>2271</v>
      </c>
      <c r="DE9" s="597"/>
      <c r="DF9" s="597"/>
      <c r="DG9" s="597"/>
      <c r="DH9" s="597"/>
      <c r="DI9" s="597"/>
      <c r="DJ9" s="597"/>
      <c r="DK9" s="597"/>
      <c r="DL9" s="597"/>
      <c r="DM9" s="597"/>
      <c r="DN9" s="597"/>
      <c r="DO9" s="597"/>
      <c r="DP9" s="598"/>
      <c r="DQ9" s="602">
        <v>737709</v>
      </c>
      <c r="DR9" s="597"/>
      <c r="DS9" s="597"/>
      <c r="DT9" s="597"/>
      <c r="DU9" s="597"/>
      <c r="DV9" s="597"/>
      <c r="DW9" s="597"/>
      <c r="DX9" s="597"/>
      <c r="DY9" s="597"/>
      <c r="DZ9" s="597"/>
      <c r="EA9" s="597"/>
      <c r="EB9" s="597"/>
      <c r="EC9" s="633"/>
    </row>
    <row r="10" spans="2:143" ht="11.25" customHeight="1" x14ac:dyDescent="0.2">
      <c r="B10" s="593" t="s">
        <v>174</v>
      </c>
      <c r="C10" s="594"/>
      <c r="D10" s="594"/>
      <c r="E10" s="594"/>
      <c r="F10" s="594"/>
      <c r="G10" s="594"/>
      <c r="H10" s="594"/>
      <c r="I10" s="594"/>
      <c r="J10" s="594"/>
      <c r="K10" s="594"/>
      <c r="L10" s="594"/>
      <c r="M10" s="594"/>
      <c r="N10" s="594"/>
      <c r="O10" s="594"/>
      <c r="P10" s="594"/>
      <c r="Q10" s="595"/>
      <c r="R10" s="596" t="s">
        <v>62</v>
      </c>
      <c r="S10" s="597"/>
      <c r="T10" s="597"/>
      <c r="U10" s="597"/>
      <c r="V10" s="597"/>
      <c r="W10" s="597"/>
      <c r="X10" s="597"/>
      <c r="Y10" s="598"/>
      <c r="Z10" s="634" t="s">
        <v>62</v>
      </c>
      <c r="AA10" s="634"/>
      <c r="AB10" s="634"/>
      <c r="AC10" s="634"/>
      <c r="AD10" s="635" t="s">
        <v>62</v>
      </c>
      <c r="AE10" s="635"/>
      <c r="AF10" s="635"/>
      <c r="AG10" s="635"/>
      <c r="AH10" s="635"/>
      <c r="AI10" s="635"/>
      <c r="AJ10" s="635"/>
      <c r="AK10" s="635"/>
      <c r="AL10" s="599" t="s">
        <v>62</v>
      </c>
      <c r="AM10" s="600"/>
      <c r="AN10" s="600"/>
      <c r="AO10" s="636"/>
      <c r="AP10" s="593" t="s">
        <v>175</v>
      </c>
      <c r="AQ10" s="594"/>
      <c r="AR10" s="594"/>
      <c r="AS10" s="594"/>
      <c r="AT10" s="594"/>
      <c r="AU10" s="594"/>
      <c r="AV10" s="594"/>
      <c r="AW10" s="594"/>
      <c r="AX10" s="594"/>
      <c r="AY10" s="594"/>
      <c r="AZ10" s="594"/>
      <c r="BA10" s="594"/>
      <c r="BB10" s="594"/>
      <c r="BC10" s="594"/>
      <c r="BD10" s="594"/>
      <c r="BE10" s="594"/>
      <c r="BF10" s="595"/>
      <c r="BG10" s="596">
        <v>18746</v>
      </c>
      <c r="BH10" s="597"/>
      <c r="BI10" s="597"/>
      <c r="BJ10" s="597"/>
      <c r="BK10" s="597"/>
      <c r="BL10" s="597"/>
      <c r="BM10" s="597"/>
      <c r="BN10" s="598"/>
      <c r="BO10" s="634">
        <v>1.8</v>
      </c>
      <c r="BP10" s="634"/>
      <c r="BQ10" s="634"/>
      <c r="BR10" s="634"/>
      <c r="BS10" s="635" t="s">
        <v>62</v>
      </c>
      <c r="BT10" s="635"/>
      <c r="BU10" s="635"/>
      <c r="BV10" s="635"/>
      <c r="BW10" s="635"/>
      <c r="BX10" s="635"/>
      <c r="BY10" s="635"/>
      <c r="BZ10" s="635"/>
      <c r="CA10" s="635"/>
      <c r="CB10" s="670"/>
      <c r="CD10" s="593" t="s">
        <v>176</v>
      </c>
      <c r="CE10" s="594"/>
      <c r="CF10" s="594"/>
      <c r="CG10" s="594"/>
      <c r="CH10" s="594"/>
      <c r="CI10" s="594"/>
      <c r="CJ10" s="594"/>
      <c r="CK10" s="594"/>
      <c r="CL10" s="594"/>
      <c r="CM10" s="594"/>
      <c r="CN10" s="594"/>
      <c r="CO10" s="594"/>
      <c r="CP10" s="594"/>
      <c r="CQ10" s="595"/>
      <c r="CR10" s="596" t="s">
        <v>62</v>
      </c>
      <c r="CS10" s="597"/>
      <c r="CT10" s="597"/>
      <c r="CU10" s="597"/>
      <c r="CV10" s="597"/>
      <c r="CW10" s="597"/>
      <c r="CX10" s="597"/>
      <c r="CY10" s="598"/>
      <c r="CZ10" s="634" t="s">
        <v>62</v>
      </c>
      <c r="DA10" s="634"/>
      <c r="DB10" s="634"/>
      <c r="DC10" s="634"/>
      <c r="DD10" s="602" t="s">
        <v>62</v>
      </c>
      <c r="DE10" s="597"/>
      <c r="DF10" s="597"/>
      <c r="DG10" s="597"/>
      <c r="DH10" s="597"/>
      <c r="DI10" s="597"/>
      <c r="DJ10" s="597"/>
      <c r="DK10" s="597"/>
      <c r="DL10" s="597"/>
      <c r="DM10" s="597"/>
      <c r="DN10" s="597"/>
      <c r="DO10" s="597"/>
      <c r="DP10" s="598"/>
      <c r="DQ10" s="602" t="s">
        <v>62</v>
      </c>
      <c r="DR10" s="597"/>
      <c r="DS10" s="597"/>
      <c r="DT10" s="597"/>
      <c r="DU10" s="597"/>
      <c r="DV10" s="597"/>
      <c r="DW10" s="597"/>
      <c r="DX10" s="597"/>
      <c r="DY10" s="597"/>
      <c r="DZ10" s="597"/>
      <c r="EA10" s="597"/>
      <c r="EB10" s="597"/>
      <c r="EC10" s="633"/>
    </row>
    <row r="11" spans="2:143" ht="11.25" customHeight="1" x14ac:dyDescent="0.2">
      <c r="B11" s="593" t="s">
        <v>177</v>
      </c>
      <c r="C11" s="594"/>
      <c r="D11" s="594"/>
      <c r="E11" s="594"/>
      <c r="F11" s="594"/>
      <c r="G11" s="594"/>
      <c r="H11" s="594"/>
      <c r="I11" s="594"/>
      <c r="J11" s="594"/>
      <c r="K11" s="594"/>
      <c r="L11" s="594"/>
      <c r="M11" s="594"/>
      <c r="N11" s="594"/>
      <c r="O11" s="594"/>
      <c r="P11" s="594"/>
      <c r="Q11" s="595"/>
      <c r="R11" s="596">
        <v>245744</v>
      </c>
      <c r="S11" s="597"/>
      <c r="T11" s="597"/>
      <c r="U11" s="597"/>
      <c r="V11" s="597"/>
      <c r="W11" s="597"/>
      <c r="X11" s="597"/>
      <c r="Y11" s="598"/>
      <c r="Z11" s="599">
        <v>3.2</v>
      </c>
      <c r="AA11" s="600"/>
      <c r="AB11" s="600"/>
      <c r="AC11" s="601"/>
      <c r="AD11" s="602">
        <v>245744</v>
      </c>
      <c r="AE11" s="597"/>
      <c r="AF11" s="597"/>
      <c r="AG11" s="597"/>
      <c r="AH11" s="597"/>
      <c r="AI11" s="597"/>
      <c r="AJ11" s="597"/>
      <c r="AK11" s="598"/>
      <c r="AL11" s="599">
        <v>5.3</v>
      </c>
      <c r="AM11" s="600"/>
      <c r="AN11" s="600"/>
      <c r="AO11" s="636"/>
      <c r="AP11" s="593" t="s">
        <v>178</v>
      </c>
      <c r="AQ11" s="594"/>
      <c r="AR11" s="594"/>
      <c r="AS11" s="594"/>
      <c r="AT11" s="594"/>
      <c r="AU11" s="594"/>
      <c r="AV11" s="594"/>
      <c r="AW11" s="594"/>
      <c r="AX11" s="594"/>
      <c r="AY11" s="594"/>
      <c r="AZ11" s="594"/>
      <c r="BA11" s="594"/>
      <c r="BB11" s="594"/>
      <c r="BC11" s="594"/>
      <c r="BD11" s="594"/>
      <c r="BE11" s="594"/>
      <c r="BF11" s="595"/>
      <c r="BG11" s="596">
        <v>20752</v>
      </c>
      <c r="BH11" s="597"/>
      <c r="BI11" s="597"/>
      <c r="BJ11" s="597"/>
      <c r="BK11" s="597"/>
      <c r="BL11" s="597"/>
      <c r="BM11" s="597"/>
      <c r="BN11" s="598"/>
      <c r="BO11" s="634">
        <v>1.9</v>
      </c>
      <c r="BP11" s="634"/>
      <c r="BQ11" s="634"/>
      <c r="BR11" s="634"/>
      <c r="BS11" s="635" t="s">
        <v>62</v>
      </c>
      <c r="BT11" s="635"/>
      <c r="BU11" s="635"/>
      <c r="BV11" s="635"/>
      <c r="BW11" s="635"/>
      <c r="BX11" s="635"/>
      <c r="BY11" s="635"/>
      <c r="BZ11" s="635"/>
      <c r="CA11" s="635"/>
      <c r="CB11" s="670"/>
      <c r="CD11" s="593" t="s">
        <v>179</v>
      </c>
      <c r="CE11" s="594"/>
      <c r="CF11" s="594"/>
      <c r="CG11" s="594"/>
      <c r="CH11" s="594"/>
      <c r="CI11" s="594"/>
      <c r="CJ11" s="594"/>
      <c r="CK11" s="594"/>
      <c r="CL11" s="594"/>
      <c r="CM11" s="594"/>
      <c r="CN11" s="594"/>
      <c r="CO11" s="594"/>
      <c r="CP11" s="594"/>
      <c r="CQ11" s="595"/>
      <c r="CR11" s="596">
        <v>336238</v>
      </c>
      <c r="CS11" s="597"/>
      <c r="CT11" s="597"/>
      <c r="CU11" s="597"/>
      <c r="CV11" s="597"/>
      <c r="CW11" s="597"/>
      <c r="CX11" s="597"/>
      <c r="CY11" s="598"/>
      <c r="CZ11" s="634">
        <v>4.4000000000000004</v>
      </c>
      <c r="DA11" s="634"/>
      <c r="DB11" s="634"/>
      <c r="DC11" s="634"/>
      <c r="DD11" s="602">
        <v>35980</v>
      </c>
      <c r="DE11" s="597"/>
      <c r="DF11" s="597"/>
      <c r="DG11" s="597"/>
      <c r="DH11" s="597"/>
      <c r="DI11" s="597"/>
      <c r="DJ11" s="597"/>
      <c r="DK11" s="597"/>
      <c r="DL11" s="597"/>
      <c r="DM11" s="597"/>
      <c r="DN11" s="597"/>
      <c r="DO11" s="597"/>
      <c r="DP11" s="598"/>
      <c r="DQ11" s="602">
        <v>154213</v>
      </c>
      <c r="DR11" s="597"/>
      <c r="DS11" s="597"/>
      <c r="DT11" s="597"/>
      <c r="DU11" s="597"/>
      <c r="DV11" s="597"/>
      <c r="DW11" s="597"/>
      <c r="DX11" s="597"/>
      <c r="DY11" s="597"/>
      <c r="DZ11" s="597"/>
      <c r="EA11" s="597"/>
      <c r="EB11" s="597"/>
      <c r="EC11" s="633"/>
    </row>
    <row r="12" spans="2:143" ht="11.25" customHeight="1" x14ac:dyDescent="0.2">
      <c r="B12" s="593" t="s">
        <v>180</v>
      </c>
      <c r="C12" s="594"/>
      <c r="D12" s="594"/>
      <c r="E12" s="594"/>
      <c r="F12" s="594"/>
      <c r="G12" s="594"/>
      <c r="H12" s="594"/>
      <c r="I12" s="594"/>
      <c r="J12" s="594"/>
      <c r="K12" s="594"/>
      <c r="L12" s="594"/>
      <c r="M12" s="594"/>
      <c r="N12" s="594"/>
      <c r="O12" s="594"/>
      <c r="P12" s="594"/>
      <c r="Q12" s="595"/>
      <c r="R12" s="596">
        <v>273</v>
      </c>
      <c r="S12" s="597"/>
      <c r="T12" s="597"/>
      <c r="U12" s="597"/>
      <c r="V12" s="597"/>
      <c r="W12" s="597"/>
      <c r="X12" s="597"/>
      <c r="Y12" s="598"/>
      <c r="Z12" s="634">
        <v>0</v>
      </c>
      <c r="AA12" s="634"/>
      <c r="AB12" s="634"/>
      <c r="AC12" s="634"/>
      <c r="AD12" s="635">
        <v>273</v>
      </c>
      <c r="AE12" s="635"/>
      <c r="AF12" s="635"/>
      <c r="AG12" s="635"/>
      <c r="AH12" s="635"/>
      <c r="AI12" s="635"/>
      <c r="AJ12" s="635"/>
      <c r="AK12" s="635"/>
      <c r="AL12" s="599">
        <v>0</v>
      </c>
      <c r="AM12" s="600"/>
      <c r="AN12" s="600"/>
      <c r="AO12" s="636"/>
      <c r="AP12" s="593" t="s">
        <v>181</v>
      </c>
      <c r="AQ12" s="594"/>
      <c r="AR12" s="594"/>
      <c r="AS12" s="594"/>
      <c r="AT12" s="594"/>
      <c r="AU12" s="594"/>
      <c r="AV12" s="594"/>
      <c r="AW12" s="594"/>
      <c r="AX12" s="594"/>
      <c r="AY12" s="594"/>
      <c r="AZ12" s="594"/>
      <c r="BA12" s="594"/>
      <c r="BB12" s="594"/>
      <c r="BC12" s="594"/>
      <c r="BD12" s="594"/>
      <c r="BE12" s="594"/>
      <c r="BF12" s="595"/>
      <c r="BG12" s="596">
        <v>508695</v>
      </c>
      <c r="BH12" s="597"/>
      <c r="BI12" s="597"/>
      <c r="BJ12" s="597"/>
      <c r="BK12" s="597"/>
      <c r="BL12" s="597"/>
      <c r="BM12" s="597"/>
      <c r="BN12" s="598"/>
      <c r="BO12" s="634">
        <v>47.6</v>
      </c>
      <c r="BP12" s="634"/>
      <c r="BQ12" s="634"/>
      <c r="BR12" s="634"/>
      <c r="BS12" s="635" t="s">
        <v>62</v>
      </c>
      <c r="BT12" s="635"/>
      <c r="BU12" s="635"/>
      <c r="BV12" s="635"/>
      <c r="BW12" s="635"/>
      <c r="BX12" s="635"/>
      <c r="BY12" s="635"/>
      <c r="BZ12" s="635"/>
      <c r="CA12" s="635"/>
      <c r="CB12" s="670"/>
      <c r="CD12" s="593" t="s">
        <v>182</v>
      </c>
      <c r="CE12" s="594"/>
      <c r="CF12" s="594"/>
      <c r="CG12" s="594"/>
      <c r="CH12" s="594"/>
      <c r="CI12" s="594"/>
      <c r="CJ12" s="594"/>
      <c r="CK12" s="594"/>
      <c r="CL12" s="594"/>
      <c r="CM12" s="594"/>
      <c r="CN12" s="594"/>
      <c r="CO12" s="594"/>
      <c r="CP12" s="594"/>
      <c r="CQ12" s="595"/>
      <c r="CR12" s="596">
        <v>192423</v>
      </c>
      <c r="CS12" s="597"/>
      <c r="CT12" s="597"/>
      <c r="CU12" s="597"/>
      <c r="CV12" s="597"/>
      <c r="CW12" s="597"/>
      <c r="CX12" s="597"/>
      <c r="CY12" s="598"/>
      <c r="CZ12" s="634">
        <v>2.5</v>
      </c>
      <c r="DA12" s="634"/>
      <c r="DB12" s="634"/>
      <c r="DC12" s="634"/>
      <c r="DD12" s="602">
        <v>1176</v>
      </c>
      <c r="DE12" s="597"/>
      <c r="DF12" s="597"/>
      <c r="DG12" s="597"/>
      <c r="DH12" s="597"/>
      <c r="DI12" s="597"/>
      <c r="DJ12" s="597"/>
      <c r="DK12" s="597"/>
      <c r="DL12" s="597"/>
      <c r="DM12" s="597"/>
      <c r="DN12" s="597"/>
      <c r="DO12" s="597"/>
      <c r="DP12" s="598"/>
      <c r="DQ12" s="602">
        <v>123067</v>
      </c>
      <c r="DR12" s="597"/>
      <c r="DS12" s="597"/>
      <c r="DT12" s="597"/>
      <c r="DU12" s="597"/>
      <c r="DV12" s="597"/>
      <c r="DW12" s="597"/>
      <c r="DX12" s="597"/>
      <c r="DY12" s="597"/>
      <c r="DZ12" s="597"/>
      <c r="EA12" s="597"/>
      <c r="EB12" s="597"/>
      <c r="EC12" s="633"/>
    </row>
    <row r="13" spans="2:143" ht="11.25" customHeight="1" x14ac:dyDescent="0.2">
      <c r="B13" s="593" t="s">
        <v>183</v>
      </c>
      <c r="C13" s="594"/>
      <c r="D13" s="594"/>
      <c r="E13" s="594"/>
      <c r="F13" s="594"/>
      <c r="G13" s="594"/>
      <c r="H13" s="594"/>
      <c r="I13" s="594"/>
      <c r="J13" s="594"/>
      <c r="K13" s="594"/>
      <c r="L13" s="594"/>
      <c r="M13" s="594"/>
      <c r="N13" s="594"/>
      <c r="O13" s="594"/>
      <c r="P13" s="594"/>
      <c r="Q13" s="595"/>
      <c r="R13" s="596" t="s">
        <v>62</v>
      </c>
      <c r="S13" s="597"/>
      <c r="T13" s="597"/>
      <c r="U13" s="597"/>
      <c r="V13" s="597"/>
      <c r="W13" s="597"/>
      <c r="X13" s="597"/>
      <c r="Y13" s="598"/>
      <c r="Z13" s="634" t="s">
        <v>62</v>
      </c>
      <c r="AA13" s="634"/>
      <c r="AB13" s="634"/>
      <c r="AC13" s="634"/>
      <c r="AD13" s="635" t="s">
        <v>62</v>
      </c>
      <c r="AE13" s="635"/>
      <c r="AF13" s="635"/>
      <c r="AG13" s="635"/>
      <c r="AH13" s="635"/>
      <c r="AI13" s="635"/>
      <c r="AJ13" s="635"/>
      <c r="AK13" s="635"/>
      <c r="AL13" s="599" t="s">
        <v>62</v>
      </c>
      <c r="AM13" s="600"/>
      <c r="AN13" s="600"/>
      <c r="AO13" s="636"/>
      <c r="AP13" s="593" t="s">
        <v>184</v>
      </c>
      <c r="AQ13" s="594"/>
      <c r="AR13" s="594"/>
      <c r="AS13" s="594"/>
      <c r="AT13" s="594"/>
      <c r="AU13" s="594"/>
      <c r="AV13" s="594"/>
      <c r="AW13" s="594"/>
      <c r="AX13" s="594"/>
      <c r="AY13" s="594"/>
      <c r="AZ13" s="594"/>
      <c r="BA13" s="594"/>
      <c r="BB13" s="594"/>
      <c r="BC13" s="594"/>
      <c r="BD13" s="594"/>
      <c r="BE13" s="594"/>
      <c r="BF13" s="595"/>
      <c r="BG13" s="596">
        <v>507624</v>
      </c>
      <c r="BH13" s="597"/>
      <c r="BI13" s="597"/>
      <c r="BJ13" s="597"/>
      <c r="BK13" s="597"/>
      <c r="BL13" s="597"/>
      <c r="BM13" s="597"/>
      <c r="BN13" s="598"/>
      <c r="BO13" s="634">
        <v>47.5</v>
      </c>
      <c r="BP13" s="634"/>
      <c r="BQ13" s="634"/>
      <c r="BR13" s="634"/>
      <c r="BS13" s="635" t="s">
        <v>62</v>
      </c>
      <c r="BT13" s="635"/>
      <c r="BU13" s="635"/>
      <c r="BV13" s="635"/>
      <c r="BW13" s="635"/>
      <c r="BX13" s="635"/>
      <c r="BY13" s="635"/>
      <c r="BZ13" s="635"/>
      <c r="CA13" s="635"/>
      <c r="CB13" s="670"/>
      <c r="CD13" s="593" t="s">
        <v>185</v>
      </c>
      <c r="CE13" s="594"/>
      <c r="CF13" s="594"/>
      <c r="CG13" s="594"/>
      <c r="CH13" s="594"/>
      <c r="CI13" s="594"/>
      <c r="CJ13" s="594"/>
      <c r="CK13" s="594"/>
      <c r="CL13" s="594"/>
      <c r="CM13" s="594"/>
      <c r="CN13" s="594"/>
      <c r="CO13" s="594"/>
      <c r="CP13" s="594"/>
      <c r="CQ13" s="595"/>
      <c r="CR13" s="596">
        <v>835198</v>
      </c>
      <c r="CS13" s="597"/>
      <c r="CT13" s="597"/>
      <c r="CU13" s="597"/>
      <c r="CV13" s="597"/>
      <c r="CW13" s="597"/>
      <c r="CX13" s="597"/>
      <c r="CY13" s="598"/>
      <c r="CZ13" s="634">
        <v>11</v>
      </c>
      <c r="DA13" s="634"/>
      <c r="DB13" s="634"/>
      <c r="DC13" s="634"/>
      <c r="DD13" s="602">
        <v>431243</v>
      </c>
      <c r="DE13" s="597"/>
      <c r="DF13" s="597"/>
      <c r="DG13" s="597"/>
      <c r="DH13" s="597"/>
      <c r="DI13" s="597"/>
      <c r="DJ13" s="597"/>
      <c r="DK13" s="597"/>
      <c r="DL13" s="597"/>
      <c r="DM13" s="597"/>
      <c r="DN13" s="597"/>
      <c r="DO13" s="597"/>
      <c r="DP13" s="598"/>
      <c r="DQ13" s="602">
        <v>218637</v>
      </c>
      <c r="DR13" s="597"/>
      <c r="DS13" s="597"/>
      <c r="DT13" s="597"/>
      <c r="DU13" s="597"/>
      <c r="DV13" s="597"/>
      <c r="DW13" s="597"/>
      <c r="DX13" s="597"/>
      <c r="DY13" s="597"/>
      <c r="DZ13" s="597"/>
      <c r="EA13" s="597"/>
      <c r="EB13" s="597"/>
      <c r="EC13" s="633"/>
    </row>
    <row r="14" spans="2:143" ht="11.25" customHeight="1" x14ac:dyDescent="0.2">
      <c r="B14" s="593" t="s">
        <v>186</v>
      </c>
      <c r="C14" s="594"/>
      <c r="D14" s="594"/>
      <c r="E14" s="594"/>
      <c r="F14" s="594"/>
      <c r="G14" s="594"/>
      <c r="H14" s="594"/>
      <c r="I14" s="594"/>
      <c r="J14" s="594"/>
      <c r="K14" s="594"/>
      <c r="L14" s="594"/>
      <c r="M14" s="594"/>
      <c r="N14" s="594"/>
      <c r="O14" s="594"/>
      <c r="P14" s="594"/>
      <c r="Q14" s="595"/>
      <c r="R14" s="596">
        <v>529</v>
      </c>
      <c r="S14" s="597"/>
      <c r="T14" s="597"/>
      <c r="U14" s="597"/>
      <c r="V14" s="597"/>
      <c r="W14" s="597"/>
      <c r="X14" s="597"/>
      <c r="Y14" s="598"/>
      <c r="Z14" s="634">
        <v>0</v>
      </c>
      <c r="AA14" s="634"/>
      <c r="AB14" s="634"/>
      <c r="AC14" s="634"/>
      <c r="AD14" s="635">
        <v>529</v>
      </c>
      <c r="AE14" s="635"/>
      <c r="AF14" s="635"/>
      <c r="AG14" s="635"/>
      <c r="AH14" s="635"/>
      <c r="AI14" s="635"/>
      <c r="AJ14" s="635"/>
      <c r="AK14" s="635"/>
      <c r="AL14" s="599">
        <v>0</v>
      </c>
      <c r="AM14" s="600"/>
      <c r="AN14" s="600"/>
      <c r="AO14" s="636"/>
      <c r="AP14" s="593" t="s">
        <v>187</v>
      </c>
      <c r="AQ14" s="594"/>
      <c r="AR14" s="594"/>
      <c r="AS14" s="594"/>
      <c r="AT14" s="594"/>
      <c r="AU14" s="594"/>
      <c r="AV14" s="594"/>
      <c r="AW14" s="594"/>
      <c r="AX14" s="594"/>
      <c r="AY14" s="594"/>
      <c r="AZ14" s="594"/>
      <c r="BA14" s="594"/>
      <c r="BB14" s="594"/>
      <c r="BC14" s="594"/>
      <c r="BD14" s="594"/>
      <c r="BE14" s="594"/>
      <c r="BF14" s="595"/>
      <c r="BG14" s="596">
        <v>47319</v>
      </c>
      <c r="BH14" s="597"/>
      <c r="BI14" s="597"/>
      <c r="BJ14" s="597"/>
      <c r="BK14" s="597"/>
      <c r="BL14" s="597"/>
      <c r="BM14" s="597"/>
      <c r="BN14" s="598"/>
      <c r="BO14" s="634">
        <v>4.4000000000000004</v>
      </c>
      <c r="BP14" s="634"/>
      <c r="BQ14" s="634"/>
      <c r="BR14" s="634"/>
      <c r="BS14" s="635" t="s">
        <v>62</v>
      </c>
      <c r="BT14" s="635"/>
      <c r="BU14" s="635"/>
      <c r="BV14" s="635"/>
      <c r="BW14" s="635"/>
      <c r="BX14" s="635"/>
      <c r="BY14" s="635"/>
      <c r="BZ14" s="635"/>
      <c r="CA14" s="635"/>
      <c r="CB14" s="670"/>
      <c r="CD14" s="593" t="s">
        <v>188</v>
      </c>
      <c r="CE14" s="594"/>
      <c r="CF14" s="594"/>
      <c r="CG14" s="594"/>
      <c r="CH14" s="594"/>
      <c r="CI14" s="594"/>
      <c r="CJ14" s="594"/>
      <c r="CK14" s="594"/>
      <c r="CL14" s="594"/>
      <c r="CM14" s="594"/>
      <c r="CN14" s="594"/>
      <c r="CO14" s="594"/>
      <c r="CP14" s="594"/>
      <c r="CQ14" s="595"/>
      <c r="CR14" s="596">
        <v>241460</v>
      </c>
      <c r="CS14" s="597"/>
      <c r="CT14" s="597"/>
      <c r="CU14" s="597"/>
      <c r="CV14" s="597"/>
      <c r="CW14" s="597"/>
      <c r="CX14" s="597"/>
      <c r="CY14" s="598"/>
      <c r="CZ14" s="634">
        <v>3.2</v>
      </c>
      <c r="DA14" s="634"/>
      <c r="DB14" s="634"/>
      <c r="DC14" s="634"/>
      <c r="DD14" s="602">
        <v>27294</v>
      </c>
      <c r="DE14" s="597"/>
      <c r="DF14" s="597"/>
      <c r="DG14" s="597"/>
      <c r="DH14" s="597"/>
      <c r="DI14" s="597"/>
      <c r="DJ14" s="597"/>
      <c r="DK14" s="597"/>
      <c r="DL14" s="597"/>
      <c r="DM14" s="597"/>
      <c r="DN14" s="597"/>
      <c r="DO14" s="597"/>
      <c r="DP14" s="598"/>
      <c r="DQ14" s="602">
        <v>209839</v>
      </c>
      <c r="DR14" s="597"/>
      <c r="DS14" s="597"/>
      <c r="DT14" s="597"/>
      <c r="DU14" s="597"/>
      <c r="DV14" s="597"/>
      <c r="DW14" s="597"/>
      <c r="DX14" s="597"/>
      <c r="DY14" s="597"/>
      <c r="DZ14" s="597"/>
      <c r="EA14" s="597"/>
      <c r="EB14" s="597"/>
      <c r="EC14" s="633"/>
    </row>
    <row r="15" spans="2:143" ht="11.25" customHeight="1" x14ac:dyDescent="0.2">
      <c r="B15" s="593" t="s">
        <v>189</v>
      </c>
      <c r="C15" s="594"/>
      <c r="D15" s="594"/>
      <c r="E15" s="594"/>
      <c r="F15" s="594"/>
      <c r="G15" s="594"/>
      <c r="H15" s="594"/>
      <c r="I15" s="594"/>
      <c r="J15" s="594"/>
      <c r="K15" s="594"/>
      <c r="L15" s="594"/>
      <c r="M15" s="594"/>
      <c r="N15" s="594"/>
      <c r="O15" s="594"/>
      <c r="P15" s="594"/>
      <c r="Q15" s="595"/>
      <c r="R15" s="596" t="s">
        <v>62</v>
      </c>
      <c r="S15" s="597"/>
      <c r="T15" s="597"/>
      <c r="U15" s="597"/>
      <c r="V15" s="597"/>
      <c r="W15" s="597"/>
      <c r="X15" s="597"/>
      <c r="Y15" s="598"/>
      <c r="Z15" s="634" t="s">
        <v>62</v>
      </c>
      <c r="AA15" s="634"/>
      <c r="AB15" s="634"/>
      <c r="AC15" s="634"/>
      <c r="AD15" s="635" t="s">
        <v>62</v>
      </c>
      <c r="AE15" s="635"/>
      <c r="AF15" s="635"/>
      <c r="AG15" s="635"/>
      <c r="AH15" s="635"/>
      <c r="AI15" s="635"/>
      <c r="AJ15" s="635"/>
      <c r="AK15" s="635"/>
      <c r="AL15" s="599" t="s">
        <v>62</v>
      </c>
      <c r="AM15" s="600"/>
      <c r="AN15" s="600"/>
      <c r="AO15" s="636"/>
      <c r="AP15" s="593" t="s">
        <v>190</v>
      </c>
      <c r="AQ15" s="594"/>
      <c r="AR15" s="594"/>
      <c r="AS15" s="594"/>
      <c r="AT15" s="594"/>
      <c r="AU15" s="594"/>
      <c r="AV15" s="594"/>
      <c r="AW15" s="594"/>
      <c r="AX15" s="594"/>
      <c r="AY15" s="594"/>
      <c r="AZ15" s="594"/>
      <c r="BA15" s="594"/>
      <c r="BB15" s="594"/>
      <c r="BC15" s="594"/>
      <c r="BD15" s="594"/>
      <c r="BE15" s="594"/>
      <c r="BF15" s="595"/>
      <c r="BG15" s="596">
        <v>76458</v>
      </c>
      <c r="BH15" s="597"/>
      <c r="BI15" s="597"/>
      <c r="BJ15" s="597"/>
      <c r="BK15" s="597"/>
      <c r="BL15" s="597"/>
      <c r="BM15" s="597"/>
      <c r="BN15" s="598"/>
      <c r="BO15" s="634">
        <v>7.1</v>
      </c>
      <c r="BP15" s="634"/>
      <c r="BQ15" s="634"/>
      <c r="BR15" s="634"/>
      <c r="BS15" s="635" t="s">
        <v>62</v>
      </c>
      <c r="BT15" s="635"/>
      <c r="BU15" s="635"/>
      <c r="BV15" s="635"/>
      <c r="BW15" s="635"/>
      <c r="BX15" s="635"/>
      <c r="BY15" s="635"/>
      <c r="BZ15" s="635"/>
      <c r="CA15" s="635"/>
      <c r="CB15" s="670"/>
      <c r="CD15" s="593" t="s">
        <v>191</v>
      </c>
      <c r="CE15" s="594"/>
      <c r="CF15" s="594"/>
      <c r="CG15" s="594"/>
      <c r="CH15" s="594"/>
      <c r="CI15" s="594"/>
      <c r="CJ15" s="594"/>
      <c r="CK15" s="594"/>
      <c r="CL15" s="594"/>
      <c r="CM15" s="594"/>
      <c r="CN15" s="594"/>
      <c r="CO15" s="594"/>
      <c r="CP15" s="594"/>
      <c r="CQ15" s="595"/>
      <c r="CR15" s="596">
        <v>549381</v>
      </c>
      <c r="CS15" s="597"/>
      <c r="CT15" s="597"/>
      <c r="CU15" s="597"/>
      <c r="CV15" s="597"/>
      <c r="CW15" s="597"/>
      <c r="CX15" s="597"/>
      <c r="CY15" s="598"/>
      <c r="CZ15" s="634">
        <v>7.2</v>
      </c>
      <c r="DA15" s="634"/>
      <c r="DB15" s="634"/>
      <c r="DC15" s="634"/>
      <c r="DD15" s="602">
        <v>17068</v>
      </c>
      <c r="DE15" s="597"/>
      <c r="DF15" s="597"/>
      <c r="DG15" s="597"/>
      <c r="DH15" s="597"/>
      <c r="DI15" s="597"/>
      <c r="DJ15" s="597"/>
      <c r="DK15" s="597"/>
      <c r="DL15" s="597"/>
      <c r="DM15" s="597"/>
      <c r="DN15" s="597"/>
      <c r="DO15" s="597"/>
      <c r="DP15" s="598"/>
      <c r="DQ15" s="602">
        <v>491914</v>
      </c>
      <c r="DR15" s="597"/>
      <c r="DS15" s="597"/>
      <c r="DT15" s="597"/>
      <c r="DU15" s="597"/>
      <c r="DV15" s="597"/>
      <c r="DW15" s="597"/>
      <c r="DX15" s="597"/>
      <c r="DY15" s="597"/>
      <c r="DZ15" s="597"/>
      <c r="EA15" s="597"/>
      <c r="EB15" s="597"/>
      <c r="EC15" s="633"/>
    </row>
    <row r="16" spans="2:143" ht="11.25" customHeight="1" x14ac:dyDescent="0.2">
      <c r="B16" s="593" t="s">
        <v>192</v>
      </c>
      <c r="C16" s="594"/>
      <c r="D16" s="594"/>
      <c r="E16" s="594"/>
      <c r="F16" s="594"/>
      <c r="G16" s="594"/>
      <c r="H16" s="594"/>
      <c r="I16" s="594"/>
      <c r="J16" s="594"/>
      <c r="K16" s="594"/>
      <c r="L16" s="594"/>
      <c r="M16" s="594"/>
      <c r="N16" s="594"/>
      <c r="O16" s="594"/>
      <c r="P16" s="594"/>
      <c r="Q16" s="595"/>
      <c r="R16" s="596">
        <v>5588</v>
      </c>
      <c r="S16" s="597"/>
      <c r="T16" s="597"/>
      <c r="U16" s="597"/>
      <c r="V16" s="597"/>
      <c r="W16" s="597"/>
      <c r="X16" s="597"/>
      <c r="Y16" s="598"/>
      <c r="Z16" s="634">
        <v>0.1</v>
      </c>
      <c r="AA16" s="634"/>
      <c r="AB16" s="634"/>
      <c r="AC16" s="634"/>
      <c r="AD16" s="635">
        <v>5588</v>
      </c>
      <c r="AE16" s="635"/>
      <c r="AF16" s="635"/>
      <c r="AG16" s="635"/>
      <c r="AH16" s="635"/>
      <c r="AI16" s="635"/>
      <c r="AJ16" s="635"/>
      <c r="AK16" s="635"/>
      <c r="AL16" s="599">
        <v>0.1</v>
      </c>
      <c r="AM16" s="600"/>
      <c r="AN16" s="600"/>
      <c r="AO16" s="636"/>
      <c r="AP16" s="593" t="s">
        <v>193</v>
      </c>
      <c r="AQ16" s="594"/>
      <c r="AR16" s="594"/>
      <c r="AS16" s="594"/>
      <c r="AT16" s="594"/>
      <c r="AU16" s="594"/>
      <c r="AV16" s="594"/>
      <c r="AW16" s="594"/>
      <c r="AX16" s="594"/>
      <c r="AY16" s="594"/>
      <c r="AZ16" s="594"/>
      <c r="BA16" s="594"/>
      <c r="BB16" s="594"/>
      <c r="BC16" s="594"/>
      <c r="BD16" s="594"/>
      <c r="BE16" s="594"/>
      <c r="BF16" s="595"/>
      <c r="BG16" s="596" t="s">
        <v>62</v>
      </c>
      <c r="BH16" s="597"/>
      <c r="BI16" s="597"/>
      <c r="BJ16" s="597"/>
      <c r="BK16" s="597"/>
      <c r="BL16" s="597"/>
      <c r="BM16" s="597"/>
      <c r="BN16" s="598"/>
      <c r="BO16" s="634" t="s">
        <v>62</v>
      </c>
      <c r="BP16" s="634"/>
      <c r="BQ16" s="634"/>
      <c r="BR16" s="634"/>
      <c r="BS16" s="635" t="s">
        <v>62</v>
      </c>
      <c r="BT16" s="635"/>
      <c r="BU16" s="635"/>
      <c r="BV16" s="635"/>
      <c r="BW16" s="635"/>
      <c r="BX16" s="635"/>
      <c r="BY16" s="635"/>
      <c r="BZ16" s="635"/>
      <c r="CA16" s="635"/>
      <c r="CB16" s="670"/>
      <c r="CD16" s="593" t="s">
        <v>194</v>
      </c>
      <c r="CE16" s="594"/>
      <c r="CF16" s="594"/>
      <c r="CG16" s="594"/>
      <c r="CH16" s="594"/>
      <c r="CI16" s="594"/>
      <c r="CJ16" s="594"/>
      <c r="CK16" s="594"/>
      <c r="CL16" s="594"/>
      <c r="CM16" s="594"/>
      <c r="CN16" s="594"/>
      <c r="CO16" s="594"/>
      <c r="CP16" s="594"/>
      <c r="CQ16" s="595"/>
      <c r="CR16" s="596">
        <v>17569</v>
      </c>
      <c r="CS16" s="597"/>
      <c r="CT16" s="597"/>
      <c r="CU16" s="597"/>
      <c r="CV16" s="597"/>
      <c r="CW16" s="597"/>
      <c r="CX16" s="597"/>
      <c r="CY16" s="598"/>
      <c r="CZ16" s="634">
        <v>0.2</v>
      </c>
      <c r="DA16" s="634"/>
      <c r="DB16" s="634"/>
      <c r="DC16" s="634"/>
      <c r="DD16" s="602" t="s">
        <v>62</v>
      </c>
      <c r="DE16" s="597"/>
      <c r="DF16" s="597"/>
      <c r="DG16" s="597"/>
      <c r="DH16" s="597"/>
      <c r="DI16" s="597"/>
      <c r="DJ16" s="597"/>
      <c r="DK16" s="597"/>
      <c r="DL16" s="597"/>
      <c r="DM16" s="597"/>
      <c r="DN16" s="597"/>
      <c r="DO16" s="597"/>
      <c r="DP16" s="598"/>
      <c r="DQ16" s="602">
        <v>8936</v>
      </c>
      <c r="DR16" s="597"/>
      <c r="DS16" s="597"/>
      <c r="DT16" s="597"/>
      <c r="DU16" s="597"/>
      <c r="DV16" s="597"/>
      <c r="DW16" s="597"/>
      <c r="DX16" s="597"/>
      <c r="DY16" s="597"/>
      <c r="DZ16" s="597"/>
      <c r="EA16" s="597"/>
      <c r="EB16" s="597"/>
      <c r="EC16" s="633"/>
    </row>
    <row r="17" spans="2:133" ht="11.25" customHeight="1" x14ac:dyDescent="0.2">
      <c r="B17" s="593" t="s">
        <v>195</v>
      </c>
      <c r="C17" s="594"/>
      <c r="D17" s="594"/>
      <c r="E17" s="594"/>
      <c r="F17" s="594"/>
      <c r="G17" s="594"/>
      <c r="H17" s="594"/>
      <c r="I17" s="594"/>
      <c r="J17" s="594"/>
      <c r="K17" s="594"/>
      <c r="L17" s="594"/>
      <c r="M17" s="594"/>
      <c r="N17" s="594"/>
      <c r="O17" s="594"/>
      <c r="P17" s="594"/>
      <c r="Q17" s="595"/>
      <c r="R17" s="596">
        <v>13303</v>
      </c>
      <c r="S17" s="597"/>
      <c r="T17" s="597"/>
      <c r="U17" s="597"/>
      <c r="V17" s="597"/>
      <c r="W17" s="597"/>
      <c r="X17" s="597"/>
      <c r="Y17" s="598"/>
      <c r="Z17" s="634">
        <v>0.2</v>
      </c>
      <c r="AA17" s="634"/>
      <c r="AB17" s="634"/>
      <c r="AC17" s="634"/>
      <c r="AD17" s="635">
        <v>13303</v>
      </c>
      <c r="AE17" s="635"/>
      <c r="AF17" s="635"/>
      <c r="AG17" s="635"/>
      <c r="AH17" s="635"/>
      <c r="AI17" s="635"/>
      <c r="AJ17" s="635"/>
      <c r="AK17" s="635"/>
      <c r="AL17" s="599">
        <v>0.3</v>
      </c>
      <c r="AM17" s="600"/>
      <c r="AN17" s="600"/>
      <c r="AO17" s="636"/>
      <c r="AP17" s="593" t="s">
        <v>196</v>
      </c>
      <c r="AQ17" s="594"/>
      <c r="AR17" s="594"/>
      <c r="AS17" s="594"/>
      <c r="AT17" s="594"/>
      <c r="AU17" s="594"/>
      <c r="AV17" s="594"/>
      <c r="AW17" s="594"/>
      <c r="AX17" s="594"/>
      <c r="AY17" s="594"/>
      <c r="AZ17" s="594"/>
      <c r="BA17" s="594"/>
      <c r="BB17" s="594"/>
      <c r="BC17" s="594"/>
      <c r="BD17" s="594"/>
      <c r="BE17" s="594"/>
      <c r="BF17" s="595"/>
      <c r="BG17" s="596" t="s">
        <v>62</v>
      </c>
      <c r="BH17" s="597"/>
      <c r="BI17" s="597"/>
      <c r="BJ17" s="597"/>
      <c r="BK17" s="597"/>
      <c r="BL17" s="597"/>
      <c r="BM17" s="597"/>
      <c r="BN17" s="598"/>
      <c r="BO17" s="634" t="s">
        <v>62</v>
      </c>
      <c r="BP17" s="634"/>
      <c r="BQ17" s="634"/>
      <c r="BR17" s="634"/>
      <c r="BS17" s="635" t="s">
        <v>62</v>
      </c>
      <c r="BT17" s="635"/>
      <c r="BU17" s="635"/>
      <c r="BV17" s="635"/>
      <c r="BW17" s="635"/>
      <c r="BX17" s="635"/>
      <c r="BY17" s="635"/>
      <c r="BZ17" s="635"/>
      <c r="CA17" s="635"/>
      <c r="CB17" s="670"/>
      <c r="CD17" s="593" t="s">
        <v>197</v>
      </c>
      <c r="CE17" s="594"/>
      <c r="CF17" s="594"/>
      <c r="CG17" s="594"/>
      <c r="CH17" s="594"/>
      <c r="CI17" s="594"/>
      <c r="CJ17" s="594"/>
      <c r="CK17" s="594"/>
      <c r="CL17" s="594"/>
      <c r="CM17" s="594"/>
      <c r="CN17" s="594"/>
      <c r="CO17" s="594"/>
      <c r="CP17" s="594"/>
      <c r="CQ17" s="595"/>
      <c r="CR17" s="596">
        <v>935153</v>
      </c>
      <c r="CS17" s="597"/>
      <c r="CT17" s="597"/>
      <c r="CU17" s="597"/>
      <c r="CV17" s="597"/>
      <c r="CW17" s="597"/>
      <c r="CX17" s="597"/>
      <c r="CY17" s="598"/>
      <c r="CZ17" s="634">
        <v>12.3</v>
      </c>
      <c r="DA17" s="634"/>
      <c r="DB17" s="634"/>
      <c r="DC17" s="634"/>
      <c r="DD17" s="602" t="s">
        <v>62</v>
      </c>
      <c r="DE17" s="597"/>
      <c r="DF17" s="597"/>
      <c r="DG17" s="597"/>
      <c r="DH17" s="597"/>
      <c r="DI17" s="597"/>
      <c r="DJ17" s="597"/>
      <c r="DK17" s="597"/>
      <c r="DL17" s="597"/>
      <c r="DM17" s="597"/>
      <c r="DN17" s="597"/>
      <c r="DO17" s="597"/>
      <c r="DP17" s="598"/>
      <c r="DQ17" s="602">
        <v>924121</v>
      </c>
      <c r="DR17" s="597"/>
      <c r="DS17" s="597"/>
      <c r="DT17" s="597"/>
      <c r="DU17" s="597"/>
      <c r="DV17" s="597"/>
      <c r="DW17" s="597"/>
      <c r="DX17" s="597"/>
      <c r="DY17" s="597"/>
      <c r="DZ17" s="597"/>
      <c r="EA17" s="597"/>
      <c r="EB17" s="597"/>
      <c r="EC17" s="633"/>
    </row>
    <row r="18" spans="2:133" ht="11.25" customHeight="1" x14ac:dyDescent="0.2">
      <c r="B18" s="593" t="s">
        <v>198</v>
      </c>
      <c r="C18" s="594"/>
      <c r="D18" s="594"/>
      <c r="E18" s="594"/>
      <c r="F18" s="594"/>
      <c r="G18" s="594"/>
      <c r="H18" s="594"/>
      <c r="I18" s="594"/>
      <c r="J18" s="594"/>
      <c r="K18" s="594"/>
      <c r="L18" s="594"/>
      <c r="M18" s="594"/>
      <c r="N18" s="594"/>
      <c r="O18" s="594"/>
      <c r="P18" s="594"/>
      <c r="Q18" s="595"/>
      <c r="R18" s="596">
        <v>8549</v>
      </c>
      <c r="S18" s="597"/>
      <c r="T18" s="597"/>
      <c r="U18" s="597"/>
      <c r="V18" s="597"/>
      <c r="W18" s="597"/>
      <c r="X18" s="597"/>
      <c r="Y18" s="598"/>
      <c r="Z18" s="634">
        <v>0.1</v>
      </c>
      <c r="AA18" s="634"/>
      <c r="AB18" s="634"/>
      <c r="AC18" s="634"/>
      <c r="AD18" s="635">
        <v>8549</v>
      </c>
      <c r="AE18" s="635"/>
      <c r="AF18" s="635"/>
      <c r="AG18" s="635"/>
      <c r="AH18" s="635"/>
      <c r="AI18" s="635"/>
      <c r="AJ18" s="635"/>
      <c r="AK18" s="635"/>
      <c r="AL18" s="599">
        <v>0.2</v>
      </c>
      <c r="AM18" s="600"/>
      <c r="AN18" s="600"/>
      <c r="AO18" s="636"/>
      <c r="AP18" s="593" t="s">
        <v>199</v>
      </c>
      <c r="AQ18" s="594"/>
      <c r="AR18" s="594"/>
      <c r="AS18" s="594"/>
      <c r="AT18" s="594"/>
      <c r="AU18" s="594"/>
      <c r="AV18" s="594"/>
      <c r="AW18" s="594"/>
      <c r="AX18" s="594"/>
      <c r="AY18" s="594"/>
      <c r="AZ18" s="594"/>
      <c r="BA18" s="594"/>
      <c r="BB18" s="594"/>
      <c r="BC18" s="594"/>
      <c r="BD18" s="594"/>
      <c r="BE18" s="594"/>
      <c r="BF18" s="595"/>
      <c r="BG18" s="596" t="s">
        <v>62</v>
      </c>
      <c r="BH18" s="597"/>
      <c r="BI18" s="597"/>
      <c r="BJ18" s="597"/>
      <c r="BK18" s="597"/>
      <c r="BL18" s="597"/>
      <c r="BM18" s="597"/>
      <c r="BN18" s="598"/>
      <c r="BO18" s="634" t="s">
        <v>62</v>
      </c>
      <c r="BP18" s="634"/>
      <c r="BQ18" s="634"/>
      <c r="BR18" s="634"/>
      <c r="BS18" s="635" t="s">
        <v>62</v>
      </c>
      <c r="BT18" s="635"/>
      <c r="BU18" s="635"/>
      <c r="BV18" s="635"/>
      <c r="BW18" s="635"/>
      <c r="BX18" s="635"/>
      <c r="BY18" s="635"/>
      <c r="BZ18" s="635"/>
      <c r="CA18" s="635"/>
      <c r="CB18" s="670"/>
      <c r="CD18" s="593" t="s">
        <v>200</v>
      </c>
      <c r="CE18" s="594"/>
      <c r="CF18" s="594"/>
      <c r="CG18" s="594"/>
      <c r="CH18" s="594"/>
      <c r="CI18" s="594"/>
      <c r="CJ18" s="594"/>
      <c r="CK18" s="594"/>
      <c r="CL18" s="594"/>
      <c r="CM18" s="594"/>
      <c r="CN18" s="594"/>
      <c r="CO18" s="594"/>
      <c r="CP18" s="594"/>
      <c r="CQ18" s="595"/>
      <c r="CR18" s="596" t="s">
        <v>62</v>
      </c>
      <c r="CS18" s="597"/>
      <c r="CT18" s="597"/>
      <c r="CU18" s="597"/>
      <c r="CV18" s="597"/>
      <c r="CW18" s="597"/>
      <c r="CX18" s="597"/>
      <c r="CY18" s="598"/>
      <c r="CZ18" s="634" t="s">
        <v>62</v>
      </c>
      <c r="DA18" s="634"/>
      <c r="DB18" s="634"/>
      <c r="DC18" s="634"/>
      <c r="DD18" s="602" t="s">
        <v>62</v>
      </c>
      <c r="DE18" s="597"/>
      <c r="DF18" s="597"/>
      <c r="DG18" s="597"/>
      <c r="DH18" s="597"/>
      <c r="DI18" s="597"/>
      <c r="DJ18" s="597"/>
      <c r="DK18" s="597"/>
      <c r="DL18" s="597"/>
      <c r="DM18" s="597"/>
      <c r="DN18" s="597"/>
      <c r="DO18" s="597"/>
      <c r="DP18" s="598"/>
      <c r="DQ18" s="602" t="s">
        <v>62</v>
      </c>
      <c r="DR18" s="597"/>
      <c r="DS18" s="597"/>
      <c r="DT18" s="597"/>
      <c r="DU18" s="597"/>
      <c r="DV18" s="597"/>
      <c r="DW18" s="597"/>
      <c r="DX18" s="597"/>
      <c r="DY18" s="597"/>
      <c r="DZ18" s="597"/>
      <c r="EA18" s="597"/>
      <c r="EB18" s="597"/>
      <c r="EC18" s="633"/>
    </row>
    <row r="19" spans="2:133" ht="11.25" customHeight="1" x14ac:dyDescent="0.2">
      <c r="B19" s="593" t="s">
        <v>201</v>
      </c>
      <c r="C19" s="594"/>
      <c r="D19" s="594"/>
      <c r="E19" s="594"/>
      <c r="F19" s="594"/>
      <c r="G19" s="594"/>
      <c r="H19" s="594"/>
      <c r="I19" s="594"/>
      <c r="J19" s="594"/>
      <c r="K19" s="594"/>
      <c r="L19" s="594"/>
      <c r="M19" s="594"/>
      <c r="N19" s="594"/>
      <c r="O19" s="594"/>
      <c r="P19" s="594"/>
      <c r="Q19" s="595"/>
      <c r="R19" s="596">
        <v>8549</v>
      </c>
      <c r="S19" s="597"/>
      <c r="T19" s="597"/>
      <c r="U19" s="597"/>
      <c r="V19" s="597"/>
      <c r="W19" s="597"/>
      <c r="X19" s="597"/>
      <c r="Y19" s="598"/>
      <c r="Z19" s="634">
        <v>0.1</v>
      </c>
      <c r="AA19" s="634"/>
      <c r="AB19" s="634"/>
      <c r="AC19" s="634"/>
      <c r="AD19" s="635">
        <v>8549</v>
      </c>
      <c r="AE19" s="635"/>
      <c r="AF19" s="635"/>
      <c r="AG19" s="635"/>
      <c r="AH19" s="635"/>
      <c r="AI19" s="635"/>
      <c r="AJ19" s="635"/>
      <c r="AK19" s="635"/>
      <c r="AL19" s="599">
        <v>0.2</v>
      </c>
      <c r="AM19" s="600"/>
      <c r="AN19" s="600"/>
      <c r="AO19" s="636"/>
      <c r="AP19" s="593" t="s">
        <v>202</v>
      </c>
      <c r="AQ19" s="594"/>
      <c r="AR19" s="594"/>
      <c r="AS19" s="594"/>
      <c r="AT19" s="594"/>
      <c r="AU19" s="594"/>
      <c r="AV19" s="594"/>
      <c r="AW19" s="594"/>
      <c r="AX19" s="594"/>
      <c r="AY19" s="594"/>
      <c r="AZ19" s="594"/>
      <c r="BA19" s="594"/>
      <c r="BB19" s="594"/>
      <c r="BC19" s="594"/>
      <c r="BD19" s="594"/>
      <c r="BE19" s="594"/>
      <c r="BF19" s="595"/>
      <c r="BG19" s="596">
        <v>1198</v>
      </c>
      <c r="BH19" s="597"/>
      <c r="BI19" s="597"/>
      <c r="BJ19" s="597"/>
      <c r="BK19" s="597"/>
      <c r="BL19" s="597"/>
      <c r="BM19" s="597"/>
      <c r="BN19" s="598"/>
      <c r="BO19" s="634">
        <v>0.1</v>
      </c>
      <c r="BP19" s="634"/>
      <c r="BQ19" s="634"/>
      <c r="BR19" s="634"/>
      <c r="BS19" s="635" t="s">
        <v>62</v>
      </c>
      <c r="BT19" s="635"/>
      <c r="BU19" s="635"/>
      <c r="BV19" s="635"/>
      <c r="BW19" s="635"/>
      <c r="BX19" s="635"/>
      <c r="BY19" s="635"/>
      <c r="BZ19" s="635"/>
      <c r="CA19" s="635"/>
      <c r="CB19" s="670"/>
      <c r="CD19" s="593" t="s">
        <v>203</v>
      </c>
      <c r="CE19" s="594"/>
      <c r="CF19" s="594"/>
      <c r="CG19" s="594"/>
      <c r="CH19" s="594"/>
      <c r="CI19" s="594"/>
      <c r="CJ19" s="594"/>
      <c r="CK19" s="594"/>
      <c r="CL19" s="594"/>
      <c r="CM19" s="594"/>
      <c r="CN19" s="594"/>
      <c r="CO19" s="594"/>
      <c r="CP19" s="594"/>
      <c r="CQ19" s="595"/>
      <c r="CR19" s="596" t="s">
        <v>62</v>
      </c>
      <c r="CS19" s="597"/>
      <c r="CT19" s="597"/>
      <c r="CU19" s="597"/>
      <c r="CV19" s="597"/>
      <c r="CW19" s="597"/>
      <c r="CX19" s="597"/>
      <c r="CY19" s="598"/>
      <c r="CZ19" s="634" t="s">
        <v>62</v>
      </c>
      <c r="DA19" s="634"/>
      <c r="DB19" s="634"/>
      <c r="DC19" s="634"/>
      <c r="DD19" s="602" t="s">
        <v>62</v>
      </c>
      <c r="DE19" s="597"/>
      <c r="DF19" s="597"/>
      <c r="DG19" s="597"/>
      <c r="DH19" s="597"/>
      <c r="DI19" s="597"/>
      <c r="DJ19" s="597"/>
      <c r="DK19" s="597"/>
      <c r="DL19" s="597"/>
      <c r="DM19" s="597"/>
      <c r="DN19" s="597"/>
      <c r="DO19" s="597"/>
      <c r="DP19" s="598"/>
      <c r="DQ19" s="602" t="s">
        <v>62</v>
      </c>
      <c r="DR19" s="597"/>
      <c r="DS19" s="597"/>
      <c r="DT19" s="597"/>
      <c r="DU19" s="597"/>
      <c r="DV19" s="597"/>
      <c r="DW19" s="597"/>
      <c r="DX19" s="597"/>
      <c r="DY19" s="597"/>
      <c r="DZ19" s="597"/>
      <c r="EA19" s="597"/>
      <c r="EB19" s="597"/>
      <c r="EC19" s="633"/>
    </row>
    <row r="20" spans="2:133" ht="11.25" customHeight="1" x14ac:dyDescent="0.2">
      <c r="B20" s="671" t="s">
        <v>204</v>
      </c>
      <c r="C20" s="672"/>
      <c r="D20" s="672"/>
      <c r="E20" s="672"/>
      <c r="F20" s="672"/>
      <c r="G20" s="672"/>
      <c r="H20" s="672"/>
      <c r="I20" s="672"/>
      <c r="J20" s="672"/>
      <c r="K20" s="672"/>
      <c r="L20" s="672"/>
      <c r="M20" s="672"/>
      <c r="N20" s="672"/>
      <c r="O20" s="672"/>
      <c r="P20" s="672"/>
      <c r="Q20" s="673"/>
      <c r="R20" s="596" t="s">
        <v>62</v>
      </c>
      <c r="S20" s="597"/>
      <c r="T20" s="597"/>
      <c r="U20" s="597"/>
      <c r="V20" s="597"/>
      <c r="W20" s="597"/>
      <c r="X20" s="597"/>
      <c r="Y20" s="598"/>
      <c r="Z20" s="634" t="s">
        <v>62</v>
      </c>
      <c r="AA20" s="634"/>
      <c r="AB20" s="634"/>
      <c r="AC20" s="634"/>
      <c r="AD20" s="635" t="s">
        <v>62</v>
      </c>
      <c r="AE20" s="635"/>
      <c r="AF20" s="635"/>
      <c r="AG20" s="635"/>
      <c r="AH20" s="635"/>
      <c r="AI20" s="635"/>
      <c r="AJ20" s="635"/>
      <c r="AK20" s="635"/>
      <c r="AL20" s="599" t="s">
        <v>62</v>
      </c>
      <c r="AM20" s="600"/>
      <c r="AN20" s="600"/>
      <c r="AO20" s="636"/>
      <c r="AP20" s="593" t="s">
        <v>205</v>
      </c>
      <c r="AQ20" s="594"/>
      <c r="AR20" s="594"/>
      <c r="AS20" s="594"/>
      <c r="AT20" s="594"/>
      <c r="AU20" s="594"/>
      <c r="AV20" s="594"/>
      <c r="AW20" s="594"/>
      <c r="AX20" s="594"/>
      <c r="AY20" s="594"/>
      <c r="AZ20" s="594"/>
      <c r="BA20" s="594"/>
      <c r="BB20" s="594"/>
      <c r="BC20" s="594"/>
      <c r="BD20" s="594"/>
      <c r="BE20" s="594"/>
      <c r="BF20" s="595"/>
      <c r="BG20" s="596">
        <v>1198</v>
      </c>
      <c r="BH20" s="597"/>
      <c r="BI20" s="597"/>
      <c r="BJ20" s="597"/>
      <c r="BK20" s="597"/>
      <c r="BL20" s="597"/>
      <c r="BM20" s="597"/>
      <c r="BN20" s="598"/>
      <c r="BO20" s="634">
        <v>0.1</v>
      </c>
      <c r="BP20" s="634"/>
      <c r="BQ20" s="634"/>
      <c r="BR20" s="634"/>
      <c r="BS20" s="635" t="s">
        <v>62</v>
      </c>
      <c r="BT20" s="635"/>
      <c r="BU20" s="635"/>
      <c r="BV20" s="635"/>
      <c r="BW20" s="635"/>
      <c r="BX20" s="635"/>
      <c r="BY20" s="635"/>
      <c r="BZ20" s="635"/>
      <c r="CA20" s="635"/>
      <c r="CB20" s="670"/>
      <c r="CD20" s="593" t="s">
        <v>206</v>
      </c>
      <c r="CE20" s="594"/>
      <c r="CF20" s="594"/>
      <c r="CG20" s="594"/>
      <c r="CH20" s="594"/>
      <c r="CI20" s="594"/>
      <c r="CJ20" s="594"/>
      <c r="CK20" s="594"/>
      <c r="CL20" s="594"/>
      <c r="CM20" s="594"/>
      <c r="CN20" s="594"/>
      <c r="CO20" s="594"/>
      <c r="CP20" s="594"/>
      <c r="CQ20" s="595"/>
      <c r="CR20" s="596">
        <v>7613895</v>
      </c>
      <c r="CS20" s="597"/>
      <c r="CT20" s="597"/>
      <c r="CU20" s="597"/>
      <c r="CV20" s="597"/>
      <c r="CW20" s="597"/>
      <c r="CX20" s="597"/>
      <c r="CY20" s="598"/>
      <c r="CZ20" s="634">
        <v>100</v>
      </c>
      <c r="DA20" s="634"/>
      <c r="DB20" s="634"/>
      <c r="DC20" s="634"/>
      <c r="DD20" s="602">
        <v>643241</v>
      </c>
      <c r="DE20" s="597"/>
      <c r="DF20" s="597"/>
      <c r="DG20" s="597"/>
      <c r="DH20" s="597"/>
      <c r="DI20" s="597"/>
      <c r="DJ20" s="597"/>
      <c r="DK20" s="597"/>
      <c r="DL20" s="597"/>
      <c r="DM20" s="597"/>
      <c r="DN20" s="597"/>
      <c r="DO20" s="597"/>
      <c r="DP20" s="598"/>
      <c r="DQ20" s="602">
        <v>5429259</v>
      </c>
      <c r="DR20" s="597"/>
      <c r="DS20" s="597"/>
      <c r="DT20" s="597"/>
      <c r="DU20" s="597"/>
      <c r="DV20" s="597"/>
      <c r="DW20" s="597"/>
      <c r="DX20" s="597"/>
      <c r="DY20" s="597"/>
      <c r="DZ20" s="597"/>
      <c r="EA20" s="597"/>
      <c r="EB20" s="597"/>
      <c r="EC20" s="633"/>
    </row>
    <row r="21" spans="2:133" ht="11.25" customHeight="1" x14ac:dyDescent="0.2">
      <c r="B21" s="593" t="s">
        <v>207</v>
      </c>
      <c r="C21" s="594"/>
      <c r="D21" s="594"/>
      <c r="E21" s="594"/>
      <c r="F21" s="594"/>
      <c r="G21" s="594"/>
      <c r="H21" s="594"/>
      <c r="I21" s="594"/>
      <c r="J21" s="594"/>
      <c r="K21" s="594"/>
      <c r="L21" s="594"/>
      <c r="M21" s="594"/>
      <c r="N21" s="594"/>
      <c r="O21" s="594"/>
      <c r="P21" s="594"/>
      <c r="Q21" s="595"/>
      <c r="R21" s="596">
        <v>3546183</v>
      </c>
      <c r="S21" s="597"/>
      <c r="T21" s="597"/>
      <c r="U21" s="597"/>
      <c r="V21" s="597"/>
      <c r="W21" s="597"/>
      <c r="X21" s="597"/>
      <c r="Y21" s="598"/>
      <c r="Z21" s="634">
        <v>45.6</v>
      </c>
      <c r="AA21" s="634"/>
      <c r="AB21" s="634"/>
      <c r="AC21" s="634"/>
      <c r="AD21" s="635">
        <v>3187481</v>
      </c>
      <c r="AE21" s="635"/>
      <c r="AF21" s="635"/>
      <c r="AG21" s="635"/>
      <c r="AH21" s="635"/>
      <c r="AI21" s="635"/>
      <c r="AJ21" s="635"/>
      <c r="AK21" s="635"/>
      <c r="AL21" s="599">
        <v>69.2</v>
      </c>
      <c r="AM21" s="600"/>
      <c r="AN21" s="600"/>
      <c r="AO21" s="636"/>
      <c r="AP21" s="593" t="s">
        <v>208</v>
      </c>
      <c r="AQ21" s="674"/>
      <c r="AR21" s="674"/>
      <c r="AS21" s="674"/>
      <c r="AT21" s="674"/>
      <c r="AU21" s="674"/>
      <c r="AV21" s="674"/>
      <c r="AW21" s="674"/>
      <c r="AX21" s="674"/>
      <c r="AY21" s="674"/>
      <c r="AZ21" s="674"/>
      <c r="BA21" s="674"/>
      <c r="BB21" s="674"/>
      <c r="BC21" s="674"/>
      <c r="BD21" s="674"/>
      <c r="BE21" s="674"/>
      <c r="BF21" s="675"/>
      <c r="BG21" s="596">
        <v>1198</v>
      </c>
      <c r="BH21" s="597"/>
      <c r="BI21" s="597"/>
      <c r="BJ21" s="597"/>
      <c r="BK21" s="597"/>
      <c r="BL21" s="597"/>
      <c r="BM21" s="597"/>
      <c r="BN21" s="598"/>
      <c r="BO21" s="634">
        <v>0.1</v>
      </c>
      <c r="BP21" s="634"/>
      <c r="BQ21" s="634"/>
      <c r="BR21" s="634"/>
      <c r="BS21" s="635" t="s">
        <v>62</v>
      </c>
      <c r="BT21" s="635"/>
      <c r="BU21" s="635"/>
      <c r="BV21" s="635"/>
      <c r="BW21" s="635"/>
      <c r="BX21" s="635"/>
      <c r="BY21" s="635"/>
      <c r="BZ21" s="635"/>
      <c r="CA21" s="635"/>
      <c r="CB21" s="670"/>
      <c r="CD21" s="577"/>
      <c r="CE21" s="578"/>
      <c r="CF21" s="578"/>
      <c r="CG21" s="578"/>
      <c r="CH21" s="578"/>
      <c r="CI21" s="578"/>
      <c r="CJ21" s="578"/>
      <c r="CK21" s="578"/>
      <c r="CL21" s="578"/>
      <c r="CM21" s="578"/>
      <c r="CN21" s="578"/>
      <c r="CO21" s="578"/>
      <c r="CP21" s="578"/>
      <c r="CQ21" s="579"/>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
      <c r="B22" s="593" t="s">
        <v>209</v>
      </c>
      <c r="C22" s="594"/>
      <c r="D22" s="594"/>
      <c r="E22" s="594"/>
      <c r="F22" s="594"/>
      <c r="G22" s="594"/>
      <c r="H22" s="594"/>
      <c r="I22" s="594"/>
      <c r="J22" s="594"/>
      <c r="K22" s="594"/>
      <c r="L22" s="594"/>
      <c r="M22" s="594"/>
      <c r="N22" s="594"/>
      <c r="O22" s="594"/>
      <c r="P22" s="594"/>
      <c r="Q22" s="595"/>
      <c r="R22" s="596">
        <v>3187481</v>
      </c>
      <c r="S22" s="597"/>
      <c r="T22" s="597"/>
      <c r="U22" s="597"/>
      <c r="V22" s="597"/>
      <c r="W22" s="597"/>
      <c r="X22" s="597"/>
      <c r="Y22" s="598"/>
      <c r="Z22" s="634">
        <v>41</v>
      </c>
      <c r="AA22" s="634"/>
      <c r="AB22" s="634"/>
      <c r="AC22" s="634"/>
      <c r="AD22" s="635">
        <v>3187481</v>
      </c>
      <c r="AE22" s="635"/>
      <c r="AF22" s="635"/>
      <c r="AG22" s="635"/>
      <c r="AH22" s="635"/>
      <c r="AI22" s="635"/>
      <c r="AJ22" s="635"/>
      <c r="AK22" s="635"/>
      <c r="AL22" s="599">
        <v>69.2</v>
      </c>
      <c r="AM22" s="600"/>
      <c r="AN22" s="600"/>
      <c r="AO22" s="636"/>
      <c r="AP22" s="593" t="s">
        <v>210</v>
      </c>
      <c r="AQ22" s="674"/>
      <c r="AR22" s="674"/>
      <c r="AS22" s="674"/>
      <c r="AT22" s="674"/>
      <c r="AU22" s="674"/>
      <c r="AV22" s="674"/>
      <c r="AW22" s="674"/>
      <c r="AX22" s="674"/>
      <c r="AY22" s="674"/>
      <c r="AZ22" s="674"/>
      <c r="BA22" s="674"/>
      <c r="BB22" s="674"/>
      <c r="BC22" s="674"/>
      <c r="BD22" s="674"/>
      <c r="BE22" s="674"/>
      <c r="BF22" s="675"/>
      <c r="BG22" s="596" t="s">
        <v>62</v>
      </c>
      <c r="BH22" s="597"/>
      <c r="BI22" s="597"/>
      <c r="BJ22" s="597"/>
      <c r="BK22" s="597"/>
      <c r="BL22" s="597"/>
      <c r="BM22" s="597"/>
      <c r="BN22" s="598"/>
      <c r="BO22" s="634" t="s">
        <v>62</v>
      </c>
      <c r="BP22" s="634"/>
      <c r="BQ22" s="634"/>
      <c r="BR22" s="634"/>
      <c r="BS22" s="635" t="s">
        <v>62</v>
      </c>
      <c r="BT22" s="635"/>
      <c r="BU22" s="635"/>
      <c r="BV22" s="635"/>
      <c r="BW22" s="635"/>
      <c r="BX22" s="635"/>
      <c r="BY22" s="635"/>
      <c r="BZ22" s="635"/>
      <c r="CA22" s="635"/>
      <c r="CB22" s="670"/>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212</v>
      </c>
      <c r="C23" s="594"/>
      <c r="D23" s="594"/>
      <c r="E23" s="594"/>
      <c r="F23" s="594"/>
      <c r="G23" s="594"/>
      <c r="H23" s="594"/>
      <c r="I23" s="594"/>
      <c r="J23" s="594"/>
      <c r="K23" s="594"/>
      <c r="L23" s="594"/>
      <c r="M23" s="594"/>
      <c r="N23" s="594"/>
      <c r="O23" s="594"/>
      <c r="P23" s="594"/>
      <c r="Q23" s="595"/>
      <c r="R23" s="596">
        <v>358702</v>
      </c>
      <c r="S23" s="597"/>
      <c r="T23" s="597"/>
      <c r="U23" s="597"/>
      <c r="V23" s="597"/>
      <c r="W23" s="597"/>
      <c r="X23" s="597"/>
      <c r="Y23" s="598"/>
      <c r="Z23" s="634">
        <v>4.5999999999999996</v>
      </c>
      <c r="AA23" s="634"/>
      <c r="AB23" s="634"/>
      <c r="AC23" s="634"/>
      <c r="AD23" s="635" t="s">
        <v>62</v>
      </c>
      <c r="AE23" s="635"/>
      <c r="AF23" s="635"/>
      <c r="AG23" s="635"/>
      <c r="AH23" s="635"/>
      <c r="AI23" s="635"/>
      <c r="AJ23" s="635"/>
      <c r="AK23" s="635"/>
      <c r="AL23" s="599" t="s">
        <v>62</v>
      </c>
      <c r="AM23" s="600"/>
      <c r="AN23" s="600"/>
      <c r="AO23" s="636"/>
      <c r="AP23" s="593" t="s">
        <v>213</v>
      </c>
      <c r="AQ23" s="674"/>
      <c r="AR23" s="674"/>
      <c r="AS23" s="674"/>
      <c r="AT23" s="674"/>
      <c r="AU23" s="674"/>
      <c r="AV23" s="674"/>
      <c r="AW23" s="674"/>
      <c r="AX23" s="674"/>
      <c r="AY23" s="674"/>
      <c r="AZ23" s="674"/>
      <c r="BA23" s="674"/>
      <c r="BB23" s="674"/>
      <c r="BC23" s="674"/>
      <c r="BD23" s="674"/>
      <c r="BE23" s="674"/>
      <c r="BF23" s="675"/>
      <c r="BG23" s="596" t="s">
        <v>62</v>
      </c>
      <c r="BH23" s="597"/>
      <c r="BI23" s="597"/>
      <c r="BJ23" s="597"/>
      <c r="BK23" s="597"/>
      <c r="BL23" s="597"/>
      <c r="BM23" s="597"/>
      <c r="BN23" s="598"/>
      <c r="BO23" s="634" t="s">
        <v>62</v>
      </c>
      <c r="BP23" s="634"/>
      <c r="BQ23" s="634"/>
      <c r="BR23" s="634"/>
      <c r="BS23" s="635" t="s">
        <v>62</v>
      </c>
      <c r="BT23" s="635"/>
      <c r="BU23" s="635"/>
      <c r="BV23" s="635"/>
      <c r="BW23" s="635"/>
      <c r="BX23" s="635"/>
      <c r="BY23" s="635"/>
      <c r="BZ23" s="635"/>
      <c r="CA23" s="635"/>
      <c r="CB23" s="670"/>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6" t="s">
        <v>217</v>
      </c>
      <c r="DM23" s="687"/>
      <c r="DN23" s="687"/>
      <c r="DO23" s="687"/>
      <c r="DP23" s="687"/>
      <c r="DQ23" s="687"/>
      <c r="DR23" s="687"/>
      <c r="DS23" s="687"/>
      <c r="DT23" s="687"/>
      <c r="DU23" s="687"/>
      <c r="DV23" s="688"/>
      <c r="DW23" s="654" t="s">
        <v>218</v>
      </c>
      <c r="DX23" s="655"/>
      <c r="DY23" s="655"/>
      <c r="DZ23" s="655"/>
      <c r="EA23" s="655"/>
      <c r="EB23" s="655"/>
      <c r="EC23" s="656"/>
    </row>
    <row r="24" spans="2:133" ht="11.25" customHeight="1" x14ac:dyDescent="0.2">
      <c r="B24" s="593" t="s">
        <v>219</v>
      </c>
      <c r="C24" s="594"/>
      <c r="D24" s="594"/>
      <c r="E24" s="594"/>
      <c r="F24" s="594"/>
      <c r="G24" s="594"/>
      <c r="H24" s="594"/>
      <c r="I24" s="594"/>
      <c r="J24" s="594"/>
      <c r="K24" s="594"/>
      <c r="L24" s="594"/>
      <c r="M24" s="594"/>
      <c r="N24" s="594"/>
      <c r="O24" s="594"/>
      <c r="P24" s="594"/>
      <c r="Q24" s="595"/>
      <c r="R24" s="596" t="s">
        <v>62</v>
      </c>
      <c r="S24" s="597"/>
      <c r="T24" s="597"/>
      <c r="U24" s="597"/>
      <c r="V24" s="597"/>
      <c r="W24" s="597"/>
      <c r="X24" s="597"/>
      <c r="Y24" s="598"/>
      <c r="Z24" s="634" t="s">
        <v>62</v>
      </c>
      <c r="AA24" s="634"/>
      <c r="AB24" s="634"/>
      <c r="AC24" s="634"/>
      <c r="AD24" s="635" t="s">
        <v>62</v>
      </c>
      <c r="AE24" s="635"/>
      <c r="AF24" s="635"/>
      <c r="AG24" s="635"/>
      <c r="AH24" s="635"/>
      <c r="AI24" s="635"/>
      <c r="AJ24" s="635"/>
      <c r="AK24" s="635"/>
      <c r="AL24" s="599" t="s">
        <v>62</v>
      </c>
      <c r="AM24" s="600"/>
      <c r="AN24" s="600"/>
      <c r="AO24" s="636"/>
      <c r="AP24" s="593" t="s">
        <v>220</v>
      </c>
      <c r="AQ24" s="674"/>
      <c r="AR24" s="674"/>
      <c r="AS24" s="674"/>
      <c r="AT24" s="674"/>
      <c r="AU24" s="674"/>
      <c r="AV24" s="674"/>
      <c r="AW24" s="674"/>
      <c r="AX24" s="674"/>
      <c r="AY24" s="674"/>
      <c r="AZ24" s="674"/>
      <c r="BA24" s="674"/>
      <c r="BB24" s="674"/>
      <c r="BC24" s="674"/>
      <c r="BD24" s="674"/>
      <c r="BE24" s="674"/>
      <c r="BF24" s="675"/>
      <c r="BG24" s="596" t="s">
        <v>62</v>
      </c>
      <c r="BH24" s="597"/>
      <c r="BI24" s="597"/>
      <c r="BJ24" s="597"/>
      <c r="BK24" s="597"/>
      <c r="BL24" s="597"/>
      <c r="BM24" s="597"/>
      <c r="BN24" s="598"/>
      <c r="BO24" s="634" t="s">
        <v>62</v>
      </c>
      <c r="BP24" s="634"/>
      <c r="BQ24" s="634"/>
      <c r="BR24" s="634"/>
      <c r="BS24" s="635" t="s">
        <v>62</v>
      </c>
      <c r="BT24" s="635"/>
      <c r="BU24" s="635"/>
      <c r="BV24" s="635"/>
      <c r="BW24" s="635"/>
      <c r="BX24" s="635"/>
      <c r="BY24" s="635"/>
      <c r="BZ24" s="635"/>
      <c r="CA24" s="635"/>
      <c r="CB24" s="670"/>
      <c r="CD24" s="651" t="s">
        <v>221</v>
      </c>
      <c r="CE24" s="652"/>
      <c r="CF24" s="652"/>
      <c r="CG24" s="652"/>
      <c r="CH24" s="652"/>
      <c r="CI24" s="652"/>
      <c r="CJ24" s="652"/>
      <c r="CK24" s="652"/>
      <c r="CL24" s="652"/>
      <c r="CM24" s="652"/>
      <c r="CN24" s="652"/>
      <c r="CO24" s="652"/>
      <c r="CP24" s="652"/>
      <c r="CQ24" s="653"/>
      <c r="CR24" s="648">
        <v>3522529</v>
      </c>
      <c r="CS24" s="649"/>
      <c r="CT24" s="649"/>
      <c r="CU24" s="649"/>
      <c r="CV24" s="649"/>
      <c r="CW24" s="649"/>
      <c r="CX24" s="649"/>
      <c r="CY24" s="677"/>
      <c r="CZ24" s="678">
        <v>46.3</v>
      </c>
      <c r="DA24" s="660"/>
      <c r="DB24" s="660"/>
      <c r="DC24" s="680"/>
      <c r="DD24" s="676">
        <v>2772725</v>
      </c>
      <c r="DE24" s="649"/>
      <c r="DF24" s="649"/>
      <c r="DG24" s="649"/>
      <c r="DH24" s="649"/>
      <c r="DI24" s="649"/>
      <c r="DJ24" s="649"/>
      <c r="DK24" s="677"/>
      <c r="DL24" s="676">
        <v>2327587</v>
      </c>
      <c r="DM24" s="649"/>
      <c r="DN24" s="649"/>
      <c r="DO24" s="649"/>
      <c r="DP24" s="649"/>
      <c r="DQ24" s="649"/>
      <c r="DR24" s="649"/>
      <c r="DS24" s="649"/>
      <c r="DT24" s="649"/>
      <c r="DU24" s="649"/>
      <c r="DV24" s="677"/>
      <c r="DW24" s="678">
        <v>50.3</v>
      </c>
      <c r="DX24" s="660"/>
      <c r="DY24" s="660"/>
      <c r="DZ24" s="660"/>
      <c r="EA24" s="660"/>
      <c r="EB24" s="660"/>
      <c r="EC24" s="679"/>
    </row>
    <row r="25" spans="2:133" ht="11.25" customHeight="1" x14ac:dyDescent="0.2">
      <c r="B25" s="593" t="s">
        <v>222</v>
      </c>
      <c r="C25" s="594"/>
      <c r="D25" s="594"/>
      <c r="E25" s="594"/>
      <c r="F25" s="594"/>
      <c r="G25" s="594"/>
      <c r="H25" s="594"/>
      <c r="I25" s="594"/>
      <c r="J25" s="594"/>
      <c r="K25" s="594"/>
      <c r="L25" s="594"/>
      <c r="M25" s="594"/>
      <c r="N25" s="594"/>
      <c r="O25" s="594"/>
      <c r="P25" s="594"/>
      <c r="Q25" s="595"/>
      <c r="R25" s="596">
        <v>4961065</v>
      </c>
      <c r="S25" s="597"/>
      <c r="T25" s="597"/>
      <c r="U25" s="597"/>
      <c r="V25" s="597"/>
      <c r="W25" s="597"/>
      <c r="X25" s="597"/>
      <c r="Y25" s="598"/>
      <c r="Z25" s="634">
        <v>63.8</v>
      </c>
      <c r="AA25" s="634"/>
      <c r="AB25" s="634"/>
      <c r="AC25" s="634"/>
      <c r="AD25" s="635">
        <v>4602363</v>
      </c>
      <c r="AE25" s="635"/>
      <c r="AF25" s="635"/>
      <c r="AG25" s="635"/>
      <c r="AH25" s="635"/>
      <c r="AI25" s="635"/>
      <c r="AJ25" s="635"/>
      <c r="AK25" s="635"/>
      <c r="AL25" s="599">
        <v>99.9</v>
      </c>
      <c r="AM25" s="600"/>
      <c r="AN25" s="600"/>
      <c r="AO25" s="636"/>
      <c r="AP25" s="593" t="s">
        <v>223</v>
      </c>
      <c r="AQ25" s="674"/>
      <c r="AR25" s="674"/>
      <c r="AS25" s="674"/>
      <c r="AT25" s="674"/>
      <c r="AU25" s="674"/>
      <c r="AV25" s="674"/>
      <c r="AW25" s="674"/>
      <c r="AX25" s="674"/>
      <c r="AY25" s="674"/>
      <c r="AZ25" s="674"/>
      <c r="BA25" s="674"/>
      <c r="BB25" s="674"/>
      <c r="BC25" s="674"/>
      <c r="BD25" s="674"/>
      <c r="BE25" s="674"/>
      <c r="BF25" s="675"/>
      <c r="BG25" s="596" t="s">
        <v>62</v>
      </c>
      <c r="BH25" s="597"/>
      <c r="BI25" s="597"/>
      <c r="BJ25" s="597"/>
      <c r="BK25" s="597"/>
      <c r="BL25" s="597"/>
      <c r="BM25" s="597"/>
      <c r="BN25" s="598"/>
      <c r="BO25" s="634" t="s">
        <v>62</v>
      </c>
      <c r="BP25" s="634"/>
      <c r="BQ25" s="634"/>
      <c r="BR25" s="634"/>
      <c r="BS25" s="635" t="s">
        <v>62</v>
      </c>
      <c r="BT25" s="635"/>
      <c r="BU25" s="635"/>
      <c r="BV25" s="635"/>
      <c r="BW25" s="635"/>
      <c r="BX25" s="635"/>
      <c r="BY25" s="635"/>
      <c r="BZ25" s="635"/>
      <c r="CA25" s="635"/>
      <c r="CB25" s="670"/>
      <c r="CD25" s="593" t="s">
        <v>224</v>
      </c>
      <c r="CE25" s="594"/>
      <c r="CF25" s="594"/>
      <c r="CG25" s="594"/>
      <c r="CH25" s="594"/>
      <c r="CI25" s="594"/>
      <c r="CJ25" s="594"/>
      <c r="CK25" s="594"/>
      <c r="CL25" s="594"/>
      <c r="CM25" s="594"/>
      <c r="CN25" s="594"/>
      <c r="CO25" s="594"/>
      <c r="CP25" s="594"/>
      <c r="CQ25" s="595"/>
      <c r="CR25" s="596">
        <v>1525724</v>
      </c>
      <c r="CS25" s="609"/>
      <c r="CT25" s="609"/>
      <c r="CU25" s="609"/>
      <c r="CV25" s="609"/>
      <c r="CW25" s="609"/>
      <c r="CX25" s="609"/>
      <c r="CY25" s="610"/>
      <c r="CZ25" s="599">
        <v>20</v>
      </c>
      <c r="DA25" s="611"/>
      <c r="DB25" s="611"/>
      <c r="DC25" s="612"/>
      <c r="DD25" s="602">
        <v>1389221</v>
      </c>
      <c r="DE25" s="609"/>
      <c r="DF25" s="609"/>
      <c r="DG25" s="609"/>
      <c r="DH25" s="609"/>
      <c r="DI25" s="609"/>
      <c r="DJ25" s="609"/>
      <c r="DK25" s="610"/>
      <c r="DL25" s="602">
        <v>1246577</v>
      </c>
      <c r="DM25" s="609"/>
      <c r="DN25" s="609"/>
      <c r="DO25" s="609"/>
      <c r="DP25" s="609"/>
      <c r="DQ25" s="609"/>
      <c r="DR25" s="609"/>
      <c r="DS25" s="609"/>
      <c r="DT25" s="609"/>
      <c r="DU25" s="609"/>
      <c r="DV25" s="610"/>
      <c r="DW25" s="599">
        <v>26.9</v>
      </c>
      <c r="DX25" s="611"/>
      <c r="DY25" s="611"/>
      <c r="DZ25" s="611"/>
      <c r="EA25" s="611"/>
      <c r="EB25" s="611"/>
      <c r="EC25" s="623"/>
    </row>
    <row r="26" spans="2:133" ht="11.25" customHeight="1" x14ac:dyDescent="0.2">
      <c r="B26" s="593" t="s">
        <v>225</v>
      </c>
      <c r="C26" s="594"/>
      <c r="D26" s="594"/>
      <c r="E26" s="594"/>
      <c r="F26" s="594"/>
      <c r="G26" s="594"/>
      <c r="H26" s="594"/>
      <c r="I26" s="594"/>
      <c r="J26" s="594"/>
      <c r="K26" s="594"/>
      <c r="L26" s="594"/>
      <c r="M26" s="594"/>
      <c r="N26" s="594"/>
      <c r="O26" s="594"/>
      <c r="P26" s="594"/>
      <c r="Q26" s="595"/>
      <c r="R26" s="596" t="s">
        <v>62</v>
      </c>
      <c r="S26" s="597"/>
      <c r="T26" s="597"/>
      <c r="U26" s="597"/>
      <c r="V26" s="597"/>
      <c r="W26" s="597"/>
      <c r="X26" s="597"/>
      <c r="Y26" s="598"/>
      <c r="Z26" s="634" t="s">
        <v>62</v>
      </c>
      <c r="AA26" s="634"/>
      <c r="AB26" s="634"/>
      <c r="AC26" s="634"/>
      <c r="AD26" s="635" t="s">
        <v>62</v>
      </c>
      <c r="AE26" s="635"/>
      <c r="AF26" s="635"/>
      <c r="AG26" s="635"/>
      <c r="AH26" s="635"/>
      <c r="AI26" s="635"/>
      <c r="AJ26" s="635"/>
      <c r="AK26" s="635"/>
      <c r="AL26" s="599" t="s">
        <v>62</v>
      </c>
      <c r="AM26" s="600"/>
      <c r="AN26" s="600"/>
      <c r="AO26" s="636"/>
      <c r="AP26" s="593" t="s">
        <v>226</v>
      </c>
      <c r="AQ26" s="674"/>
      <c r="AR26" s="674"/>
      <c r="AS26" s="674"/>
      <c r="AT26" s="674"/>
      <c r="AU26" s="674"/>
      <c r="AV26" s="674"/>
      <c r="AW26" s="674"/>
      <c r="AX26" s="674"/>
      <c r="AY26" s="674"/>
      <c r="AZ26" s="674"/>
      <c r="BA26" s="674"/>
      <c r="BB26" s="674"/>
      <c r="BC26" s="674"/>
      <c r="BD26" s="674"/>
      <c r="BE26" s="674"/>
      <c r="BF26" s="675"/>
      <c r="BG26" s="596" t="s">
        <v>62</v>
      </c>
      <c r="BH26" s="597"/>
      <c r="BI26" s="597"/>
      <c r="BJ26" s="597"/>
      <c r="BK26" s="597"/>
      <c r="BL26" s="597"/>
      <c r="BM26" s="597"/>
      <c r="BN26" s="598"/>
      <c r="BO26" s="634" t="s">
        <v>62</v>
      </c>
      <c r="BP26" s="634"/>
      <c r="BQ26" s="634"/>
      <c r="BR26" s="634"/>
      <c r="BS26" s="635" t="s">
        <v>62</v>
      </c>
      <c r="BT26" s="635"/>
      <c r="BU26" s="635"/>
      <c r="BV26" s="635"/>
      <c r="BW26" s="635"/>
      <c r="BX26" s="635"/>
      <c r="BY26" s="635"/>
      <c r="BZ26" s="635"/>
      <c r="CA26" s="635"/>
      <c r="CB26" s="670"/>
      <c r="CD26" s="593" t="s">
        <v>227</v>
      </c>
      <c r="CE26" s="594"/>
      <c r="CF26" s="594"/>
      <c r="CG26" s="594"/>
      <c r="CH26" s="594"/>
      <c r="CI26" s="594"/>
      <c r="CJ26" s="594"/>
      <c r="CK26" s="594"/>
      <c r="CL26" s="594"/>
      <c r="CM26" s="594"/>
      <c r="CN26" s="594"/>
      <c r="CO26" s="594"/>
      <c r="CP26" s="594"/>
      <c r="CQ26" s="595"/>
      <c r="CR26" s="596">
        <v>745805</v>
      </c>
      <c r="CS26" s="597"/>
      <c r="CT26" s="597"/>
      <c r="CU26" s="597"/>
      <c r="CV26" s="597"/>
      <c r="CW26" s="597"/>
      <c r="CX26" s="597"/>
      <c r="CY26" s="598"/>
      <c r="CZ26" s="599">
        <v>9.8000000000000007</v>
      </c>
      <c r="DA26" s="611"/>
      <c r="DB26" s="611"/>
      <c r="DC26" s="612"/>
      <c r="DD26" s="602">
        <v>702437</v>
      </c>
      <c r="DE26" s="597"/>
      <c r="DF26" s="597"/>
      <c r="DG26" s="597"/>
      <c r="DH26" s="597"/>
      <c r="DI26" s="597"/>
      <c r="DJ26" s="597"/>
      <c r="DK26" s="598"/>
      <c r="DL26" s="602" t="s">
        <v>62</v>
      </c>
      <c r="DM26" s="597"/>
      <c r="DN26" s="597"/>
      <c r="DO26" s="597"/>
      <c r="DP26" s="597"/>
      <c r="DQ26" s="597"/>
      <c r="DR26" s="597"/>
      <c r="DS26" s="597"/>
      <c r="DT26" s="597"/>
      <c r="DU26" s="597"/>
      <c r="DV26" s="598"/>
      <c r="DW26" s="599" t="s">
        <v>62</v>
      </c>
      <c r="DX26" s="611"/>
      <c r="DY26" s="611"/>
      <c r="DZ26" s="611"/>
      <c r="EA26" s="611"/>
      <c r="EB26" s="611"/>
      <c r="EC26" s="623"/>
    </row>
    <row r="27" spans="2:133" ht="11.25" customHeight="1" x14ac:dyDescent="0.2">
      <c r="B27" s="593" t="s">
        <v>228</v>
      </c>
      <c r="C27" s="594"/>
      <c r="D27" s="594"/>
      <c r="E27" s="594"/>
      <c r="F27" s="594"/>
      <c r="G27" s="594"/>
      <c r="H27" s="594"/>
      <c r="I27" s="594"/>
      <c r="J27" s="594"/>
      <c r="K27" s="594"/>
      <c r="L27" s="594"/>
      <c r="M27" s="594"/>
      <c r="N27" s="594"/>
      <c r="O27" s="594"/>
      <c r="P27" s="594"/>
      <c r="Q27" s="595"/>
      <c r="R27" s="596">
        <v>325</v>
      </c>
      <c r="S27" s="597"/>
      <c r="T27" s="597"/>
      <c r="U27" s="597"/>
      <c r="V27" s="597"/>
      <c r="W27" s="597"/>
      <c r="X27" s="597"/>
      <c r="Y27" s="598"/>
      <c r="Z27" s="634">
        <v>0</v>
      </c>
      <c r="AA27" s="634"/>
      <c r="AB27" s="634"/>
      <c r="AC27" s="634"/>
      <c r="AD27" s="635" t="s">
        <v>62</v>
      </c>
      <c r="AE27" s="635"/>
      <c r="AF27" s="635"/>
      <c r="AG27" s="635"/>
      <c r="AH27" s="635"/>
      <c r="AI27" s="635"/>
      <c r="AJ27" s="635"/>
      <c r="AK27" s="635"/>
      <c r="AL27" s="599" t="s">
        <v>62</v>
      </c>
      <c r="AM27" s="600"/>
      <c r="AN27" s="600"/>
      <c r="AO27" s="636"/>
      <c r="AP27" s="593" t="s">
        <v>229</v>
      </c>
      <c r="AQ27" s="594"/>
      <c r="AR27" s="594"/>
      <c r="AS27" s="594"/>
      <c r="AT27" s="594"/>
      <c r="AU27" s="594"/>
      <c r="AV27" s="594"/>
      <c r="AW27" s="594"/>
      <c r="AX27" s="594"/>
      <c r="AY27" s="594"/>
      <c r="AZ27" s="594"/>
      <c r="BA27" s="594"/>
      <c r="BB27" s="594"/>
      <c r="BC27" s="594"/>
      <c r="BD27" s="594"/>
      <c r="BE27" s="594"/>
      <c r="BF27" s="595"/>
      <c r="BG27" s="596">
        <v>1069608</v>
      </c>
      <c r="BH27" s="597"/>
      <c r="BI27" s="597"/>
      <c r="BJ27" s="597"/>
      <c r="BK27" s="597"/>
      <c r="BL27" s="597"/>
      <c r="BM27" s="597"/>
      <c r="BN27" s="598"/>
      <c r="BO27" s="634">
        <v>100</v>
      </c>
      <c r="BP27" s="634"/>
      <c r="BQ27" s="634"/>
      <c r="BR27" s="634"/>
      <c r="BS27" s="635" t="s">
        <v>62</v>
      </c>
      <c r="BT27" s="635"/>
      <c r="BU27" s="635"/>
      <c r="BV27" s="635"/>
      <c r="BW27" s="635"/>
      <c r="BX27" s="635"/>
      <c r="BY27" s="635"/>
      <c r="BZ27" s="635"/>
      <c r="CA27" s="635"/>
      <c r="CB27" s="670"/>
      <c r="CD27" s="593" t="s">
        <v>230</v>
      </c>
      <c r="CE27" s="594"/>
      <c r="CF27" s="594"/>
      <c r="CG27" s="594"/>
      <c r="CH27" s="594"/>
      <c r="CI27" s="594"/>
      <c r="CJ27" s="594"/>
      <c r="CK27" s="594"/>
      <c r="CL27" s="594"/>
      <c r="CM27" s="594"/>
      <c r="CN27" s="594"/>
      <c r="CO27" s="594"/>
      <c r="CP27" s="594"/>
      <c r="CQ27" s="595"/>
      <c r="CR27" s="596">
        <v>1061652</v>
      </c>
      <c r="CS27" s="609"/>
      <c r="CT27" s="609"/>
      <c r="CU27" s="609"/>
      <c r="CV27" s="609"/>
      <c r="CW27" s="609"/>
      <c r="CX27" s="609"/>
      <c r="CY27" s="610"/>
      <c r="CZ27" s="599">
        <v>13.9</v>
      </c>
      <c r="DA27" s="611"/>
      <c r="DB27" s="611"/>
      <c r="DC27" s="612"/>
      <c r="DD27" s="602">
        <v>459383</v>
      </c>
      <c r="DE27" s="609"/>
      <c r="DF27" s="609"/>
      <c r="DG27" s="609"/>
      <c r="DH27" s="609"/>
      <c r="DI27" s="609"/>
      <c r="DJ27" s="609"/>
      <c r="DK27" s="610"/>
      <c r="DL27" s="602">
        <v>298966</v>
      </c>
      <c r="DM27" s="609"/>
      <c r="DN27" s="609"/>
      <c r="DO27" s="609"/>
      <c r="DP27" s="609"/>
      <c r="DQ27" s="609"/>
      <c r="DR27" s="609"/>
      <c r="DS27" s="609"/>
      <c r="DT27" s="609"/>
      <c r="DU27" s="609"/>
      <c r="DV27" s="610"/>
      <c r="DW27" s="599">
        <v>6.5</v>
      </c>
      <c r="DX27" s="611"/>
      <c r="DY27" s="611"/>
      <c r="DZ27" s="611"/>
      <c r="EA27" s="611"/>
      <c r="EB27" s="611"/>
      <c r="EC27" s="623"/>
    </row>
    <row r="28" spans="2:133" ht="11.25" customHeight="1" x14ac:dyDescent="0.2">
      <c r="B28" s="593" t="s">
        <v>231</v>
      </c>
      <c r="C28" s="594"/>
      <c r="D28" s="594"/>
      <c r="E28" s="594"/>
      <c r="F28" s="594"/>
      <c r="G28" s="594"/>
      <c r="H28" s="594"/>
      <c r="I28" s="594"/>
      <c r="J28" s="594"/>
      <c r="K28" s="594"/>
      <c r="L28" s="594"/>
      <c r="M28" s="594"/>
      <c r="N28" s="594"/>
      <c r="O28" s="594"/>
      <c r="P28" s="594"/>
      <c r="Q28" s="595"/>
      <c r="R28" s="596">
        <v>69528</v>
      </c>
      <c r="S28" s="597"/>
      <c r="T28" s="597"/>
      <c r="U28" s="597"/>
      <c r="V28" s="597"/>
      <c r="W28" s="597"/>
      <c r="X28" s="597"/>
      <c r="Y28" s="598"/>
      <c r="Z28" s="634">
        <v>0.9</v>
      </c>
      <c r="AA28" s="634"/>
      <c r="AB28" s="634"/>
      <c r="AC28" s="634"/>
      <c r="AD28" s="635" t="s">
        <v>62</v>
      </c>
      <c r="AE28" s="635"/>
      <c r="AF28" s="635"/>
      <c r="AG28" s="635"/>
      <c r="AH28" s="635"/>
      <c r="AI28" s="635"/>
      <c r="AJ28" s="635"/>
      <c r="AK28" s="635"/>
      <c r="AL28" s="599" t="s">
        <v>62</v>
      </c>
      <c r="AM28" s="600"/>
      <c r="AN28" s="600"/>
      <c r="AO28" s="636"/>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4"/>
      <c r="BP28" s="634"/>
      <c r="BQ28" s="634"/>
      <c r="BR28" s="634"/>
      <c r="BS28" s="602"/>
      <c r="BT28" s="597"/>
      <c r="BU28" s="597"/>
      <c r="BV28" s="597"/>
      <c r="BW28" s="597"/>
      <c r="BX28" s="597"/>
      <c r="BY28" s="597"/>
      <c r="BZ28" s="597"/>
      <c r="CA28" s="597"/>
      <c r="CB28" s="633"/>
      <c r="CD28" s="593" t="s">
        <v>232</v>
      </c>
      <c r="CE28" s="594"/>
      <c r="CF28" s="594"/>
      <c r="CG28" s="594"/>
      <c r="CH28" s="594"/>
      <c r="CI28" s="594"/>
      <c r="CJ28" s="594"/>
      <c r="CK28" s="594"/>
      <c r="CL28" s="594"/>
      <c r="CM28" s="594"/>
      <c r="CN28" s="594"/>
      <c r="CO28" s="594"/>
      <c r="CP28" s="594"/>
      <c r="CQ28" s="595"/>
      <c r="CR28" s="596">
        <v>935153</v>
      </c>
      <c r="CS28" s="597"/>
      <c r="CT28" s="597"/>
      <c r="CU28" s="597"/>
      <c r="CV28" s="597"/>
      <c r="CW28" s="597"/>
      <c r="CX28" s="597"/>
      <c r="CY28" s="598"/>
      <c r="CZ28" s="599">
        <v>12.3</v>
      </c>
      <c r="DA28" s="611"/>
      <c r="DB28" s="611"/>
      <c r="DC28" s="612"/>
      <c r="DD28" s="602">
        <v>924121</v>
      </c>
      <c r="DE28" s="597"/>
      <c r="DF28" s="597"/>
      <c r="DG28" s="597"/>
      <c r="DH28" s="597"/>
      <c r="DI28" s="597"/>
      <c r="DJ28" s="597"/>
      <c r="DK28" s="598"/>
      <c r="DL28" s="602">
        <v>782044</v>
      </c>
      <c r="DM28" s="597"/>
      <c r="DN28" s="597"/>
      <c r="DO28" s="597"/>
      <c r="DP28" s="597"/>
      <c r="DQ28" s="597"/>
      <c r="DR28" s="597"/>
      <c r="DS28" s="597"/>
      <c r="DT28" s="597"/>
      <c r="DU28" s="597"/>
      <c r="DV28" s="598"/>
      <c r="DW28" s="599">
        <v>16.899999999999999</v>
      </c>
      <c r="DX28" s="611"/>
      <c r="DY28" s="611"/>
      <c r="DZ28" s="611"/>
      <c r="EA28" s="611"/>
      <c r="EB28" s="611"/>
      <c r="EC28" s="623"/>
    </row>
    <row r="29" spans="2:133" ht="11.25" customHeight="1" x14ac:dyDescent="0.2">
      <c r="B29" s="593" t="s">
        <v>233</v>
      </c>
      <c r="C29" s="594"/>
      <c r="D29" s="594"/>
      <c r="E29" s="594"/>
      <c r="F29" s="594"/>
      <c r="G29" s="594"/>
      <c r="H29" s="594"/>
      <c r="I29" s="594"/>
      <c r="J29" s="594"/>
      <c r="K29" s="594"/>
      <c r="L29" s="594"/>
      <c r="M29" s="594"/>
      <c r="N29" s="594"/>
      <c r="O29" s="594"/>
      <c r="P29" s="594"/>
      <c r="Q29" s="595"/>
      <c r="R29" s="596">
        <v>16017</v>
      </c>
      <c r="S29" s="597"/>
      <c r="T29" s="597"/>
      <c r="U29" s="597"/>
      <c r="V29" s="597"/>
      <c r="W29" s="597"/>
      <c r="X29" s="597"/>
      <c r="Y29" s="598"/>
      <c r="Z29" s="634">
        <v>0.2</v>
      </c>
      <c r="AA29" s="634"/>
      <c r="AB29" s="634"/>
      <c r="AC29" s="634"/>
      <c r="AD29" s="635" t="s">
        <v>62</v>
      </c>
      <c r="AE29" s="635"/>
      <c r="AF29" s="635"/>
      <c r="AG29" s="635"/>
      <c r="AH29" s="635"/>
      <c r="AI29" s="635"/>
      <c r="AJ29" s="635"/>
      <c r="AK29" s="635"/>
      <c r="AL29" s="599" t="s">
        <v>62</v>
      </c>
      <c r="AM29" s="600"/>
      <c r="AN29" s="600"/>
      <c r="AO29" s="636"/>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4"/>
      <c r="BP29" s="634"/>
      <c r="BQ29" s="634"/>
      <c r="BR29" s="634"/>
      <c r="BS29" s="635"/>
      <c r="BT29" s="635"/>
      <c r="BU29" s="635"/>
      <c r="BV29" s="635"/>
      <c r="BW29" s="635"/>
      <c r="BX29" s="635"/>
      <c r="BY29" s="635"/>
      <c r="BZ29" s="635"/>
      <c r="CA29" s="635"/>
      <c r="CB29" s="670"/>
      <c r="CD29" s="615" t="s">
        <v>234</v>
      </c>
      <c r="CE29" s="616"/>
      <c r="CF29" s="593" t="s">
        <v>235</v>
      </c>
      <c r="CG29" s="594"/>
      <c r="CH29" s="594"/>
      <c r="CI29" s="594"/>
      <c r="CJ29" s="594"/>
      <c r="CK29" s="594"/>
      <c r="CL29" s="594"/>
      <c r="CM29" s="594"/>
      <c r="CN29" s="594"/>
      <c r="CO29" s="594"/>
      <c r="CP29" s="594"/>
      <c r="CQ29" s="595"/>
      <c r="CR29" s="596">
        <v>935153</v>
      </c>
      <c r="CS29" s="609"/>
      <c r="CT29" s="609"/>
      <c r="CU29" s="609"/>
      <c r="CV29" s="609"/>
      <c r="CW29" s="609"/>
      <c r="CX29" s="609"/>
      <c r="CY29" s="610"/>
      <c r="CZ29" s="599">
        <v>12.3</v>
      </c>
      <c r="DA29" s="611"/>
      <c r="DB29" s="611"/>
      <c r="DC29" s="612"/>
      <c r="DD29" s="602">
        <v>924121</v>
      </c>
      <c r="DE29" s="609"/>
      <c r="DF29" s="609"/>
      <c r="DG29" s="609"/>
      <c r="DH29" s="609"/>
      <c r="DI29" s="609"/>
      <c r="DJ29" s="609"/>
      <c r="DK29" s="610"/>
      <c r="DL29" s="602">
        <v>782044</v>
      </c>
      <c r="DM29" s="609"/>
      <c r="DN29" s="609"/>
      <c r="DO29" s="609"/>
      <c r="DP29" s="609"/>
      <c r="DQ29" s="609"/>
      <c r="DR29" s="609"/>
      <c r="DS29" s="609"/>
      <c r="DT29" s="609"/>
      <c r="DU29" s="609"/>
      <c r="DV29" s="610"/>
      <c r="DW29" s="599">
        <v>16.899999999999999</v>
      </c>
      <c r="DX29" s="611"/>
      <c r="DY29" s="611"/>
      <c r="DZ29" s="611"/>
      <c r="EA29" s="611"/>
      <c r="EB29" s="611"/>
      <c r="EC29" s="623"/>
    </row>
    <row r="30" spans="2:133" ht="11.25" customHeight="1" x14ac:dyDescent="0.2">
      <c r="B30" s="593" t="s">
        <v>236</v>
      </c>
      <c r="C30" s="594"/>
      <c r="D30" s="594"/>
      <c r="E30" s="594"/>
      <c r="F30" s="594"/>
      <c r="G30" s="594"/>
      <c r="H30" s="594"/>
      <c r="I30" s="594"/>
      <c r="J30" s="594"/>
      <c r="K30" s="594"/>
      <c r="L30" s="594"/>
      <c r="M30" s="594"/>
      <c r="N30" s="594"/>
      <c r="O30" s="594"/>
      <c r="P30" s="594"/>
      <c r="Q30" s="595"/>
      <c r="R30" s="596">
        <v>999926</v>
      </c>
      <c r="S30" s="597"/>
      <c r="T30" s="597"/>
      <c r="U30" s="597"/>
      <c r="V30" s="597"/>
      <c r="W30" s="597"/>
      <c r="X30" s="597"/>
      <c r="Y30" s="598"/>
      <c r="Z30" s="634">
        <v>12.9</v>
      </c>
      <c r="AA30" s="634"/>
      <c r="AB30" s="634"/>
      <c r="AC30" s="634"/>
      <c r="AD30" s="635" t="s">
        <v>62</v>
      </c>
      <c r="AE30" s="635"/>
      <c r="AF30" s="635"/>
      <c r="AG30" s="635"/>
      <c r="AH30" s="635"/>
      <c r="AI30" s="635"/>
      <c r="AJ30" s="635"/>
      <c r="AK30" s="635"/>
      <c r="AL30" s="599" t="s">
        <v>62</v>
      </c>
      <c r="AM30" s="600"/>
      <c r="AN30" s="600"/>
      <c r="AO30" s="636"/>
      <c r="AP30" s="654" t="s">
        <v>153</v>
      </c>
      <c r="AQ30" s="655"/>
      <c r="AR30" s="655"/>
      <c r="AS30" s="655"/>
      <c r="AT30" s="655"/>
      <c r="AU30" s="655"/>
      <c r="AV30" s="655"/>
      <c r="AW30" s="655"/>
      <c r="AX30" s="655"/>
      <c r="AY30" s="655"/>
      <c r="AZ30" s="655"/>
      <c r="BA30" s="655"/>
      <c r="BB30" s="655"/>
      <c r="BC30" s="655"/>
      <c r="BD30" s="655"/>
      <c r="BE30" s="655"/>
      <c r="BF30" s="656"/>
      <c r="BG30" s="654" t="s">
        <v>237</v>
      </c>
      <c r="BH30" s="668"/>
      <c r="BI30" s="668"/>
      <c r="BJ30" s="668"/>
      <c r="BK30" s="668"/>
      <c r="BL30" s="668"/>
      <c r="BM30" s="668"/>
      <c r="BN30" s="668"/>
      <c r="BO30" s="668"/>
      <c r="BP30" s="668"/>
      <c r="BQ30" s="669"/>
      <c r="BR30" s="654" t="s">
        <v>238</v>
      </c>
      <c r="BS30" s="668"/>
      <c r="BT30" s="668"/>
      <c r="BU30" s="668"/>
      <c r="BV30" s="668"/>
      <c r="BW30" s="668"/>
      <c r="BX30" s="668"/>
      <c r="BY30" s="668"/>
      <c r="BZ30" s="668"/>
      <c r="CA30" s="668"/>
      <c r="CB30" s="669"/>
      <c r="CD30" s="617"/>
      <c r="CE30" s="618"/>
      <c r="CF30" s="593" t="s">
        <v>239</v>
      </c>
      <c r="CG30" s="594"/>
      <c r="CH30" s="594"/>
      <c r="CI30" s="594"/>
      <c r="CJ30" s="594"/>
      <c r="CK30" s="594"/>
      <c r="CL30" s="594"/>
      <c r="CM30" s="594"/>
      <c r="CN30" s="594"/>
      <c r="CO30" s="594"/>
      <c r="CP30" s="594"/>
      <c r="CQ30" s="595"/>
      <c r="CR30" s="596">
        <v>910195</v>
      </c>
      <c r="CS30" s="597"/>
      <c r="CT30" s="597"/>
      <c r="CU30" s="597"/>
      <c r="CV30" s="597"/>
      <c r="CW30" s="597"/>
      <c r="CX30" s="597"/>
      <c r="CY30" s="598"/>
      <c r="CZ30" s="599">
        <v>12</v>
      </c>
      <c r="DA30" s="611"/>
      <c r="DB30" s="611"/>
      <c r="DC30" s="612"/>
      <c r="DD30" s="602">
        <v>900108</v>
      </c>
      <c r="DE30" s="597"/>
      <c r="DF30" s="597"/>
      <c r="DG30" s="597"/>
      <c r="DH30" s="597"/>
      <c r="DI30" s="597"/>
      <c r="DJ30" s="597"/>
      <c r="DK30" s="598"/>
      <c r="DL30" s="602">
        <v>758077</v>
      </c>
      <c r="DM30" s="597"/>
      <c r="DN30" s="597"/>
      <c r="DO30" s="597"/>
      <c r="DP30" s="597"/>
      <c r="DQ30" s="597"/>
      <c r="DR30" s="597"/>
      <c r="DS30" s="597"/>
      <c r="DT30" s="597"/>
      <c r="DU30" s="597"/>
      <c r="DV30" s="598"/>
      <c r="DW30" s="599">
        <v>16.399999999999999</v>
      </c>
      <c r="DX30" s="611"/>
      <c r="DY30" s="611"/>
      <c r="DZ30" s="611"/>
      <c r="EA30" s="611"/>
      <c r="EB30" s="611"/>
      <c r="EC30" s="623"/>
    </row>
    <row r="31" spans="2:133" ht="11.25" customHeight="1" x14ac:dyDescent="0.2">
      <c r="B31" s="671" t="s">
        <v>240</v>
      </c>
      <c r="C31" s="672"/>
      <c r="D31" s="672"/>
      <c r="E31" s="672"/>
      <c r="F31" s="672"/>
      <c r="G31" s="672"/>
      <c r="H31" s="672"/>
      <c r="I31" s="672"/>
      <c r="J31" s="672"/>
      <c r="K31" s="672"/>
      <c r="L31" s="672"/>
      <c r="M31" s="672"/>
      <c r="N31" s="672"/>
      <c r="O31" s="672"/>
      <c r="P31" s="672"/>
      <c r="Q31" s="673"/>
      <c r="R31" s="596" t="s">
        <v>62</v>
      </c>
      <c r="S31" s="597"/>
      <c r="T31" s="597"/>
      <c r="U31" s="597"/>
      <c r="V31" s="597"/>
      <c r="W31" s="597"/>
      <c r="X31" s="597"/>
      <c r="Y31" s="598"/>
      <c r="Z31" s="634" t="s">
        <v>62</v>
      </c>
      <c r="AA31" s="634"/>
      <c r="AB31" s="634"/>
      <c r="AC31" s="634"/>
      <c r="AD31" s="635" t="s">
        <v>62</v>
      </c>
      <c r="AE31" s="635"/>
      <c r="AF31" s="635"/>
      <c r="AG31" s="635"/>
      <c r="AH31" s="635"/>
      <c r="AI31" s="635"/>
      <c r="AJ31" s="635"/>
      <c r="AK31" s="635"/>
      <c r="AL31" s="599" t="s">
        <v>62</v>
      </c>
      <c r="AM31" s="600"/>
      <c r="AN31" s="600"/>
      <c r="AO31" s="636"/>
      <c r="AP31" s="662" t="s">
        <v>241</v>
      </c>
      <c r="AQ31" s="663"/>
      <c r="AR31" s="663"/>
      <c r="AS31" s="663"/>
      <c r="AT31" s="664" t="s">
        <v>242</v>
      </c>
      <c r="AU31" s="77"/>
      <c r="AV31" s="77"/>
      <c r="AW31" s="77"/>
      <c r="AX31" s="651" t="s">
        <v>118</v>
      </c>
      <c r="AY31" s="652"/>
      <c r="AZ31" s="652"/>
      <c r="BA31" s="652"/>
      <c r="BB31" s="652"/>
      <c r="BC31" s="652"/>
      <c r="BD31" s="652"/>
      <c r="BE31" s="652"/>
      <c r="BF31" s="653"/>
      <c r="BG31" s="658">
        <v>98.7</v>
      </c>
      <c r="BH31" s="659"/>
      <c r="BI31" s="659"/>
      <c r="BJ31" s="659"/>
      <c r="BK31" s="659"/>
      <c r="BL31" s="659"/>
      <c r="BM31" s="660">
        <v>96.1</v>
      </c>
      <c r="BN31" s="659"/>
      <c r="BO31" s="659"/>
      <c r="BP31" s="659"/>
      <c r="BQ31" s="661"/>
      <c r="BR31" s="658">
        <v>98.9</v>
      </c>
      <c r="BS31" s="659"/>
      <c r="BT31" s="659"/>
      <c r="BU31" s="659"/>
      <c r="BV31" s="659"/>
      <c r="BW31" s="659"/>
      <c r="BX31" s="660">
        <v>96.4</v>
      </c>
      <c r="BY31" s="659"/>
      <c r="BZ31" s="659"/>
      <c r="CA31" s="659"/>
      <c r="CB31" s="661"/>
      <c r="CD31" s="617"/>
      <c r="CE31" s="618"/>
      <c r="CF31" s="593" t="s">
        <v>243</v>
      </c>
      <c r="CG31" s="594"/>
      <c r="CH31" s="594"/>
      <c r="CI31" s="594"/>
      <c r="CJ31" s="594"/>
      <c r="CK31" s="594"/>
      <c r="CL31" s="594"/>
      <c r="CM31" s="594"/>
      <c r="CN31" s="594"/>
      <c r="CO31" s="594"/>
      <c r="CP31" s="594"/>
      <c r="CQ31" s="595"/>
      <c r="CR31" s="596">
        <v>24958</v>
      </c>
      <c r="CS31" s="609"/>
      <c r="CT31" s="609"/>
      <c r="CU31" s="609"/>
      <c r="CV31" s="609"/>
      <c r="CW31" s="609"/>
      <c r="CX31" s="609"/>
      <c r="CY31" s="610"/>
      <c r="CZ31" s="599">
        <v>0.3</v>
      </c>
      <c r="DA31" s="611"/>
      <c r="DB31" s="611"/>
      <c r="DC31" s="612"/>
      <c r="DD31" s="602">
        <v>24013</v>
      </c>
      <c r="DE31" s="609"/>
      <c r="DF31" s="609"/>
      <c r="DG31" s="609"/>
      <c r="DH31" s="609"/>
      <c r="DI31" s="609"/>
      <c r="DJ31" s="609"/>
      <c r="DK31" s="610"/>
      <c r="DL31" s="602">
        <v>23967</v>
      </c>
      <c r="DM31" s="609"/>
      <c r="DN31" s="609"/>
      <c r="DO31" s="609"/>
      <c r="DP31" s="609"/>
      <c r="DQ31" s="609"/>
      <c r="DR31" s="609"/>
      <c r="DS31" s="609"/>
      <c r="DT31" s="609"/>
      <c r="DU31" s="609"/>
      <c r="DV31" s="610"/>
      <c r="DW31" s="599">
        <v>0.5</v>
      </c>
      <c r="DX31" s="611"/>
      <c r="DY31" s="611"/>
      <c r="DZ31" s="611"/>
      <c r="EA31" s="611"/>
      <c r="EB31" s="611"/>
      <c r="EC31" s="623"/>
    </row>
    <row r="32" spans="2:133" ht="11.25" customHeight="1" x14ac:dyDescent="0.2">
      <c r="B32" s="593" t="s">
        <v>244</v>
      </c>
      <c r="C32" s="594"/>
      <c r="D32" s="594"/>
      <c r="E32" s="594"/>
      <c r="F32" s="594"/>
      <c r="G32" s="594"/>
      <c r="H32" s="594"/>
      <c r="I32" s="594"/>
      <c r="J32" s="594"/>
      <c r="K32" s="594"/>
      <c r="L32" s="594"/>
      <c r="M32" s="594"/>
      <c r="N32" s="594"/>
      <c r="O32" s="594"/>
      <c r="P32" s="594"/>
      <c r="Q32" s="595"/>
      <c r="R32" s="596">
        <v>645307</v>
      </c>
      <c r="S32" s="597"/>
      <c r="T32" s="597"/>
      <c r="U32" s="597"/>
      <c r="V32" s="597"/>
      <c r="W32" s="597"/>
      <c r="X32" s="597"/>
      <c r="Y32" s="598"/>
      <c r="Z32" s="634">
        <v>8.3000000000000007</v>
      </c>
      <c r="AA32" s="634"/>
      <c r="AB32" s="634"/>
      <c r="AC32" s="634"/>
      <c r="AD32" s="635" t="s">
        <v>62</v>
      </c>
      <c r="AE32" s="635"/>
      <c r="AF32" s="635"/>
      <c r="AG32" s="635"/>
      <c r="AH32" s="635"/>
      <c r="AI32" s="635"/>
      <c r="AJ32" s="635"/>
      <c r="AK32" s="635"/>
      <c r="AL32" s="599" t="s">
        <v>62</v>
      </c>
      <c r="AM32" s="600"/>
      <c r="AN32" s="600"/>
      <c r="AO32" s="636"/>
      <c r="AP32" s="637"/>
      <c r="AQ32" s="638"/>
      <c r="AR32" s="638"/>
      <c r="AS32" s="638"/>
      <c r="AT32" s="665"/>
      <c r="AU32" s="73" t="s">
        <v>245</v>
      </c>
      <c r="AX32" s="593" t="s">
        <v>246</v>
      </c>
      <c r="AY32" s="594"/>
      <c r="AZ32" s="594"/>
      <c r="BA32" s="594"/>
      <c r="BB32" s="594"/>
      <c r="BC32" s="594"/>
      <c r="BD32" s="594"/>
      <c r="BE32" s="594"/>
      <c r="BF32" s="595"/>
      <c r="BG32" s="667">
        <v>98.2</v>
      </c>
      <c r="BH32" s="609"/>
      <c r="BI32" s="609"/>
      <c r="BJ32" s="609"/>
      <c r="BK32" s="609"/>
      <c r="BL32" s="609"/>
      <c r="BM32" s="600">
        <v>95.7</v>
      </c>
      <c r="BN32" s="609"/>
      <c r="BO32" s="609"/>
      <c r="BP32" s="609"/>
      <c r="BQ32" s="632"/>
      <c r="BR32" s="667">
        <v>98.8</v>
      </c>
      <c r="BS32" s="609"/>
      <c r="BT32" s="609"/>
      <c r="BU32" s="609"/>
      <c r="BV32" s="609"/>
      <c r="BW32" s="609"/>
      <c r="BX32" s="600">
        <v>96.5</v>
      </c>
      <c r="BY32" s="609"/>
      <c r="BZ32" s="609"/>
      <c r="CA32" s="609"/>
      <c r="CB32" s="632"/>
      <c r="CD32" s="619"/>
      <c r="CE32" s="620"/>
      <c r="CF32" s="593" t="s">
        <v>247</v>
      </c>
      <c r="CG32" s="594"/>
      <c r="CH32" s="594"/>
      <c r="CI32" s="594"/>
      <c r="CJ32" s="594"/>
      <c r="CK32" s="594"/>
      <c r="CL32" s="594"/>
      <c r="CM32" s="594"/>
      <c r="CN32" s="594"/>
      <c r="CO32" s="594"/>
      <c r="CP32" s="594"/>
      <c r="CQ32" s="595"/>
      <c r="CR32" s="596" t="s">
        <v>62</v>
      </c>
      <c r="CS32" s="597"/>
      <c r="CT32" s="597"/>
      <c r="CU32" s="597"/>
      <c r="CV32" s="597"/>
      <c r="CW32" s="597"/>
      <c r="CX32" s="597"/>
      <c r="CY32" s="598"/>
      <c r="CZ32" s="599" t="s">
        <v>62</v>
      </c>
      <c r="DA32" s="611"/>
      <c r="DB32" s="611"/>
      <c r="DC32" s="612"/>
      <c r="DD32" s="602" t="s">
        <v>62</v>
      </c>
      <c r="DE32" s="597"/>
      <c r="DF32" s="597"/>
      <c r="DG32" s="597"/>
      <c r="DH32" s="597"/>
      <c r="DI32" s="597"/>
      <c r="DJ32" s="597"/>
      <c r="DK32" s="598"/>
      <c r="DL32" s="602" t="s">
        <v>62</v>
      </c>
      <c r="DM32" s="597"/>
      <c r="DN32" s="597"/>
      <c r="DO32" s="597"/>
      <c r="DP32" s="597"/>
      <c r="DQ32" s="597"/>
      <c r="DR32" s="597"/>
      <c r="DS32" s="597"/>
      <c r="DT32" s="597"/>
      <c r="DU32" s="597"/>
      <c r="DV32" s="598"/>
      <c r="DW32" s="599" t="s">
        <v>62</v>
      </c>
      <c r="DX32" s="611"/>
      <c r="DY32" s="611"/>
      <c r="DZ32" s="611"/>
      <c r="EA32" s="611"/>
      <c r="EB32" s="611"/>
      <c r="EC32" s="623"/>
    </row>
    <row r="33" spans="2:133" ht="11.25" customHeight="1" x14ac:dyDescent="0.2">
      <c r="B33" s="593" t="s">
        <v>248</v>
      </c>
      <c r="C33" s="594"/>
      <c r="D33" s="594"/>
      <c r="E33" s="594"/>
      <c r="F33" s="594"/>
      <c r="G33" s="594"/>
      <c r="H33" s="594"/>
      <c r="I33" s="594"/>
      <c r="J33" s="594"/>
      <c r="K33" s="594"/>
      <c r="L33" s="594"/>
      <c r="M33" s="594"/>
      <c r="N33" s="594"/>
      <c r="O33" s="594"/>
      <c r="P33" s="594"/>
      <c r="Q33" s="595"/>
      <c r="R33" s="596">
        <v>31007</v>
      </c>
      <c r="S33" s="597"/>
      <c r="T33" s="597"/>
      <c r="U33" s="597"/>
      <c r="V33" s="597"/>
      <c r="W33" s="597"/>
      <c r="X33" s="597"/>
      <c r="Y33" s="598"/>
      <c r="Z33" s="634">
        <v>0.4</v>
      </c>
      <c r="AA33" s="634"/>
      <c r="AB33" s="634"/>
      <c r="AC33" s="634"/>
      <c r="AD33" s="635">
        <v>1897</v>
      </c>
      <c r="AE33" s="635"/>
      <c r="AF33" s="635"/>
      <c r="AG33" s="635"/>
      <c r="AH33" s="635"/>
      <c r="AI33" s="635"/>
      <c r="AJ33" s="635"/>
      <c r="AK33" s="635"/>
      <c r="AL33" s="599">
        <v>0</v>
      </c>
      <c r="AM33" s="600"/>
      <c r="AN33" s="600"/>
      <c r="AO33" s="636"/>
      <c r="AP33" s="639"/>
      <c r="AQ33" s="640"/>
      <c r="AR33" s="640"/>
      <c r="AS33" s="640"/>
      <c r="AT33" s="666"/>
      <c r="AU33" s="78"/>
      <c r="AV33" s="78"/>
      <c r="AW33" s="78"/>
      <c r="AX33" s="577" t="s">
        <v>249</v>
      </c>
      <c r="AY33" s="578"/>
      <c r="AZ33" s="578"/>
      <c r="BA33" s="578"/>
      <c r="BB33" s="578"/>
      <c r="BC33" s="578"/>
      <c r="BD33" s="578"/>
      <c r="BE33" s="578"/>
      <c r="BF33" s="579"/>
      <c r="BG33" s="657">
        <v>98.9</v>
      </c>
      <c r="BH33" s="581"/>
      <c r="BI33" s="581"/>
      <c r="BJ33" s="581"/>
      <c r="BK33" s="581"/>
      <c r="BL33" s="581"/>
      <c r="BM33" s="627">
        <v>95.8</v>
      </c>
      <c r="BN33" s="581"/>
      <c r="BO33" s="581"/>
      <c r="BP33" s="581"/>
      <c r="BQ33" s="644"/>
      <c r="BR33" s="657">
        <v>98.7</v>
      </c>
      <c r="BS33" s="581"/>
      <c r="BT33" s="581"/>
      <c r="BU33" s="581"/>
      <c r="BV33" s="581"/>
      <c r="BW33" s="581"/>
      <c r="BX33" s="627">
        <v>95.6</v>
      </c>
      <c r="BY33" s="581"/>
      <c r="BZ33" s="581"/>
      <c r="CA33" s="581"/>
      <c r="CB33" s="644"/>
      <c r="CD33" s="593" t="s">
        <v>250</v>
      </c>
      <c r="CE33" s="594"/>
      <c r="CF33" s="594"/>
      <c r="CG33" s="594"/>
      <c r="CH33" s="594"/>
      <c r="CI33" s="594"/>
      <c r="CJ33" s="594"/>
      <c r="CK33" s="594"/>
      <c r="CL33" s="594"/>
      <c r="CM33" s="594"/>
      <c r="CN33" s="594"/>
      <c r="CO33" s="594"/>
      <c r="CP33" s="594"/>
      <c r="CQ33" s="595"/>
      <c r="CR33" s="596">
        <v>3430556</v>
      </c>
      <c r="CS33" s="609"/>
      <c r="CT33" s="609"/>
      <c r="CU33" s="609"/>
      <c r="CV33" s="609"/>
      <c r="CW33" s="609"/>
      <c r="CX33" s="609"/>
      <c r="CY33" s="610"/>
      <c r="CZ33" s="599">
        <v>45.1</v>
      </c>
      <c r="DA33" s="611"/>
      <c r="DB33" s="611"/>
      <c r="DC33" s="612"/>
      <c r="DD33" s="602">
        <v>2560848</v>
      </c>
      <c r="DE33" s="609"/>
      <c r="DF33" s="609"/>
      <c r="DG33" s="609"/>
      <c r="DH33" s="609"/>
      <c r="DI33" s="609"/>
      <c r="DJ33" s="609"/>
      <c r="DK33" s="610"/>
      <c r="DL33" s="602">
        <v>1783244</v>
      </c>
      <c r="DM33" s="609"/>
      <c r="DN33" s="609"/>
      <c r="DO33" s="609"/>
      <c r="DP33" s="609"/>
      <c r="DQ33" s="609"/>
      <c r="DR33" s="609"/>
      <c r="DS33" s="609"/>
      <c r="DT33" s="609"/>
      <c r="DU33" s="609"/>
      <c r="DV33" s="610"/>
      <c r="DW33" s="599">
        <v>38.5</v>
      </c>
      <c r="DX33" s="611"/>
      <c r="DY33" s="611"/>
      <c r="DZ33" s="611"/>
      <c r="EA33" s="611"/>
      <c r="EB33" s="611"/>
      <c r="EC33" s="623"/>
    </row>
    <row r="34" spans="2:133" ht="11.25" customHeight="1" x14ac:dyDescent="0.2">
      <c r="B34" s="593" t="s">
        <v>251</v>
      </c>
      <c r="C34" s="594"/>
      <c r="D34" s="594"/>
      <c r="E34" s="594"/>
      <c r="F34" s="594"/>
      <c r="G34" s="594"/>
      <c r="H34" s="594"/>
      <c r="I34" s="594"/>
      <c r="J34" s="594"/>
      <c r="K34" s="594"/>
      <c r="L34" s="594"/>
      <c r="M34" s="594"/>
      <c r="N34" s="594"/>
      <c r="O34" s="594"/>
      <c r="P34" s="594"/>
      <c r="Q34" s="595"/>
      <c r="R34" s="596">
        <v>80486</v>
      </c>
      <c r="S34" s="597"/>
      <c r="T34" s="597"/>
      <c r="U34" s="597"/>
      <c r="V34" s="597"/>
      <c r="W34" s="597"/>
      <c r="X34" s="597"/>
      <c r="Y34" s="598"/>
      <c r="Z34" s="634">
        <v>1</v>
      </c>
      <c r="AA34" s="634"/>
      <c r="AB34" s="634"/>
      <c r="AC34" s="634"/>
      <c r="AD34" s="635" t="s">
        <v>62</v>
      </c>
      <c r="AE34" s="635"/>
      <c r="AF34" s="635"/>
      <c r="AG34" s="635"/>
      <c r="AH34" s="635"/>
      <c r="AI34" s="635"/>
      <c r="AJ34" s="635"/>
      <c r="AK34" s="635"/>
      <c r="AL34" s="599" t="s">
        <v>62</v>
      </c>
      <c r="AM34" s="600"/>
      <c r="AN34" s="600"/>
      <c r="AO34" s="636"/>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252</v>
      </c>
      <c r="CE34" s="594"/>
      <c r="CF34" s="594"/>
      <c r="CG34" s="594"/>
      <c r="CH34" s="594"/>
      <c r="CI34" s="594"/>
      <c r="CJ34" s="594"/>
      <c r="CK34" s="594"/>
      <c r="CL34" s="594"/>
      <c r="CM34" s="594"/>
      <c r="CN34" s="594"/>
      <c r="CO34" s="594"/>
      <c r="CP34" s="594"/>
      <c r="CQ34" s="595"/>
      <c r="CR34" s="596">
        <v>999249</v>
      </c>
      <c r="CS34" s="597"/>
      <c r="CT34" s="597"/>
      <c r="CU34" s="597"/>
      <c r="CV34" s="597"/>
      <c r="CW34" s="597"/>
      <c r="CX34" s="597"/>
      <c r="CY34" s="598"/>
      <c r="CZ34" s="599">
        <v>13.1</v>
      </c>
      <c r="DA34" s="611"/>
      <c r="DB34" s="611"/>
      <c r="DC34" s="612"/>
      <c r="DD34" s="602">
        <v>699266</v>
      </c>
      <c r="DE34" s="597"/>
      <c r="DF34" s="597"/>
      <c r="DG34" s="597"/>
      <c r="DH34" s="597"/>
      <c r="DI34" s="597"/>
      <c r="DJ34" s="597"/>
      <c r="DK34" s="598"/>
      <c r="DL34" s="602">
        <v>492556</v>
      </c>
      <c r="DM34" s="597"/>
      <c r="DN34" s="597"/>
      <c r="DO34" s="597"/>
      <c r="DP34" s="597"/>
      <c r="DQ34" s="597"/>
      <c r="DR34" s="597"/>
      <c r="DS34" s="597"/>
      <c r="DT34" s="597"/>
      <c r="DU34" s="597"/>
      <c r="DV34" s="598"/>
      <c r="DW34" s="599">
        <v>10.6</v>
      </c>
      <c r="DX34" s="611"/>
      <c r="DY34" s="611"/>
      <c r="DZ34" s="611"/>
      <c r="EA34" s="611"/>
      <c r="EB34" s="611"/>
      <c r="EC34" s="623"/>
    </row>
    <row r="35" spans="2:133" ht="11.25" customHeight="1" x14ac:dyDescent="0.2">
      <c r="B35" s="593" t="s">
        <v>253</v>
      </c>
      <c r="C35" s="594"/>
      <c r="D35" s="594"/>
      <c r="E35" s="594"/>
      <c r="F35" s="594"/>
      <c r="G35" s="594"/>
      <c r="H35" s="594"/>
      <c r="I35" s="594"/>
      <c r="J35" s="594"/>
      <c r="K35" s="594"/>
      <c r="L35" s="594"/>
      <c r="M35" s="594"/>
      <c r="N35" s="594"/>
      <c r="O35" s="594"/>
      <c r="P35" s="594"/>
      <c r="Q35" s="595"/>
      <c r="R35" s="596">
        <v>425192</v>
      </c>
      <c r="S35" s="597"/>
      <c r="T35" s="597"/>
      <c r="U35" s="597"/>
      <c r="V35" s="597"/>
      <c r="W35" s="597"/>
      <c r="X35" s="597"/>
      <c r="Y35" s="598"/>
      <c r="Z35" s="634">
        <v>5.5</v>
      </c>
      <c r="AA35" s="634"/>
      <c r="AB35" s="634"/>
      <c r="AC35" s="634"/>
      <c r="AD35" s="635" t="s">
        <v>62</v>
      </c>
      <c r="AE35" s="635"/>
      <c r="AF35" s="635"/>
      <c r="AG35" s="635"/>
      <c r="AH35" s="635"/>
      <c r="AI35" s="635"/>
      <c r="AJ35" s="635"/>
      <c r="AK35" s="635"/>
      <c r="AL35" s="599" t="s">
        <v>62</v>
      </c>
      <c r="AM35" s="600"/>
      <c r="AN35" s="600"/>
      <c r="AO35" s="636"/>
      <c r="AP35" s="81"/>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256</v>
      </c>
      <c r="CE35" s="594"/>
      <c r="CF35" s="594"/>
      <c r="CG35" s="594"/>
      <c r="CH35" s="594"/>
      <c r="CI35" s="594"/>
      <c r="CJ35" s="594"/>
      <c r="CK35" s="594"/>
      <c r="CL35" s="594"/>
      <c r="CM35" s="594"/>
      <c r="CN35" s="594"/>
      <c r="CO35" s="594"/>
      <c r="CP35" s="594"/>
      <c r="CQ35" s="595"/>
      <c r="CR35" s="596">
        <v>39883</v>
      </c>
      <c r="CS35" s="609"/>
      <c r="CT35" s="609"/>
      <c r="CU35" s="609"/>
      <c r="CV35" s="609"/>
      <c r="CW35" s="609"/>
      <c r="CX35" s="609"/>
      <c r="CY35" s="610"/>
      <c r="CZ35" s="599">
        <v>0.5</v>
      </c>
      <c r="DA35" s="611"/>
      <c r="DB35" s="611"/>
      <c r="DC35" s="612"/>
      <c r="DD35" s="602">
        <v>34093</v>
      </c>
      <c r="DE35" s="609"/>
      <c r="DF35" s="609"/>
      <c r="DG35" s="609"/>
      <c r="DH35" s="609"/>
      <c r="DI35" s="609"/>
      <c r="DJ35" s="609"/>
      <c r="DK35" s="610"/>
      <c r="DL35" s="602">
        <v>34093</v>
      </c>
      <c r="DM35" s="609"/>
      <c r="DN35" s="609"/>
      <c r="DO35" s="609"/>
      <c r="DP35" s="609"/>
      <c r="DQ35" s="609"/>
      <c r="DR35" s="609"/>
      <c r="DS35" s="609"/>
      <c r="DT35" s="609"/>
      <c r="DU35" s="609"/>
      <c r="DV35" s="610"/>
      <c r="DW35" s="599">
        <v>0.7</v>
      </c>
      <c r="DX35" s="611"/>
      <c r="DY35" s="611"/>
      <c r="DZ35" s="611"/>
      <c r="EA35" s="611"/>
      <c r="EB35" s="611"/>
      <c r="EC35" s="623"/>
    </row>
    <row r="36" spans="2:133" ht="11.25" customHeight="1" x14ac:dyDescent="0.2">
      <c r="B36" s="593" t="s">
        <v>257</v>
      </c>
      <c r="C36" s="594"/>
      <c r="D36" s="594"/>
      <c r="E36" s="594"/>
      <c r="F36" s="594"/>
      <c r="G36" s="594"/>
      <c r="H36" s="594"/>
      <c r="I36" s="594"/>
      <c r="J36" s="594"/>
      <c r="K36" s="594"/>
      <c r="L36" s="594"/>
      <c r="M36" s="594"/>
      <c r="N36" s="594"/>
      <c r="O36" s="594"/>
      <c r="P36" s="594"/>
      <c r="Q36" s="595"/>
      <c r="R36" s="596">
        <v>86419</v>
      </c>
      <c r="S36" s="597"/>
      <c r="T36" s="597"/>
      <c r="U36" s="597"/>
      <c r="V36" s="597"/>
      <c r="W36" s="597"/>
      <c r="X36" s="597"/>
      <c r="Y36" s="598"/>
      <c r="Z36" s="634">
        <v>1.1000000000000001</v>
      </c>
      <c r="AA36" s="634"/>
      <c r="AB36" s="634"/>
      <c r="AC36" s="634"/>
      <c r="AD36" s="635" t="s">
        <v>62</v>
      </c>
      <c r="AE36" s="635"/>
      <c r="AF36" s="635"/>
      <c r="AG36" s="635"/>
      <c r="AH36" s="635"/>
      <c r="AI36" s="635"/>
      <c r="AJ36" s="635"/>
      <c r="AK36" s="635"/>
      <c r="AL36" s="599" t="s">
        <v>62</v>
      </c>
      <c r="AM36" s="600"/>
      <c r="AN36" s="600"/>
      <c r="AO36" s="636"/>
      <c r="AP36" s="81"/>
      <c r="AQ36" s="645" t="s">
        <v>258</v>
      </c>
      <c r="AR36" s="646"/>
      <c r="AS36" s="646"/>
      <c r="AT36" s="646"/>
      <c r="AU36" s="646"/>
      <c r="AV36" s="646"/>
      <c r="AW36" s="646"/>
      <c r="AX36" s="646"/>
      <c r="AY36" s="647"/>
      <c r="AZ36" s="648">
        <v>1213331</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15818</v>
      </c>
      <c r="BW36" s="649"/>
      <c r="BX36" s="649"/>
      <c r="BY36" s="649"/>
      <c r="BZ36" s="649"/>
      <c r="CA36" s="649"/>
      <c r="CB36" s="650"/>
      <c r="CD36" s="593" t="s">
        <v>260</v>
      </c>
      <c r="CE36" s="594"/>
      <c r="CF36" s="594"/>
      <c r="CG36" s="594"/>
      <c r="CH36" s="594"/>
      <c r="CI36" s="594"/>
      <c r="CJ36" s="594"/>
      <c r="CK36" s="594"/>
      <c r="CL36" s="594"/>
      <c r="CM36" s="594"/>
      <c r="CN36" s="594"/>
      <c r="CO36" s="594"/>
      <c r="CP36" s="594"/>
      <c r="CQ36" s="595"/>
      <c r="CR36" s="596">
        <v>1252215</v>
      </c>
      <c r="CS36" s="597"/>
      <c r="CT36" s="597"/>
      <c r="CU36" s="597"/>
      <c r="CV36" s="597"/>
      <c r="CW36" s="597"/>
      <c r="CX36" s="597"/>
      <c r="CY36" s="598"/>
      <c r="CZ36" s="599">
        <v>16.399999999999999</v>
      </c>
      <c r="DA36" s="611"/>
      <c r="DB36" s="611"/>
      <c r="DC36" s="612"/>
      <c r="DD36" s="602">
        <v>986869</v>
      </c>
      <c r="DE36" s="597"/>
      <c r="DF36" s="597"/>
      <c r="DG36" s="597"/>
      <c r="DH36" s="597"/>
      <c r="DI36" s="597"/>
      <c r="DJ36" s="597"/>
      <c r="DK36" s="598"/>
      <c r="DL36" s="602">
        <v>641727</v>
      </c>
      <c r="DM36" s="597"/>
      <c r="DN36" s="597"/>
      <c r="DO36" s="597"/>
      <c r="DP36" s="597"/>
      <c r="DQ36" s="597"/>
      <c r="DR36" s="597"/>
      <c r="DS36" s="597"/>
      <c r="DT36" s="597"/>
      <c r="DU36" s="597"/>
      <c r="DV36" s="598"/>
      <c r="DW36" s="599">
        <v>13.9</v>
      </c>
      <c r="DX36" s="611"/>
      <c r="DY36" s="611"/>
      <c r="DZ36" s="611"/>
      <c r="EA36" s="611"/>
      <c r="EB36" s="611"/>
      <c r="EC36" s="623"/>
    </row>
    <row r="37" spans="2:133" ht="11.25" customHeight="1" x14ac:dyDescent="0.2">
      <c r="B37" s="593" t="s">
        <v>261</v>
      </c>
      <c r="C37" s="594"/>
      <c r="D37" s="594"/>
      <c r="E37" s="594"/>
      <c r="F37" s="594"/>
      <c r="G37" s="594"/>
      <c r="H37" s="594"/>
      <c r="I37" s="594"/>
      <c r="J37" s="594"/>
      <c r="K37" s="594"/>
      <c r="L37" s="594"/>
      <c r="M37" s="594"/>
      <c r="N37" s="594"/>
      <c r="O37" s="594"/>
      <c r="P37" s="594"/>
      <c r="Q37" s="595"/>
      <c r="R37" s="596">
        <v>66833</v>
      </c>
      <c r="S37" s="597"/>
      <c r="T37" s="597"/>
      <c r="U37" s="597"/>
      <c r="V37" s="597"/>
      <c r="W37" s="597"/>
      <c r="X37" s="597"/>
      <c r="Y37" s="598"/>
      <c r="Z37" s="634">
        <v>0.9</v>
      </c>
      <c r="AA37" s="634"/>
      <c r="AB37" s="634"/>
      <c r="AC37" s="634"/>
      <c r="AD37" s="635">
        <v>4461</v>
      </c>
      <c r="AE37" s="635"/>
      <c r="AF37" s="635"/>
      <c r="AG37" s="635"/>
      <c r="AH37" s="635"/>
      <c r="AI37" s="635"/>
      <c r="AJ37" s="635"/>
      <c r="AK37" s="635"/>
      <c r="AL37" s="599">
        <v>0.1</v>
      </c>
      <c r="AM37" s="600"/>
      <c r="AN37" s="600"/>
      <c r="AO37" s="636"/>
      <c r="AQ37" s="629" t="s">
        <v>262</v>
      </c>
      <c r="AR37" s="630"/>
      <c r="AS37" s="630"/>
      <c r="AT37" s="630"/>
      <c r="AU37" s="630"/>
      <c r="AV37" s="630"/>
      <c r="AW37" s="630"/>
      <c r="AX37" s="630"/>
      <c r="AY37" s="631"/>
      <c r="AZ37" s="596">
        <v>457289</v>
      </c>
      <c r="BA37" s="597"/>
      <c r="BB37" s="597"/>
      <c r="BC37" s="597"/>
      <c r="BD37" s="609"/>
      <c r="BE37" s="609"/>
      <c r="BF37" s="632"/>
      <c r="BG37" s="593" t="s">
        <v>263</v>
      </c>
      <c r="BH37" s="594"/>
      <c r="BI37" s="594"/>
      <c r="BJ37" s="594"/>
      <c r="BK37" s="594"/>
      <c r="BL37" s="594"/>
      <c r="BM37" s="594"/>
      <c r="BN37" s="594"/>
      <c r="BO37" s="594"/>
      <c r="BP37" s="594"/>
      <c r="BQ37" s="594"/>
      <c r="BR37" s="594"/>
      <c r="BS37" s="594"/>
      <c r="BT37" s="594"/>
      <c r="BU37" s="595"/>
      <c r="BV37" s="596">
        <v>-6344</v>
      </c>
      <c r="BW37" s="597"/>
      <c r="BX37" s="597"/>
      <c r="BY37" s="597"/>
      <c r="BZ37" s="597"/>
      <c r="CA37" s="597"/>
      <c r="CB37" s="633"/>
      <c r="CD37" s="593" t="s">
        <v>264</v>
      </c>
      <c r="CE37" s="594"/>
      <c r="CF37" s="594"/>
      <c r="CG37" s="594"/>
      <c r="CH37" s="594"/>
      <c r="CI37" s="594"/>
      <c r="CJ37" s="594"/>
      <c r="CK37" s="594"/>
      <c r="CL37" s="594"/>
      <c r="CM37" s="594"/>
      <c r="CN37" s="594"/>
      <c r="CO37" s="594"/>
      <c r="CP37" s="594"/>
      <c r="CQ37" s="595"/>
      <c r="CR37" s="596">
        <v>270818</v>
      </c>
      <c r="CS37" s="609"/>
      <c r="CT37" s="609"/>
      <c r="CU37" s="609"/>
      <c r="CV37" s="609"/>
      <c r="CW37" s="609"/>
      <c r="CX37" s="609"/>
      <c r="CY37" s="610"/>
      <c r="CZ37" s="599">
        <v>3.6</v>
      </c>
      <c r="DA37" s="611"/>
      <c r="DB37" s="611"/>
      <c r="DC37" s="612"/>
      <c r="DD37" s="602">
        <v>270818</v>
      </c>
      <c r="DE37" s="609"/>
      <c r="DF37" s="609"/>
      <c r="DG37" s="609"/>
      <c r="DH37" s="609"/>
      <c r="DI37" s="609"/>
      <c r="DJ37" s="609"/>
      <c r="DK37" s="610"/>
      <c r="DL37" s="602">
        <v>260295</v>
      </c>
      <c r="DM37" s="609"/>
      <c r="DN37" s="609"/>
      <c r="DO37" s="609"/>
      <c r="DP37" s="609"/>
      <c r="DQ37" s="609"/>
      <c r="DR37" s="609"/>
      <c r="DS37" s="609"/>
      <c r="DT37" s="609"/>
      <c r="DU37" s="609"/>
      <c r="DV37" s="610"/>
      <c r="DW37" s="599">
        <v>5.6</v>
      </c>
      <c r="DX37" s="611"/>
      <c r="DY37" s="611"/>
      <c r="DZ37" s="611"/>
      <c r="EA37" s="611"/>
      <c r="EB37" s="611"/>
      <c r="EC37" s="623"/>
    </row>
    <row r="38" spans="2:133" ht="11.25" customHeight="1" x14ac:dyDescent="0.2">
      <c r="B38" s="593" t="s">
        <v>265</v>
      </c>
      <c r="C38" s="594"/>
      <c r="D38" s="594"/>
      <c r="E38" s="594"/>
      <c r="F38" s="594"/>
      <c r="G38" s="594"/>
      <c r="H38" s="594"/>
      <c r="I38" s="594"/>
      <c r="J38" s="594"/>
      <c r="K38" s="594"/>
      <c r="L38" s="594"/>
      <c r="M38" s="594"/>
      <c r="N38" s="594"/>
      <c r="O38" s="594"/>
      <c r="P38" s="594"/>
      <c r="Q38" s="595"/>
      <c r="R38" s="596">
        <v>392298</v>
      </c>
      <c r="S38" s="597"/>
      <c r="T38" s="597"/>
      <c r="U38" s="597"/>
      <c r="V38" s="597"/>
      <c r="W38" s="597"/>
      <c r="X38" s="597"/>
      <c r="Y38" s="598"/>
      <c r="Z38" s="634">
        <v>5</v>
      </c>
      <c r="AA38" s="634"/>
      <c r="AB38" s="634"/>
      <c r="AC38" s="634"/>
      <c r="AD38" s="635" t="s">
        <v>62</v>
      </c>
      <c r="AE38" s="635"/>
      <c r="AF38" s="635"/>
      <c r="AG38" s="635"/>
      <c r="AH38" s="635"/>
      <c r="AI38" s="635"/>
      <c r="AJ38" s="635"/>
      <c r="AK38" s="635"/>
      <c r="AL38" s="599" t="s">
        <v>62</v>
      </c>
      <c r="AM38" s="600"/>
      <c r="AN38" s="600"/>
      <c r="AO38" s="636"/>
      <c r="AQ38" s="629" t="s">
        <v>266</v>
      </c>
      <c r="AR38" s="630"/>
      <c r="AS38" s="630"/>
      <c r="AT38" s="630"/>
      <c r="AU38" s="630"/>
      <c r="AV38" s="630"/>
      <c r="AW38" s="630"/>
      <c r="AX38" s="630"/>
      <c r="AY38" s="631"/>
      <c r="AZ38" s="596">
        <v>178113</v>
      </c>
      <c r="BA38" s="597"/>
      <c r="BB38" s="597"/>
      <c r="BC38" s="597"/>
      <c r="BD38" s="609"/>
      <c r="BE38" s="609"/>
      <c r="BF38" s="632"/>
      <c r="BG38" s="593" t="s">
        <v>267</v>
      </c>
      <c r="BH38" s="594"/>
      <c r="BI38" s="594"/>
      <c r="BJ38" s="594"/>
      <c r="BK38" s="594"/>
      <c r="BL38" s="594"/>
      <c r="BM38" s="594"/>
      <c r="BN38" s="594"/>
      <c r="BO38" s="594"/>
      <c r="BP38" s="594"/>
      <c r="BQ38" s="594"/>
      <c r="BR38" s="594"/>
      <c r="BS38" s="594"/>
      <c r="BT38" s="594"/>
      <c r="BU38" s="595"/>
      <c r="BV38" s="596">
        <v>1531</v>
      </c>
      <c r="BW38" s="597"/>
      <c r="BX38" s="597"/>
      <c r="BY38" s="597"/>
      <c r="BZ38" s="597"/>
      <c r="CA38" s="597"/>
      <c r="CB38" s="633"/>
      <c r="CD38" s="593" t="s">
        <v>268</v>
      </c>
      <c r="CE38" s="594"/>
      <c r="CF38" s="594"/>
      <c r="CG38" s="594"/>
      <c r="CH38" s="594"/>
      <c r="CI38" s="594"/>
      <c r="CJ38" s="594"/>
      <c r="CK38" s="594"/>
      <c r="CL38" s="594"/>
      <c r="CM38" s="594"/>
      <c r="CN38" s="594"/>
      <c r="CO38" s="594"/>
      <c r="CP38" s="594"/>
      <c r="CQ38" s="595"/>
      <c r="CR38" s="596">
        <v>695325</v>
      </c>
      <c r="CS38" s="597"/>
      <c r="CT38" s="597"/>
      <c r="CU38" s="597"/>
      <c r="CV38" s="597"/>
      <c r="CW38" s="597"/>
      <c r="CX38" s="597"/>
      <c r="CY38" s="598"/>
      <c r="CZ38" s="599">
        <v>9.1</v>
      </c>
      <c r="DA38" s="611"/>
      <c r="DB38" s="611"/>
      <c r="DC38" s="612"/>
      <c r="DD38" s="602">
        <v>522206</v>
      </c>
      <c r="DE38" s="597"/>
      <c r="DF38" s="597"/>
      <c r="DG38" s="597"/>
      <c r="DH38" s="597"/>
      <c r="DI38" s="597"/>
      <c r="DJ38" s="597"/>
      <c r="DK38" s="598"/>
      <c r="DL38" s="602">
        <v>485766</v>
      </c>
      <c r="DM38" s="597"/>
      <c r="DN38" s="597"/>
      <c r="DO38" s="597"/>
      <c r="DP38" s="597"/>
      <c r="DQ38" s="597"/>
      <c r="DR38" s="597"/>
      <c r="DS38" s="597"/>
      <c r="DT38" s="597"/>
      <c r="DU38" s="597"/>
      <c r="DV38" s="598"/>
      <c r="DW38" s="599">
        <v>10.5</v>
      </c>
      <c r="DX38" s="611"/>
      <c r="DY38" s="611"/>
      <c r="DZ38" s="611"/>
      <c r="EA38" s="611"/>
      <c r="EB38" s="611"/>
      <c r="EC38" s="623"/>
    </row>
    <row r="39" spans="2:133" ht="11.25" customHeight="1" x14ac:dyDescent="0.2">
      <c r="B39" s="593" t="s">
        <v>269</v>
      </c>
      <c r="C39" s="594"/>
      <c r="D39" s="594"/>
      <c r="E39" s="594"/>
      <c r="F39" s="594"/>
      <c r="G39" s="594"/>
      <c r="H39" s="594"/>
      <c r="I39" s="594"/>
      <c r="J39" s="594"/>
      <c r="K39" s="594"/>
      <c r="L39" s="594"/>
      <c r="M39" s="594"/>
      <c r="N39" s="594"/>
      <c r="O39" s="594"/>
      <c r="P39" s="594"/>
      <c r="Q39" s="595"/>
      <c r="R39" s="596" t="s">
        <v>62</v>
      </c>
      <c r="S39" s="597"/>
      <c r="T39" s="597"/>
      <c r="U39" s="597"/>
      <c r="V39" s="597"/>
      <c r="W39" s="597"/>
      <c r="X39" s="597"/>
      <c r="Y39" s="598"/>
      <c r="Z39" s="634" t="s">
        <v>62</v>
      </c>
      <c r="AA39" s="634"/>
      <c r="AB39" s="634"/>
      <c r="AC39" s="634"/>
      <c r="AD39" s="635" t="s">
        <v>62</v>
      </c>
      <c r="AE39" s="635"/>
      <c r="AF39" s="635"/>
      <c r="AG39" s="635"/>
      <c r="AH39" s="635"/>
      <c r="AI39" s="635"/>
      <c r="AJ39" s="635"/>
      <c r="AK39" s="635"/>
      <c r="AL39" s="599" t="s">
        <v>62</v>
      </c>
      <c r="AM39" s="600"/>
      <c r="AN39" s="600"/>
      <c r="AO39" s="636"/>
      <c r="AQ39" s="629" t="s">
        <v>270</v>
      </c>
      <c r="AR39" s="630"/>
      <c r="AS39" s="630"/>
      <c r="AT39" s="630"/>
      <c r="AU39" s="630"/>
      <c r="AV39" s="630"/>
      <c r="AW39" s="630"/>
      <c r="AX39" s="630"/>
      <c r="AY39" s="631"/>
      <c r="AZ39" s="596">
        <v>60717</v>
      </c>
      <c r="BA39" s="597"/>
      <c r="BB39" s="597"/>
      <c r="BC39" s="597"/>
      <c r="BD39" s="609"/>
      <c r="BE39" s="609"/>
      <c r="BF39" s="632"/>
      <c r="BG39" s="593" t="s">
        <v>271</v>
      </c>
      <c r="BH39" s="594"/>
      <c r="BI39" s="594"/>
      <c r="BJ39" s="594"/>
      <c r="BK39" s="594"/>
      <c r="BL39" s="594"/>
      <c r="BM39" s="594"/>
      <c r="BN39" s="594"/>
      <c r="BO39" s="594"/>
      <c r="BP39" s="594"/>
      <c r="BQ39" s="594"/>
      <c r="BR39" s="594"/>
      <c r="BS39" s="594"/>
      <c r="BT39" s="594"/>
      <c r="BU39" s="595"/>
      <c r="BV39" s="596">
        <v>2304</v>
      </c>
      <c r="BW39" s="597"/>
      <c r="BX39" s="597"/>
      <c r="BY39" s="597"/>
      <c r="BZ39" s="597"/>
      <c r="CA39" s="597"/>
      <c r="CB39" s="633"/>
      <c r="CD39" s="593" t="s">
        <v>272</v>
      </c>
      <c r="CE39" s="594"/>
      <c r="CF39" s="594"/>
      <c r="CG39" s="594"/>
      <c r="CH39" s="594"/>
      <c r="CI39" s="594"/>
      <c r="CJ39" s="594"/>
      <c r="CK39" s="594"/>
      <c r="CL39" s="594"/>
      <c r="CM39" s="594"/>
      <c r="CN39" s="594"/>
      <c r="CO39" s="594"/>
      <c r="CP39" s="594"/>
      <c r="CQ39" s="595"/>
      <c r="CR39" s="596">
        <v>267331</v>
      </c>
      <c r="CS39" s="609"/>
      <c r="CT39" s="609"/>
      <c r="CU39" s="609"/>
      <c r="CV39" s="609"/>
      <c r="CW39" s="609"/>
      <c r="CX39" s="609"/>
      <c r="CY39" s="610"/>
      <c r="CZ39" s="599">
        <v>3.5</v>
      </c>
      <c r="DA39" s="611"/>
      <c r="DB39" s="611"/>
      <c r="DC39" s="612"/>
      <c r="DD39" s="602">
        <v>188761</v>
      </c>
      <c r="DE39" s="609"/>
      <c r="DF39" s="609"/>
      <c r="DG39" s="609"/>
      <c r="DH39" s="609"/>
      <c r="DI39" s="609"/>
      <c r="DJ39" s="609"/>
      <c r="DK39" s="610"/>
      <c r="DL39" s="602" t="s">
        <v>62</v>
      </c>
      <c r="DM39" s="609"/>
      <c r="DN39" s="609"/>
      <c r="DO39" s="609"/>
      <c r="DP39" s="609"/>
      <c r="DQ39" s="609"/>
      <c r="DR39" s="609"/>
      <c r="DS39" s="609"/>
      <c r="DT39" s="609"/>
      <c r="DU39" s="609"/>
      <c r="DV39" s="610"/>
      <c r="DW39" s="599" t="s">
        <v>62</v>
      </c>
      <c r="DX39" s="611"/>
      <c r="DY39" s="611"/>
      <c r="DZ39" s="611"/>
      <c r="EA39" s="611"/>
      <c r="EB39" s="611"/>
      <c r="EC39" s="623"/>
    </row>
    <row r="40" spans="2:133" ht="11.25" customHeight="1" x14ac:dyDescent="0.2">
      <c r="B40" s="593" t="s">
        <v>273</v>
      </c>
      <c r="C40" s="594"/>
      <c r="D40" s="594"/>
      <c r="E40" s="594"/>
      <c r="F40" s="594"/>
      <c r="G40" s="594"/>
      <c r="H40" s="594"/>
      <c r="I40" s="594"/>
      <c r="J40" s="594"/>
      <c r="K40" s="594"/>
      <c r="L40" s="594"/>
      <c r="M40" s="594"/>
      <c r="N40" s="594"/>
      <c r="O40" s="594"/>
      <c r="P40" s="594"/>
      <c r="Q40" s="595"/>
      <c r="R40" s="596">
        <v>20998</v>
      </c>
      <c r="S40" s="597"/>
      <c r="T40" s="597"/>
      <c r="U40" s="597"/>
      <c r="V40" s="597"/>
      <c r="W40" s="597"/>
      <c r="X40" s="597"/>
      <c r="Y40" s="598"/>
      <c r="Z40" s="634">
        <v>0.3</v>
      </c>
      <c r="AA40" s="634"/>
      <c r="AB40" s="634"/>
      <c r="AC40" s="634"/>
      <c r="AD40" s="635" t="s">
        <v>62</v>
      </c>
      <c r="AE40" s="635"/>
      <c r="AF40" s="635"/>
      <c r="AG40" s="635"/>
      <c r="AH40" s="635"/>
      <c r="AI40" s="635"/>
      <c r="AJ40" s="635"/>
      <c r="AK40" s="635"/>
      <c r="AL40" s="599" t="s">
        <v>62</v>
      </c>
      <c r="AM40" s="600"/>
      <c r="AN40" s="600"/>
      <c r="AO40" s="636"/>
      <c r="AQ40" s="629" t="s">
        <v>274</v>
      </c>
      <c r="AR40" s="630"/>
      <c r="AS40" s="630"/>
      <c r="AT40" s="630"/>
      <c r="AU40" s="630"/>
      <c r="AV40" s="630"/>
      <c r="AW40" s="630"/>
      <c r="AX40" s="630"/>
      <c r="AY40" s="631"/>
      <c r="AZ40" s="596">
        <v>1904</v>
      </c>
      <c r="BA40" s="597"/>
      <c r="BB40" s="597"/>
      <c r="BC40" s="597"/>
      <c r="BD40" s="609"/>
      <c r="BE40" s="609"/>
      <c r="BF40" s="632"/>
      <c r="BG40" s="637" t="s">
        <v>275</v>
      </c>
      <c r="BH40" s="638"/>
      <c r="BI40" s="638"/>
      <c r="BJ40" s="638"/>
      <c r="BK40" s="638"/>
      <c r="BL40" s="82"/>
      <c r="BM40" s="594" t="s">
        <v>276</v>
      </c>
      <c r="BN40" s="594"/>
      <c r="BO40" s="594"/>
      <c r="BP40" s="594"/>
      <c r="BQ40" s="594"/>
      <c r="BR40" s="594"/>
      <c r="BS40" s="594"/>
      <c r="BT40" s="594"/>
      <c r="BU40" s="595"/>
      <c r="BV40" s="596">
        <v>81</v>
      </c>
      <c r="BW40" s="597"/>
      <c r="BX40" s="597"/>
      <c r="BY40" s="597"/>
      <c r="BZ40" s="597"/>
      <c r="CA40" s="597"/>
      <c r="CB40" s="633"/>
      <c r="CD40" s="593" t="s">
        <v>277</v>
      </c>
      <c r="CE40" s="594"/>
      <c r="CF40" s="594"/>
      <c r="CG40" s="594"/>
      <c r="CH40" s="594"/>
      <c r="CI40" s="594"/>
      <c r="CJ40" s="594"/>
      <c r="CK40" s="594"/>
      <c r="CL40" s="594"/>
      <c r="CM40" s="594"/>
      <c r="CN40" s="594"/>
      <c r="CO40" s="594"/>
      <c r="CP40" s="594"/>
      <c r="CQ40" s="595"/>
      <c r="CR40" s="596">
        <v>176553</v>
      </c>
      <c r="CS40" s="597"/>
      <c r="CT40" s="597"/>
      <c r="CU40" s="597"/>
      <c r="CV40" s="597"/>
      <c r="CW40" s="597"/>
      <c r="CX40" s="597"/>
      <c r="CY40" s="598"/>
      <c r="CZ40" s="599">
        <v>2.2999999999999998</v>
      </c>
      <c r="DA40" s="611"/>
      <c r="DB40" s="611"/>
      <c r="DC40" s="612"/>
      <c r="DD40" s="602">
        <v>129653</v>
      </c>
      <c r="DE40" s="597"/>
      <c r="DF40" s="597"/>
      <c r="DG40" s="597"/>
      <c r="DH40" s="597"/>
      <c r="DI40" s="597"/>
      <c r="DJ40" s="597"/>
      <c r="DK40" s="598"/>
      <c r="DL40" s="602">
        <v>129102</v>
      </c>
      <c r="DM40" s="597"/>
      <c r="DN40" s="597"/>
      <c r="DO40" s="597"/>
      <c r="DP40" s="597"/>
      <c r="DQ40" s="597"/>
      <c r="DR40" s="597"/>
      <c r="DS40" s="597"/>
      <c r="DT40" s="597"/>
      <c r="DU40" s="597"/>
      <c r="DV40" s="598"/>
      <c r="DW40" s="599">
        <v>2.8</v>
      </c>
      <c r="DX40" s="611"/>
      <c r="DY40" s="611"/>
      <c r="DZ40" s="611"/>
      <c r="EA40" s="611"/>
      <c r="EB40" s="611"/>
      <c r="EC40" s="623"/>
    </row>
    <row r="41" spans="2:133" ht="11.25" customHeight="1" x14ac:dyDescent="0.2">
      <c r="B41" s="577" t="s">
        <v>278</v>
      </c>
      <c r="C41" s="578"/>
      <c r="D41" s="578"/>
      <c r="E41" s="578"/>
      <c r="F41" s="578"/>
      <c r="G41" s="578"/>
      <c r="H41" s="578"/>
      <c r="I41" s="578"/>
      <c r="J41" s="578"/>
      <c r="K41" s="578"/>
      <c r="L41" s="578"/>
      <c r="M41" s="578"/>
      <c r="N41" s="578"/>
      <c r="O41" s="578"/>
      <c r="P41" s="578"/>
      <c r="Q41" s="579"/>
      <c r="R41" s="580">
        <v>7774403</v>
      </c>
      <c r="S41" s="621"/>
      <c r="T41" s="621"/>
      <c r="U41" s="621"/>
      <c r="V41" s="621"/>
      <c r="W41" s="621"/>
      <c r="X41" s="621"/>
      <c r="Y41" s="624"/>
      <c r="Z41" s="625">
        <v>100</v>
      </c>
      <c r="AA41" s="625"/>
      <c r="AB41" s="625"/>
      <c r="AC41" s="625"/>
      <c r="AD41" s="626">
        <v>4608721</v>
      </c>
      <c r="AE41" s="626"/>
      <c r="AF41" s="626"/>
      <c r="AG41" s="626"/>
      <c r="AH41" s="626"/>
      <c r="AI41" s="626"/>
      <c r="AJ41" s="626"/>
      <c r="AK41" s="626"/>
      <c r="AL41" s="583">
        <v>100</v>
      </c>
      <c r="AM41" s="627"/>
      <c r="AN41" s="627"/>
      <c r="AO41" s="628"/>
      <c r="AQ41" s="629" t="s">
        <v>279</v>
      </c>
      <c r="AR41" s="630"/>
      <c r="AS41" s="630"/>
      <c r="AT41" s="630"/>
      <c r="AU41" s="630"/>
      <c r="AV41" s="630"/>
      <c r="AW41" s="630"/>
      <c r="AX41" s="630"/>
      <c r="AY41" s="631"/>
      <c r="AZ41" s="596">
        <v>106285</v>
      </c>
      <c r="BA41" s="597"/>
      <c r="BB41" s="597"/>
      <c r="BC41" s="597"/>
      <c r="BD41" s="609"/>
      <c r="BE41" s="609"/>
      <c r="BF41" s="632"/>
      <c r="BG41" s="637"/>
      <c r="BH41" s="638"/>
      <c r="BI41" s="638"/>
      <c r="BJ41" s="638"/>
      <c r="BK41" s="638"/>
      <c r="BL41" s="82"/>
      <c r="BM41" s="594" t="s">
        <v>280</v>
      </c>
      <c r="BN41" s="594"/>
      <c r="BO41" s="594"/>
      <c r="BP41" s="594"/>
      <c r="BQ41" s="594"/>
      <c r="BR41" s="594"/>
      <c r="BS41" s="594"/>
      <c r="BT41" s="594"/>
      <c r="BU41" s="595"/>
      <c r="BV41" s="596" t="s">
        <v>62</v>
      </c>
      <c r="BW41" s="597"/>
      <c r="BX41" s="597"/>
      <c r="BY41" s="597"/>
      <c r="BZ41" s="597"/>
      <c r="CA41" s="597"/>
      <c r="CB41" s="633"/>
      <c r="CD41" s="593" t="s">
        <v>281</v>
      </c>
      <c r="CE41" s="594"/>
      <c r="CF41" s="594"/>
      <c r="CG41" s="594"/>
      <c r="CH41" s="594"/>
      <c r="CI41" s="594"/>
      <c r="CJ41" s="594"/>
      <c r="CK41" s="594"/>
      <c r="CL41" s="594"/>
      <c r="CM41" s="594"/>
      <c r="CN41" s="594"/>
      <c r="CO41" s="594"/>
      <c r="CP41" s="594"/>
      <c r="CQ41" s="595"/>
      <c r="CR41" s="596" t="s">
        <v>62</v>
      </c>
      <c r="CS41" s="609"/>
      <c r="CT41" s="609"/>
      <c r="CU41" s="609"/>
      <c r="CV41" s="609"/>
      <c r="CW41" s="609"/>
      <c r="CX41" s="609"/>
      <c r="CY41" s="610"/>
      <c r="CZ41" s="599" t="s">
        <v>62</v>
      </c>
      <c r="DA41" s="611"/>
      <c r="DB41" s="611"/>
      <c r="DC41" s="612"/>
      <c r="DD41" s="602" t="s">
        <v>62</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41" t="s">
        <v>282</v>
      </c>
      <c r="AR42" s="642"/>
      <c r="AS42" s="642"/>
      <c r="AT42" s="642"/>
      <c r="AU42" s="642"/>
      <c r="AV42" s="642"/>
      <c r="AW42" s="642"/>
      <c r="AX42" s="642"/>
      <c r="AY42" s="643"/>
      <c r="AZ42" s="580">
        <v>409023</v>
      </c>
      <c r="BA42" s="621"/>
      <c r="BB42" s="621"/>
      <c r="BC42" s="621"/>
      <c r="BD42" s="581"/>
      <c r="BE42" s="581"/>
      <c r="BF42" s="644"/>
      <c r="BG42" s="639"/>
      <c r="BH42" s="640"/>
      <c r="BI42" s="640"/>
      <c r="BJ42" s="640"/>
      <c r="BK42" s="640"/>
      <c r="BL42" s="83"/>
      <c r="BM42" s="578" t="s">
        <v>283</v>
      </c>
      <c r="BN42" s="578"/>
      <c r="BO42" s="578"/>
      <c r="BP42" s="578"/>
      <c r="BQ42" s="578"/>
      <c r="BR42" s="578"/>
      <c r="BS42" s="578"/>
      <c r="BT42" s="578"/>
      <c r="BU42" s="579"/>
      <c r="BV42" s="580">
        <v>424</v>
      </c>
      <c r="BW42" s="621"/>
      <c r="BX42" s="621"/>
      <c r="BY42" s="621"/>
      <c r="BZ42" s="621"/>
      <c r="CA42" s="621"/>
      <c r="CB42" s="622"/>
      <c r="CD42" s="593" t="s">
        <v>284</v>
      </c>
      <c r="CE42" s="594"/>
      <c r="CF42" s="594"/>
      <c r="CG42" s="594"/>
      <c r="CH42" s="594"/>
      <c r="CI42" s="594"/>
      <c r="CJ42" s="594"/>
      <c r="CK42" s="594"/>
      <c r="CL42" s="594"/>
      <c r="CM42" s="594"/>
      <c r="CN42" s="594"/>
      <c r="CO42" s="594"/>
      <c r="CP42" s="594"/>
      <c r="CQ42" s="595"/>
      <c r="CR42" s="596">
        <v>660810</v>
      </c>
      <c r="CS42" s="609"/>
      <c r="CT42" s="609"/>
      <c r="CU42" s="609"/>
      <c r="CV42" s="609"/>
      <c r="CW42" s="609"/>
      <c r="CX42" s="609"/>
      <c r="CY42" s="610"/>
      <c r="CZ42" s="599">
        <v>8.6999999999999993</v>
      </c>
      <c r="DA42" s="611"/>
      <c r="DB42" s="611"/>
      <c r="DC42" s="612"/>
      <c r="DD42" s="602">
        <v>95686</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285</v>
      </c>
      <c r="CD43" s="593" t="s">
        <v>286</v>
      </c>
      <c r="CE43" s="594"/>
      <c r="CF43" s="594"/>
      <c r="CG43" s="594"/>
      <c r="CH43" s="594"/>
      <c r="CI43" s="594"/>
      <c r="CJ43" s="594"/>
      <c r="CK43" s="594"/>
      <c r="CL43" s="594"/>
      <c r="CM43" s="594"/>
      <c r="CN43" s="594"/>
      <c r="CO43" s="594"/>
      <c r="CP43" s="594"/>
      <c r="CQ43" s="595"/>
      <c r="CR43" s="596">
        <v>6620</v>
      </c>
      <c r="CS43" s="609"/>
      <c r="CT43" s="609"/>
      <c r="CU43" s="609"/>
      <c r="CV43" s="609"/>
      <c r="CW43" s="609"/>
      <c r="CX43" s="609"/>
      <c r="CY43" s="610"/>
      <c r="CZ43" s="599">
        <v>0.1</v>
      </c>
      <c r="DA43" s="611"/>
      <c r="DB43" s="611"/>
      <c r="DC43" s="612"/>
      <c r="DD43" s="602">
        <v>6620</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287</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234</v>
      </c>
      <c r="CE44" s="616"/>
      <c r="CF44" s="593" t="s">
        <v>288</v>
      </c>
      <c r="CG44" s="594"/>
      <c r="CH44" s="594"/>
      <c r="CI44" s="594"/>
      <c r="CJ44" s="594"/>
      <c r="CK44" s="594"/>
      <c r="CL44" s="594"/>
      <c r="CM44" s="594"/>
      <c r="CN44" s="594"/>
      <c r="CO44" s="594"/>
      <c r="CP44" s="594"/>
      <c r="CQ44" s="595"/>
      <c r="CR44" s="596">
        <v>643241</v>
      </c>
      <c r="CS44" s="597"/>
      <c r="CT44" s="597"/>
      <c r="CU44" s="597"/>
      <c r="CV44" s="597"/>
      <c r="CW44" s="597"/>
      <c r="CX44" s="597"/>
      <c r="CY44" s="598"/>
      <c r="CZ44" s="599">
        <v>8.4</v>
      </c>
      <c r="DA44" s="600"/>
      <c r="DB44" s="600"/>
      <c r="DC44" s="601"/>
      <c r="DD44" s="602">
        <v>86750</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289</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290</v>
      </c>
      <c r="CG45" s="594"/>
      <c r="CH45" s="594"/>
      <c r="CI45" s="594"/>
      <c r="CJ45" s="594"/>
      <c r="CK45" s="594"/>
      <c r="CL45" s="594"/>
      <c r="CM45" s="594"/>
      <c r="CN45" s="594"/>
      <c r="CO45" s="594"/>
      <c r="CP45" s="594"/>
      <c r="CQ45" s="595"/>
      <c r="CR45" s="596">
        <v>388708</v>
      </c>
      <c r="CS45" s="609"/>
      <c r="CT45" s="609"/>
      <c r="CU45" s="609"/>
      <c r="CV45" s="609"/>
      <c r="CW45" s="609"/>
      <c r="CX45" s="609"/>
      <c r="CY45" s="610"/>
      <c r="CZ45" s="599">
        <v>5.0999999999999996</v>
      </c>
      <c r="DA45" s="611"/>
      <c r="DB45" s="611"/>
      <c r="DC45" s="612"/>
      <c r="DD45" s="602">
        <v>8381</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291</v>
      </c>
      <c r="CG46" s="594"/>
      <c r="CH46" s="594"/>
      <c r="CI46" s="594"/>
      <c r="CJ46" s="594"/>
      <c r="CK46" s="594"/>
      <c r="CL46" s="594"/>
      <c r="CM46" s="594"/>
      <c r="CN46" s="594"/>
      <c r="CO46" s="594"/>
      <c r="CP46" s="594"/>
      <c r="CQ46" s="595"/>
      <c r="CR46" s="596">
        <v>254533</v>
      </c>
      <c r="CS46" s="597"/>
      <c r="CT46" s="597"/>
      <c r="CU46" s="597"/>
      <c r="CV46" s="597"/>
      <c r="CW46" s="597"/>
      <c r="CX46" s="597"/>
      <c r="CY46" s="598"/>
      <c r="CZ46" s="599">
        <v>3.3</v>
      </c>
      <c r="DA46" s="600"/>
      <c r="DB46" s="600"/>
      <c r="DC46" s="601"/>
      <c r="DD46" s="602">
        <v>78369</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292</v>
      </c>
      <c r="CG47" s="594"/>
      <c r="CH47" s="594"/>
      <c r="CI47" s="594"/>
      <c r="CJ47" s="594"/>
      <c r="CK47" s="594"/>
      <c r="CL47" s="594"/>
      <c r="CM47" s="594"/>
      <c r="CN47" s="594"/>
      <c r="CO47" s="594"/>
      <c r="CP47" s="594"/>
      <c r="CQ47" s="595"/>
      <c r="CR47" s="596">
        <v>17569</v>
      </c>
      <c r="CS47" s="609"/>
      <c r="CT47" s="609"/>
      <c r="CU47" s="609"/>
      <c r="CV47" s="609"/>
      <c r="CW47" s="609"/>
      <c r="CX47" s="609"/>
      <c r="CY47" s="610"/>
      <c r="CZ47" s="599">
        <v>0.2</v>
      </c>
      <c r="DA47" s="611"/>
      <c r="DB47" s="611"/>
      <c r="DC47" s="612"/>
      <c r="DD47" s="602">
        <v>8936</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293</v>
      </c>
      <c r="CG48" s="594"/>
      <c r="CH48" s="594"/>
      <c r="CI48" s="594"/>
      <c r="CJ48" s="594"/>
      <c r="CK48" s="594"/>
      <c r="CL48" s="594"/>
      <c r="CM48" s="594"/>
      <c r="CN48" s="594"/>
      <c r="CO48" s="594"/>
      <c r="CP48" s="594"/>
      <c r="CQ48" s="595"/>
      <c r="CR48" s="596" t="s">
        <v>62</v>
      </c>
      <c r="CS48" s="597"/>
      <c r="CT48" s="597"/>
      <c r="CU48" s="597"/>
      <c r="CV48" s="597"/>
      <c r="CW48" s="597"/>
      <c r="CX48" s="597"/>
      <c r="CY48" s="598"/>
      <c r="CZ48" s="599" t="s">
        <v>62</v>
      </c>
      <c r="DA48" s="600"/>
      <c r="DB48" s="600"/>
      <c r="DC48" s="601"/>
      <c r="DD48" s="602" t="s">
        <v>62</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294</v>
      </c>
      <c r="CE49" s="578"/>
      <c r="CF49" s="578"/>
      <c r="CG49" s="578"/>
      <c r="CH49" s="578"/>
      <c r="CI49" s="578"/>
      <c r="CJ49" s="578"/>
      <c r="CK49" s="578"/>
      <c r="CL49" s="578"/>
      <c r="CM49" s="578"/>
      <c r="CN49" s="578"/>
      <c r="CO49" s="578"/>
      <c r="CP49" s="578"/>
      <c r="CQ49" s="579"/>
      <c r="CR49" s="580">
        <v>7613895</v>
      </c>
      <c r="CS49" s="581"/>
      <c r="CT49" s="581"/>
      <c r="CU49" s="581"/>
      <c r="CV49" s="581"/>
      <c r="CW49" s="581"/>
      <c r="CX49" s="581"/>
      <c r="CY49" s="582"/>
      <c r="CZ49" s="583">
        <v>100</v>
      </c>
      <c r="DA49" s="584"/>
      <c r="DB49" s="584"/>
      <c r="DC49" s="585"/>
      <c r="DD49" s="586">
        <v>5429259</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g+0A4ICMRQP/tigwfjHlnh/Ox6KCSfpQKd9oVp+bIpl5IdDQvD7UrMtYyM7oWcsuPfmeK+AZHxWsfhPpleUSbQ==" saltValue="MKaVNRWD3GcfAnf+pu02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65" t="s">
        <v>295</v>
      </c>
      <c r="B2" s="1065"/>
      <c r="C2" s="1065"/>
      <c r="D2" s="1065"/>
      <c r="E2" s="1065"/>
      <c r="F2" s="1065"/>
      <c r="G2" s="1065"/>
      <c r="H2" s="1065"/>
      <c r="I2" s="1065"/>
      <c r="J2" s="1065"/>
      <c r="K2" s="1065"/>
      <c r="L2" s="1065"/>
      <c r="M2" s="1065"/>
      <c r="N2" s="1065"/>
      <c r="O2" s="1065"/>
      <c r="P2" s="1065"/>
      <c r="Q2" s="1065"/>
      <c r="R2" s="1065"/>
      <c r="S2" s="1065"/>
      <c r="T2" s="1065"/>
      <c r="U2" s="1065"/>
      <c r="V2" s="1065"/>
      <c r="W2" s="1065"/>
      <c r="X2" s="1065"/>
      <c r="Y2" s="1065"/>
      <c r="Z2" s="1065"/>
      <c r="AA2" s="1065"/>
      <c r="AB2" s="1065"/>
      <c r="AC2" s="1065"/>
      <c r="AD2" s="1065"/>
      <c r="AE2" s="1065"/>
      <c r="AF2" s="1065"/>
      <c r="AG2" s="1065"/>
      <c r="AH2" s="1065"/>
      <c r="AI2" s="1065"/>
      <c r="AJ2" s="1065"/>
      <c r="AK2" s="1065"/>
      <c r="AL2" s="1065"/>
      <c r="AM2" s="1065"/>
      <c r="AN2" s="1065"/>
      <c r="AO2" s="1065"/>
      <c r="AP2" s="1065"/>
      <c r="AQ2" s="1065"/>
      <c r="AR2" s="1065"/>
      <c r="AS2" s="1065"/>
      <c r="AT2" s="1065"/>
      <c r="AU2" s="1065"/>
      <c r="AV2" s="1065"/>
      <c r="AW2" s="1065"/>
      <c r="AX2" s="1065"/>
      <c r="AY2" s="1065"/>
      <c r="AZ2" s="1065"/>
      <c r="BA2" s="1065"/>
      <c r="BB2" s="1065"/>
      <c r="BC2" s="1065"/>
      <c r="BD2" s="1065"/>
      <c r="BE2" s="1065"/>
      <c r="BF2" s="1065"/>
      <c r="BG2" s="1065"/>
      <c r="BH2" s="1065"/>
      <c r="BI2" s="1065"/>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66" t="s">
        <v>296</v>
      </c>
      <c r="DK2" s="1067"/>
      <c r="DL2" s="1067"/>
      <c r="DM2" s="1067"/>
      <c r="DN2" s="1067"/>
      <c r="DO2" s="1068"/>
      <c r="DP2" s="87"/>
      <c r="DQ2" s="1066" t="s">
        <v>297</v>
      </c>
      <c r="DR2" s="1067"/>
      <c r="DS2" s="1067"/>
      <c r="DT2" s="1067"/>
      <c r="DU2" s="1067"/>
      <c r="DV2" s="1067"/>
      <c r="DW2" s="1067"/>
      <c r="DX2" s="1067"/>
      <c r="DY2" s="1067"/>
      <c r="DZ2" s="1068"/>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0" t="s">
        <v>300</v>
      </c>
      <c r="B5" s="971"/>
      <c r="C5" s="971"/>
      <c r="D5" s="971"/>
      <c r="E5" s="971"/>
      <c r="F5" s="971"/>
      <c r="G5" s="971"/>
      <c r="H5" s="971"/>
      <c r="I5" s="971"/>
      <c r="J5" s="971"/>
      <c r="K5" s="971"/>
      <c r="L5" s="971"/>
      <c r="M5" s="971"/>
      <c r="N5" s="971"/>
      <c r="O5" s="971"/>
      <c r="P5" s="972"/>
      <c r="Q5" s="976" t="s">
        <v>301</v>
      </c>
      <c r="R5" s="977"/>
      <c r="S5" s="977"/>
      <c r="T5" s="977"/>
      <c r="U5" s="978"/>
      <c r="V5" s="976" t="s">
        <v>302</v>
      </c>
      <c r="W5" s="977"/>
      <c r="X5" s="977"/>
      <c r="Y5" s="977"/>
      <c r="Z5" s="978"/>
      <c r="AA5" s="976" t="s">
        <v>303</v>
      </c>
      <c r="AB5" s="977"/>
      <c r="AC5" s="977"/>
      <c r="AD5" s="977"/>
      <c r="AE5" s="977"/>
      <c r="AF5" s="1069" t="s">
        <v>304</v>
      </c>
      <c r="AG5" s="977"/>
      <c r="AH5" s="977"/>
      <c r="AI5" s="977"/>
      <c r="AJ5" s="990"/>
      <c r="AK5" s="977" t="s">
        <v>305</v>
      </c>
      <c r="AL5" s="977"/>
      <c r="AM5" s="977"/>
      <c r="AN5" s="977"/>
      <c r="AO5" s="978"/>
      <c r="AP5" s="976" t="s">
        <v>306</v>
      </c>
      <c r="AQ5" s="977"/>
      <c r="AR5" s="977"/>
      <c r="AS5" s="977"/>
      <c r="AT5" s="978"/>
      <c r="AU5" s="976" t="s">
        <v>307</v>
      </c>
      <c r="AV5" s="977"/>
      <c r="AW5" s="977"/>
      <c r="AX5" s="977"/>
      <c r="AY5" s="990"/>
      <c r="AZ5" s="91"/>
      <c r="BA5" s="91"/>
      <c r="BB5" s="91"/>
      <c r="BC5" s="91"/>
      <c r="BD5" s="91"/>
      <c r="BE5" s="92"/>
      <c r="BF5" s="92"/>
      <c r="BG5" s="92"/>
      <c r="BH5" s="92"/>
      <c r="BI5" s="92"/>
      <c r="BJ5" s="92"/>
      <c r="BK5" s="92"/>
      <c r="BL5" s="92"/>
      <c r="BM5" s="92"/>
      <c r="BN5" s="92"/>
      <c r="BO5" s="92"/>
      <c r="BP5" s="92"/>
      <c r="BQ5" s="970" t="s">
        <v>308</v>
      </c>
      <c r="BR5" s="971"/>
      <c r="BS5" s="971"/>
      <c r="BT5" s="971"/>
      <c r="BU5" s="971"/>
      <c r="BV5" s="971"/>
      <c r="BW5" s="971"/>
      <c r="BX5" s="971"/>
      <c r="BY5" s="971"/>
      <c r="BZ5" s="971"/>
      <c r="CA5" s="971"/>
      <c r="CB5" s="971"/>
      <c r="CC5" s="971"/>
      <c r="CD5" s="971"/>
      <c r="CE5" s="971"/>
      <c r="CF5" s="971"/>
      <c r="CG5" s="972"/>
      <c r="CH5" s="976" t="s">
        <v>309</v>
      </c>
      <c r="CI5" s="977"/>
      <c r="CJ5" s="977"/>
      <c r="CK5" s="977"/>
      <c r="CL5" s="978"/>
      <c r="CM5" s="976" t="s">
        <v>310</v>
      </c>
      <c r="CN5" s="977"/>
      <c r="CO5" s="977"/>
      <c r="CP5" s="977"/>
      <c r="CQ5" s="978"/>
      <c r="CR5" s="976" t="s">
        <v>311</v>
      </c>
      <c r="CS5" s="977"/>
      <c r="CT5" s="977"/>
      <c r="CU5" s="977"/>
      <c r="CV5" s="978"/>
      <c r="CW5" s="976" t="s">
        <v>312</v>
      </c>
      <c r="CX5" s="977"/>
      <c r="CY5" s="977"/>
      <c r="CZ5" s="977"/>
      <c r="DA5" s="978"/>
      <c r="DB5" s="976" t="s">
        <v>313</v>
      </c>
      <c r="DC5" s="977"/>
      <c r="DD5" s="977"/>
      <c r="DE5" s="977"/>
      <c r="DF5" s="978"/>
      <c r="DG5" s="1059" t="s">
        <v>314</v>
      </c>
      <c r="DH5" s="1060"/>
      <c r="DI5" s="1060"/>
      <c r="DJ5" s="1060"/>
      <c r="DK5" s="1061"/>
      <c r="DL5" s="1059" t="s">
        <v>315</v>
      </c>
      <c r="DM5" s="1060"/>
      <c r="DN5" s="1060"/>
      <c r="DO5" s="1060"/>
      <c r="DP5" s="1061"/>
      <c r="DQ5" s="976" t="s">
        <v>316</v>
      </c>
      <c r="DR5" s="977"/>
      <c r="DS5" s="977"/>
      <c r="DT5" s="977"/>
      <c r="DU5" s="978"/>
      <c r="DV5" s="976" t="s">
        <v>307</v>
      </c>
      <c r="DW5" s="977"/>
      <c r="DX5" s="977"/>
      <c r="DY5" s="977"/>
      <c r="DZ5" s="990"/>
      <c r="EA5" s="93"/>
    </row>
    <row r="6" spans="1:131" s="94" customFormat="1" ht="26.25" customHeight="1" thickBot="1" x14ac:dyDescent="0.25">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70"/>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62"/>
      <c r="DH6" s="1063"/>
      <c r="DI6" s="1063"/>
      <c r="DJ6" s="1063"/>
      <c r="DK6" s="1064"/>
      <c r="DL6" s="1062"/>
      <c r="DM6" s="1063"/>
      <c r="DN6" s="1063"/>
      <c r="DO6" s="1063"/>
      <c r="DP6" s="1064"/>
      <c r="DQ6" s="979"/>
      <c r="DR6" s="980"/>
      <c r="DS6" s="980"/>
      <c r="DT6" s="980"/>
      <c r="DU6" s="981"/>
      <c r="DV6" s="979"/>
      <c r="DW6" s="980"/>
      <c r="DX6" s="980"/>
      <c r="DY6" s="980"/>
      <c r="DZ6" s="991"/>
      <c r="EA6" s="93"/>
    </row>
    <row r="7" spans="1:131" s="94" customFormat="1" ht="26.25" customHeight="1" thickTop="1" x14ac:dyDescent="0.2">
      <c r="A7" s="95">
        <v>1</v>
      </c>
      <c r="B7" s="1022" t="s">
        <v>317</v>
      </c>
      <c r="C7" s="1023"/>
      <c r="D7" s="1023"/>
      <c r="E7" s="1023"/>
      <c r="F7" s="1023"/>
      <c r="G7" s="1023"/>
      <c r="H7" s="1023"/>
      <c r="I7" s="1023"/>
      <c r="J7" s="1023"/>
      <c r="K7" s="1023"/>
      <c r="L7" s="1023"/>
      <c r="M7" s="1023"/>
      <c r="N7" s="1023"/>
      <c r="O7" s="1023"/>
      <c r="P7" s="1024"/>
      <c r="Q7" s="1077">
        <v>7753</v>
      </c>
      <c r="R7" s="1078"/>
      <c r="S7" s="1078"/>
      <c r="T7" s="1078"/>
      <c r="U7" s="1078"/>
      <c r="V7" s="1078">
        <v>7592</v>
      </c>
      <c r="W7" s="1078"/>
      <c r="X7" s="1078"/>
      <c r="Y7" s="1078"/>
      <c r="Z7" s="1078"/>
      <c r="AA7" s="1078">
        <v>161</v>
      </c>
      <c r="AB7" s="1078"/>
      <c r="AC7" s="1078"/>
      <c r="AD7" s="1078"/>
      <c r="AE7" s="1079"/>
      <c r="AF7" s="1080">
        <v>142</v>
      </c>
      <c r="AG7" s="1081"/>
      <c r="AH7" s="1081"/>
      <c r="AI7" s="1081"/>
      <c r="AJ7" s="1082"/>
      <c r="AK7" s="1083" t="s">
        <v>318</v>
      </c>
      <c r="AL7" s="1084"/>
      <c r="AM7" s="1084"/>
      <c r="AN7" s="1084"/>
      <c r="AO7" s="1084"/>
      <c r="AP7" s="1084">
        <v>6556</v>
      </c>
      <c r="AQ7" s="1084"/>
      <c r="AR7" s="1084"/>
      <c r="AS7" s="1084"/>
      <c r="AT7" s="1084"/>
      <c r="AU7" s="1085"/>
      <c r="AV7" s="1085"/>
      <c r="AW7" s="1085"/>
      <c r="AX7" s="1085"/>
      <c r="AY7" s="1086"/>
      <c r="AZ7" s="91"/>
      <c r="BA7" s="91"/>
      <c r="BB7" s="91"/>
      <c r="BC7" s="91"/>
      <c r="BD7" s="91"/>
      <c r="BE7" s="92"/>
      <c r="BF7" s="92"/>
      <c r="BG7" s="92"/>
      <c r="BH7" s="92"/>
      <c r="BI7" s="92"/>
      <c r="BJ7" s="92"/>
      <c r="BK7" s="92"/>
      <c r="BL7" s="92"/>
      <c r="BM7" s="92"/>
      <c r="BN7" s="92"/>
      <c r="BO7" s="92"/>
      <c r="BP7" s="92"/>
      <c r="BQ7" s="95">
        <v>1</v>
      </c>
      <c r="BR7" s="96"/>
      <c r="BS7" s="1074" t="s">
        <v>319</v>
      </c>
      <c r="BT7" s="1075"/>
      <c r="BU7" s="1075"/>
      <c r="BV7" s="1075"/>
      <c r="BW7" s="1075"/>
      <c r="BX7" s="1075"/>
      <c r="BY7" s="1075"/>
      <c r="BZ7" s="1075"/>
      <c r="CA7" s="1075"/>
      <c r="CB7" s="1075"/>
      <c r="CC7" s="1075"/>
      <c r="CD7" s="1075"/>
      <c r="CE7" s="1075"/>
      <c r="CF7" s="1075"/>
      <c r="CG7" s="1087"/>
      <c r="CH7" s="1071">
        <v>0</v>
      </c>
      <c r="CI7" s="1072"/>
      <c r="CJ7" s="1072"/>
      <c r="CK7" s="1072"/>
      <c r="CL7" s="1073"/>
      <c r="CM7" s="1071">
        <v>10</v>
      </c>
      <c r="CN7" s="1072"/>
      <c r="CO7" s="1072"/>
      <c r="CP7" s="1072"/>
      <c r="CQ7" s="1073"/>
      <c r="CR7" s="1071">
        <v>10</v>
      </c>
      <c r="CS7" s="1072"/>
      <c r="CT7" s="1072"/>
      <c r="CU7" s="1072"/>
      <c r="CV7" s="1073"/>
      <c r="CW7" s="1071" t="s">
        <v>318</v>
      </c>
      <c r="CX7" s="1072"/>
      <c r="CY7" s="1072"/>
      <c r="CZ7" s="1072"/>
      <c r="DA7" s="1073"/>
      <c r="DB7" s="1071" t="s">
        <v>318</v>
      </c>
      <c r="DC7" s="1072"/>
      <c r="DD7" s="1072"/>
      <c r="DE7" s="1072"/>
      <c r="DF7" s="1073"/>
      <c r="DG7" s="1071" t="s">
        <v>318</v>
      </c>
      <c r="DH7" s="1072"/>
      <c r="DI7" s="1072"/>
      <c r="DJ7" s="1072"/>
      <c r="DK7" s="1073"/>
      <c r="DL7" s="1071" t="s">
        <v>318</v>
      </c>
      <c r="DM7" s="1072"/>
      <c r="DN7" s="1072"/>
      <c r="DO7" s="1072"/>
      <c r="DP7" s="1073"/>
      <c r="DQ7" s="1071" t="s">
        <v>318</v>
      </c>
      <c r="DR7" s="1072"/>
      <c r="DS7" s="1072"/>
      <c r="DT7" s="1072"/>
      <c r="DU7" s="1073"/>
      <c r="DV7" s="1074"/>
      <c r="DW7" s="1075"/>
      <c r="DX7" s="1075"/>
      <c r="DY7" s="1075"/>
      <c r="DZ7" s="1076"/>
      <c r="EA7" s="93"/>
    </row>
    <row r="8" spans="1:131" s="94" customFormat="1" ht="26.25" customHeight="1" x14ac:dyDescent="0.2">
      <c r="A8" s="97">
        <v>2</v>
      </c>
      <c r="B8" s="1005" t="s">
        <v>320</v>
      </c>
      <c r="C8" s="1006"/>
      <c r="D8" s="1006"/>
      <c r="E8" s="1006"/>
      <c r="F8" s="1006"/>
      <c r="G8" s="1006"/>
      <c r="H8" s="1006"/>
      <c r="I8" s="1006"/>
      <c r="J8" s="1006"/>
      <c r="K8" s="1006"/>
      <c r="L8" s="1006"/>
      <c r="M8" s="1006"/>
      <c r="N8" s="1006"/>
      <c r="O8" s="1006"/>
      <c r="P8" s="1007"/>
      <c r="Q8" s="1013">
        <v>56</v>
      </c>
      <c r="R8" s="1014"/>
      <c r="S8" s="1014"/>
      <c r="T8" s="1014"/>
      <c r="U8" s="1014"/>
      <c r="V8" s="1014">
        <v>56</v>
      </c>
      <c r="W8" s="1014"/>
      <c r="X8" s="1014"/>
      <c r="Y8" s="1014"/>
      <c r="Z8" s="1014"/>
      <c r="AA8" s="1014" t="s">
        <v>318</v>
      </c>
      <c r="AB8" s="1014"/>
      <c r="AC8" s="1014"/>
      <c r="AD8" s="1014"/>
      <c r="AE8" s="1015"/>
      <c r="AF8" s="1010" t="s">
        <v>62</v>
      </c>
      <c r="AG8" s="1011"/>
      <c r="AH8" s="1011"/>
      <c r="AI8" s="1011"/>
      <c r="AJ8" s="1012"/>
      <c r="AK8" s="1055">
        <v>34</v>
      </c>
      <c r="AL8" s="1056"/>
      <c r="AM8" s="1056"/>
      <c r="AN8" s="1056"/>
      <c r="AO8" s="1056"/>
      <c r="AP8" s="1056" t="s">
        <v>318</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67" t="s">
        <v>321</v>
      </c>
      <c r="BT8" s="968"/>
      <c r="BU8" s="968"/>
      <c r="BV8" s="968"/>
      <c r="BW8" s="968"/>
      <c r="BX8" s="968"/>
      <c r="BY8" s="968"/>
      <c r="BZ8" s="968"/>
      <c r="CA8" s="968"/>
      <c r="CB8" s="968"/>
      <c r="CC8" s="968"/>
      <c r="CD8" s="968"/>
      <c r="CE8" s="968"/>
      <c r="CF8" s="968"/>
      <c r="CG8" s="989"/>
      <c r="CH8" s="964">
        <v>30</v>
      </c>
      <c r="CI8" s="965"/>
      <c r="CJ8" s="965"/>
      <c r="CK8" s="965"/>
      <c r="CL8" s="966"/>
      <c r="CM8" s="964">
        <v>46</v>
      </c>
      <c r="CN8" s="965"/>
      <c r="CO8" s="965"/>
      <c r="CP8" s="965"/>
      <c r="CQ8" s="966"/>
      <c r="CR8" s="964">
        <v>10</v>
      </c>
      <c r="CS8" s="965"/>
      <c r="CT8" s="965"/>
      <c r="CU8" s="965"/>
      <c r="CV8" s="966"/>
      <c r="CW8" s="964">
        <v>29</v>
      </c>
      <c r="CX8" s="965"/>
      <c r="CY8" s="965"/>
      <c r="CZ8" s="965"/>
      <c r="DA8" s="966"/>
      <c r="DB8" s="964" t="s">
        <v>318</v>
      </c>
      <c r="DC8" s="965"/>
      <c r="DD8" s="965"/>
      <c r="DE8" s="965"/>
      <c r="DF8" s="966"/>
      <c r="DG8" s="964" t="s">
        <v>318</v>
      </c>
      <c r="DH8" s="965"/>
      <c r="DI8" s="965"/>
      <c r="DJ8" s="965"/>
      <c r="DK8" s="966"/>
      <c r="DL8" s="964" t="s">
        <v>318</v>
      </c>
      <c r="DM8" s="965"/>
      <c r="DN8" s="965"/>
      <c r="DO8" s="965"/>
      <c r="DP8" s="966"/>
      <c r="DQ8" s="964" t="s">
        <v>318</v>
      </c>
      <c r="DR8" s="965"/>
      <c r="DS8" s="965"/>
      <c r="DT8" s="965"/>
      <c r="DU8" s="966"/>
      <c r="DV8" s="967"/>
      <c r="DW8" s="968"/>
      <c r="DX8" s="968"/>
      <c r="DY8" s="968"/>
      <c r="DZ8" s="969"/>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322</v>
      </c>
      <c r="BA22" s="1003"/>
      <c r="BB22" s="1003"/>
      <c r="BC22" s="1003"/>
      <c r="BD22" s="1004"/>
      <c r="BE22" s="92"/>
      <c r="BF22" s="92"/>
      <c r="BG22" s="92"/>
      <c r="BH22" s="92"/>
      <c r="BI22" s="92"/>
      <c r="BJ22" s="92"/>
      <c r="BK22" s="92"/>
      <c r="BL22" s="92"/>
      <c r="BM22" s="92"/>
      <c r="BN22" s="92"/>
      <c r="BO22" s="92"/>
      <c r="BP22" s="92"/>
      <c r="BQ22" s="97">
        <v>16</v>
      </c>
      <c r="BR22" s="98"/>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3"/>
    </row>
    <row r="23" spans="1:131" s="94" customFormat="1" ht="26.25" customHeight="1" thickBot="1" x14ac:dyDescent="0.25">
      <c r="A23" s="99" t="s">
        <v>323</v>
      </c>
      <c r="B23" s="912" t="s">
        <v>324</v>
      </c>
      <c r="C23" s="913"/>
      <c r="D23" s="913"/>
      <c r="E23" s="913"/>
      <c r="F23" s="913"/>
      <c r="G23" s="913"/>
      <c r="H23" s="913"/>
      <c r="I23" s="913"/>
      <c r="J23" s="913"/>
      <c r="K23" s="913"/>
      <c r="L23" s="913"/>
      <c r="M23" s="913"/>
      <c r="N23" s="913"/>
      <c r="O23" s="913"/>
      <c r="P23" s="923"/>
      <c r="Q23" s="1042"/>
      <c r="R23" s="1036"/>
      <c r="S23" s="1036"/>
      <c r="T23" s="1036"/>
      <c r="U23" s="1036"/>
      <c r="V23" s="1036"/>
      <c r="W23" s="1036"/>
      <c r="X23" s="1036"/>
      <c r="Y23" s="1036"/>
      <c r="Z23" s="1036"/>
      <c r="AA23" s="1036"/>
      <c r="AB23" s="1036"/>
      <c r="AC23" s="1036"/>
      <c r="AD23" s="1036"/>
      <c r="AE23" s="1043"/>
      <c r="AF23" s="1044">
        <v>142</v>
      </c>
      <c r="AG23" s="1036"/>
      <c r="AH23" s="1036"/>
      <c r="AI23" s="1036"/>
      <c r="AJ23" s="1045"/>
      <c r="AK23" s="1046"/>
      <c r="AL23" s="1047"/>
      <c r="AM23" s="1047"/>
      <c r="AN23" s="1047"/>
      <c r="AO23" s="1047"/>
      <c r="AP23" s="1036"/>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7">
        <v>17</v>
      </c>
      <c r="BR23" s="98"/>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3"/>
    </row>
    <row r="24" spans="1:131" s="94" customFormat="1" ht="26.25" customHeight="1" x14ac:dyDescent="0.2">
      <c r="A24" s="1035" t="s">
        <v>325</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3"/>
    </row>
    <row r="25" spans="1:131" ht="26.25" customHeight="1" thickBot="1" x14ac:dyDescent="0.25">
      <c r="A25" s="1034" t="s">
        <v>326</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2">
      <c r="A26" s="970" t="s">
        <v>300</v>
      </c>
      <c r="B26" s="971"/>
      <c r="C26" s="971"/>
      <c r="D26" s="971"/>
      <c r="E26" s="971"/>
      <c r="F26" s="971"/>
      <c r="G26" s="971"/>
      <c r="H26" s="971"/>
      <c r="I26" s="971"/>
      <c r="J26" s="971"/>
      <c r="K26" s="971"/>
      <c r="L26" s="971"/>
      <c r="M26" s="971"/>
      <c r="N26" s="971"/>
      <c r="O26" s="971"/>
      <c r="P26" s="972"/>
      <c r="Q26" s="976" t="s">
        <v>327</v>
      </c>
      <c r="R26" s="977"/>
      <c r="S26" s="977"/>
      <c r="T26" s="977"/>
      <c r="U26" s="978"/>
      <c r="V26" s="976" t="s">
        <v>328</v>
      </c>
      <c r="W26" s="977"/>
      <c r="X26" s="977"/>
      <c r="Y26" s="977"/>
      <c r="Z26" s="978"/>
      <c r="AA26" s="976" t="s">
        <v>329</v>
      </c>
      <c r="AB26" s="977"/>
      <c r="AC26" s="977"/>
      <c r="AD26" s="977"/>
      <c r="AE26" s="977"/>
      <c r="AF26" s="1030" t="s">
        <v>330</v>
      </c>
      <c r="AG26" s="983"/>
      <c r="AH26" s="983"/>
      <c r="AI26" s="983"/>
      <c r="AJ26" s="1031"/>
      <c r="AK26" s="977" t="s">
        <v>331</v>
      </c>
      <c r="AL26" s="977"/>
      <c r="AM26" s="977"/>
      <c r="AN26" s="977"/>
      <c r="AO26" s="978"/>
      <c r="AP26" s="976" t="s">
        <v>332</v>
      </c>
      <c r="AQ26" s="977"/>
      <c r="AR26" s="977"/>
      <c r="AS26" s="977"/>
      <c r="AT26" s="978"/>
      <c r="AU26" s="976" t="s">
        <v>333</v>
      </c>
      <c r="AV26" s="977"/>
      <c r="AW26" s="977"/>
      <c r="AX26" s="977"/>
      <c r="AY26" s="978"/>
      <c r="AZ26" s="976" t="s">
        <v>334</v>
      </c>
      <c r="BA26" s="977"/>
      <c r="BB26" s="977"/>
      <c r="BC26" s="977"/>
      <c r="BD26" s="978"/>
      <c r="BE26" s="976" t="s">
        <v>307</v>
      </c>
      <c r="BF26" s="977"/>
      <c r="BG26" s="977"/>
      <c r="BH26" s="977"/>
      <c r="BI26" s="990"/>
      <c r="BJ26" s="91"/>
      <c r="BK26" s="91"/>
      <c r="BL26" s="91"/>
      <c r="BM26" s="91"/>
      <c r="BN26" s="91"/>
      <c r="BO26" s="100"/>
      <c r="BP26" s="100"/>
      <c r="BQ26" s="97">
        <v>20</v>
      </c>
      <c r="BR26" s="98"/>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5">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0"/>
      <c r="BP27" s="100"/>
      <c r="BQ27" s="97">
        <v>21</v>
      </c>
      <c r="BR27" s="98"/>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2">
      <c r="A28" s="101">
        <v>1</v>
      </c>
      <c r="B28" s="1022" t="s">
        <v>335</v>
      </c>
      <c r="C28" s="1023"/>
      <c r="D28" s="1023"/>
      <c r="E28" s="1023"/>
      <c r="F28" s="1023"/>
      <c r="G28" s="1023"/>
      <c r="H28" s="1023"/>
      <c r="I28" s="1023"/>
      <c r="J28" s="1023"/>
      <c r="K28" s="1023"/>
      <c r="L28" s="1023"/>
      <c r="M28" s="1023"/>
      <c r="N28" s="1023"/>
      <c r="O28" s="1023"/>
      <c r="P28" s="1024"/>
      <c r="Q28" s="1025">
        <v>1340</v>
      </c>
      <c r="R28" s="1026"/>
      <c r="S28" s="1026"/>
      <c r="T28" s="1026"/>
      <c r="U28" s="1026"/>
      <c r="V28" s="1026">
        <v>1324</v>
      </c>
      <c r="W28" s="1026"/>
      <c r="X28" s="1026"/>
      <c r="Y28" s="1026"/>
      <c r="Z28" s="1026"/>
      <c r="AA28" s="1026">
        <v>16</v>
      </c>
      <c r="AB28" s="1026"/>
      <c r="AC28" s="1026"/>
      <c r="AD28" s="1026"/>
      <c r="AE28" s="1027"/>
      <c r="AF28" s="1028">
        <v>16</v>
      </c>
      <c r="AG28" s="1026"/>
      <c r="AH28" s="1026"/>
      <c r="AI28" s="1026"/>
      <c r="AJ28" s="1029"/>
      <c r="AK28" s="1017">
        <v>98</v>
      </c>
      <c r="AL28" s="1018"/>
      <c r="AM28" s="1018"/>
      <c r="AN28" s="1018"/>
      <c r="AO28" s="1018"/>
      <c r="AP28" s="1018" t="s">
        <v>318</v>
      </c>
      <c r="AQ28" s="1018"/>
      <c r="AR28" s="1018"/>
      <c r="AS28" s="1018"/>
      <c r="AT28" s="1018"/>
      <c r="AU28" s="1018" t="s">
        <v>318</v>
      </c>
      <c r="AV28" s="1018"/>
      <c r="AW28" s="1018"/>
      <c r="AX28" s="1018"/>
      <c r="AY28" s="1018"/>
      <c r="AZ28" s="1019" t="s">
        <v>318</v>
      </c>
      <c r="BA28" s="1019"/>
      <c r="BB28" s="1019"/>
      <c r="BC28" s="1019"/>
      <c r="BD28" s="1019"/>
      <c r="BE28" s="1020"/>
      <c r="BF28" s="1020"/>
      <c r="BG28" s="1020"/>
      <c r="BH28" s="1020"/>
      <c r="BI28" s="1021"/>
      <c r="BJ28" s="91"/>
      <c r="BK28" s="91"/>
      <c r="BL28" s="91"/>
      <c r="BM28" s="91"/>
      <c r="BN28" s="91"/>
      <c r="BO28" s="100"/>
      <c r="BP28" s="100"/>
      <c r="BQ28" s="97">
        <v>22</v>
      </c>
      <c r="BR28" s="98"/>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2">
      <c r="A29" s="101">
        <v>2</v>
      </c>
      <c r="B29" s="1005" t="s">
        <v>336</v>
      </c>
      <c r="C29" s="1006"/>
      <c r="D29" s="1006"/>
      <c r="E29" s="1006"/>
      <c r="F29" s="1006"/>
      <c r="G29" s="1006"/>
      <c r="H29" s="1006"/>
      <c r="I29" s="1006"/>
      <c r="J29" s="1006"/>
      <c r="K29" s="1006"/>
      <c r="L29" s="1006"/>
      <c r="M29" s="1006"/>
      <c r="N29" s="1006"/>
      <c r="O29" s="1006"/>
      <c r="P29" s="1007"/>
      <c r="Q29" s="1013">
        <v>1595</v>
      </c>
      <c r="R29" s="1014"/>
      <c r="S29" s="1014"/>
      <c r="T29" s="1014"/>
      <c r="U29" s="1014"/>
      <c r="V29" s="1014">
        <v>1523</v>
      </c>
      <c r="W29" s="1014"/>
      <c r="X29" s="1014"/>
      <c r="Y29" s="1014"/>
      <c r="Z29" s="1014"/>
      <c r="AA29" s="1014">
        <v>72</v>
      </c>
      <c r="AB29" s="1014"/>
      <c r="AC29" s="1014"/>
      <c r="AD29" s="1014"/>
      <c r="AE29" s="1015"/>
      <c r="AF29" s="1010">
        <v>72</v>
      </c>
      <c r="AG29" s="1011"/>
      <c r="AH29" s="1011"/>
      <c r="AI29" s="1011"/>
      <c r="AJ29" s="1012"/>
      <c r="AK29" s="955">
        <v>211</v>
      </c>
      <c r="AL29" s="946"/>
      <c r="AM29" s="946"/>
      <c r="AN29" s="946"/>
      <c r="AO29" s="946"/>
      <c r="AP29" s="946" t="s">
        <v>318</v>
      </c>
      <c r="AQ29" s="946"/>
      <c r="AR29" s="946"/>
      <c r="AS29" s="946"/>
      <c r="AT29" s="946"/>
      <c r="AU29" s="946" t="s">
        <v>318</v>
      </c>
      <c r="AV29" s="946"/>
      <c r="AW29" s="946"/>
      <c r="AX29" s="946"/>
      <c r="AY29" s="946"/>
      <c r="AZ29" s="1016" t="s">
        <v>318</v>
      </c>
      <c r="BA29" s="1016"/>
      <c r="BB29" s="1016"/>
      <c r="BC29" s="1016"/>
      <c r="BD29" s="1016"/>
      <c r="BE29" s="947"/>
      <c r="BF29" s="947"/>
      <c r="BG29" s="947"/>
      <c r="BH29" s="947"/>
      <c r="BI29" s="948"/>
      <c r="BJ29" s="91"/>
      <c r="BK29" s="91"/>
      <c r="BL29" s="91"/>
      <c r="BM29" s="91"/>
      <c r="BN29" s="91"/>
      <c r="BO29" s="100"/>
      <c r="BP29" s="100"/>
      <c r="BQ29" s="97">
        <v>23</v>
      </c>
      <c r="BR29" s="98"/>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2">
      <c r="A30" s="101">
        <v>3</v>
      </c>
      <c r="B30" s="1005" t="s">
        <v>337</v>
      </c>
      <c r="C30" s="1006"/>
      <c r="D30" s="1006"/>
      <c r="E30" s="1006"/>
      <c r="F30" s="1006"/>
      <c r="G30" s="1006"/>
      <c r="H30" s="1006"/>
      <c r="I30" s="1006"/>
      <c r="J30" s="1006"/>
      <c r="K30" s="1006"/>
      <c r="L30" s="1006"/>
      <c r="M30" s="1006"/>
      <c r="N30" s="1006"/>
      <c r="O30" s="1006"/>
      <c r="P30" s="1007"/>
      <c r="Q30" s="1013">
        <v>163</v>
      </c>
      <c r="R30" s="1014"/>
      <c r="S30" s="1014"/>
      <c r="T30" s="1014"/>
      <c r="U30" s="1014"/>
      <c r="V30" s="1014">
        <v>162</v>
      </c>
      <c r="W30" s="1014"/>
      <c r="X30" s="1014"/>
      <c r="Y30" s="1014"/>
      <c r="Z30" s="1014"/>
      <c r="AA30" s="1014">
        <v>1</v>
      </c>
      <c r="AB30" s="1014"/>
      <c r="AC30" s="1014"/>
      <c r="AD30" s="1014"/>
      <c r="AE30" s="1015"/>
      <c r="AF30" s="1010">
        <v>1</v>
      </c>
      <c r="AG30" s="1011"/>
      <c r="AH30" s="1011"/>
      <c r="AI30" s="1011"/>
      <c r="AJ30" s="1012"/>
      <c r="AK30" s="955">
        <v>46</v>
      </c>
      <c r="AL30" s="946"/>
      <c r="AM30" s="946"/>
      <c r="AN30" s="946"/>
      <c r="AO30" s="946"/>
      <c r="AP30" s="946" t="s">
        <v>318</v>
      </c>
      <c r="AQ30" s="946"/>
      <c r="AR30" s="946"/>
      <c r="AS30" s="946"/>
      <c r="AT30" s="946"/>
      <c r="AU30" s="946" t="s">
        <v>318</v>
      </c>
      <c r="AV30" s="946"/>
      <c r="AW30" s="946"/>
      <c r="AX30" s="946"/>
      <c r="AY30" s="946"/>
      <c r="AZ30" s="1016" t="s">
        <v>318</v>
      </c>
      <c r="BA30" s="1016"/>
      <c r="BB30" s="1016"/>
      <c r="BC30" s="1016"/>
      <c r="BD30" s="1016"/>
      <c r="BE30" s="947"/>
      <c r="BF30" s="947"/>
      <c r="BG30" s="947"/>
      <c r="BH30" s="947"/>
      <c r="BI30" s="948"/>
      <c r="BJ30" s="91"/>
      <c r="BK30" s="91"/>
      <c r="BL30" s="91"/>
      <c r="BM30" s="91"/>
      <c r="BN30" s="91"/>
      <c r="BO30" s="100"/>
      <c r="BP30" s="100"/>
      <c r="BQ30" s="97">
        <v>24</v>
      </c>
      <c r="BR30" s="98"/>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2">
      <c r="A31" s="101">
        <v>4</v>
      </c>
      <c r="B31" s="1005" t="s">
        <v>338</v>
      </c>
      <c r="C31" s="1006"/>
      <c r="D31" s="1006"/>
      <c r="E31" s="1006"/>
      <c r="F31" s="1006"/>
      <c r="G31" s="1006"/>
      <c r="H31" s="1006"/>
      <c r="I31" s="1006"/>
      <c r="J31" s="1006"/>
      <c r="K31" s="1006"/>
      <c r="L31" s="1006"/>
      <c r="M31" s="1006"/>
      <c r="N31" s="1006"/>
      <c r="O31" s="1006"/>
      <c r="P31" s="1007"/>
      <c r="Q31" s="1013">
        <v>233</v>
      </c>
      <c r="R31" s="1014"/>
      <c r="S31" s="1014"/>
      <c r="T31" s="1014"/>
      <c r="U31" s="1014"/>
      <c r="V31" s="1014">
        <v>232</v>
      </c>
      <c r="W31" s="1014"/>
      <c r="X31" s="1014"/>
      <c r="Y31" s="1014"/>
      <c r="Z31" s="1014"/>
      <c r="AA31" s="1014">
        <v>1</v>
      </c>
      <c r="AB31" s="1014"/>
      <c r="AC31" s="1014"/>
      <c r="AD31" s="1014"/>
      <c r="AE31" s="1015"/>
      <c r="AF31" s="1010">
        <v>325</v>
      </c>
      <c r="AG31" s="1011"/>
      <c r="AH31" s="1011"/>
      <c r="AI31" s="1011"/>
      <c r="AJ31" s="1012"/>
      <c r="AK31" s="955">
        <v>111</v>
      </c>
      <c r="AL31" s="946"/>
      <c r="AM31" s="946"/>
      <c r="AN31" s="946"/>
      <c r="AO31" s="946"/>
      <c r="AP31" s="946">
        <v>1759</v>
      </c>
      <c r="AQ31" s="946"/>
      <c r="AR31" s="946"/>
      <c r="AS31" s="946"/>
      <c r="AT31" s="946"/>
      <c r="AU31" s="946">
        <v>246</v>
      </c>
      <c r="AV31" s="946"/>
      <c r="AW31" s="946"/>
      <c r="AX31" s="946"/>
      <c r="AY31" s="946"/>
      <c r="AZ31" s="1016" t="s">
        <v>318</v>
      </c>
      <c r="BA31" s="1016"/>
      <c r="BB31" s="1016"/>
      <c r="BC31" s="1016"/>
      <c r="BD31" s="1016"/>
      <c r="BE31" s="947" t="s">
        <v>339</v>
      </c>
      <c r="BF31" s="947"/>
      <c r="BG31" s="947"/>
      <c r="BH31" s="947"/>
      <c r="BI31" s="948"/>
      <c r="BJ31" s="91"/>
      <c r="BK31" s="91"/>
      <c r="BL31" s="91"/>
      <c r="BM31" s="91"/>
      <c r="BN31" s="91"/>
      <c r="BO31" s="100"/>
      <c r="BP31" s="100"/>
      <c r="BQ31" s="97">
        <v>25</v>
      </c>
      <c r="BR31" s="98"/>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2">
      <c r="A32" s="101">
        <v>5</v>
      </c>
      <c r="B32" s="1005" t="s">
        <v>340</v>
      </c>
      <c r="C32" s="1006"/>
      <c r="D32" s="1006"/>
      <c r="E32" s="1006"/>
      <c r="F32" s="1006"/>
      <c r="G32" s="1006"/>
      <c r="H32" s="1006"/>
      <c r="I32" s="1006"/>
      <c r="J32" s="1006"/>
      <c r="K32" s="1006"/>
      <c r="L32" s="1006"/>
      <c r="M32" s="1006"/>
      <c r="N32" s="1006"/>
      <c r="O32" s="1006"/>
      <c r="P32" s="1007"/>
      <c r="Q32" s="1013">
        <v>1915</v>
      </c>
      <c r="R32" s="1014"/>
      <c r="S32" s="1014"/>
      <c r="T32" s="1014"/>
      <c r="U32" s="1014"/>
      <c r="V32" s="1014">
        <v>2083</v>
      </c>
      <c r="W32" s="1014"/>
      <c r="X32" s="1014"/>
      <c r="Y32" s="1014"/>
      <c r="Z32" s="1014"/>
      <c r="AA32" s="1014">
        <v>-168</v>
      </c>
      <c r="AB32" s="1014"/>
      <c r="AC32" s="1014"/>
      <c r="AD32" s="1014"/>
      <c r="AE32" s="1015"/>
      <c r="AF32" s="1010">
        <v>967</v>
      </c>
      <c r="AG32" s="1011"/>
      <c r="AH32" s="1011"/>
      <c r="AI32" s="1011"/>
      <c r="AJ32" s="1012"/>
      <c r="AK32" s="955">
        <v>471</v>
      </c>
      <c r="AL32" s="946"/>
      <c r="AM32" s="946"/>
      <c r="AN32" s="946"/>
      <c r="AO32" s="946"/>
      <c r="AP32" s="946">
        <v>2290</v>
      </c>
      <c r="AQ32" s="946"/>
      <c r="AR32" s="946"/>
      <c r="AS32" s="946"/>
      <c r="AT32" s="946"/>
      <c r="AU32" s="946">
        <v>1285</v>
      </c>
      <c r="AV32" s="946"/>
      <c r="AW32" s="946"/>
      <c r="AX32" s="946"/>
      <c r="AY32" s="946"/>
      <c r="AZ32" s="1016" t="s">
        <v>318</v>
      </c>
      <c r="BA32" s="1016"/>
      <c r="BB32" s="1016"/>
      <c r="BC32" s="1016"/>
      <c r="BD32" s="1016"/>
      <c r="BE32" s="947" t="s">
        <v>339</v>
      </c>
      <c r="BF32" s="947"/>
      <c r="BG32" s="947"/>
      <c r="BH32" s="947"/>
      <c r="BI32" s="948"/>
      <c r="BJ32" s="91"/>
      <c r="BK32" s="91"/>
      <c r="BL32" s="91"/>
      <c r="BM32" s="91"/>
      <c r="BN32" s="91"/>
      <c r="BO32" s="100"/>
      <c r="BP32" s="100"/>
      <c r="BQ32" s="97">
        <v>26</v>
      </c>
      <c r="BR32" s="98"/>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2">
      <c r="A33" s="101">
        <v>6</v>
      </c>
      <c r="B33" s="1005" t="s">
        <v>341</v>
      </c>
      <c r="C33" s="1006"/>
      <c r="D33" s="1006"/>
      <c r="E33" s="1006"/>
      <c r="F33" s="1006"/>
      <c r="G33" s="1006"/>
      <c r="H33" s="1006"/>
      <c r="I33" s="1006"/>
      <c r="J33" s="1006"/>
      <c r="K33" s="1006"/>
      <c r="L33" s="1006"/>
      <c r="M33" s="1006"/>
      <c r="N33" s="1006"/>
      <c r="O33" s="1006"/>
      <c r="P33" s="1007"/>
      <c r="Q33" s="1013">
        <v>460</v>
      </c>
      <c r="R33" s="1014"/>
      <c r="S33" s="1014"/>
      <c r="T33" s="1014"/>
      <c r="U33" s="1014"/>
      <c r="V33" s="1014">
        <v>635</v>
      </c>
      <c r="W33" s="1014"/>
      <c r="X33" s="1014"/>
      <c r="Y33" s="1014"/>
      <c r="Z33" s="1014"/>
      <c r="AA33" s="1014">
        <v>-175</v>
      </c>
      <c r="AB33" s="1014"/>
      <c r="AC33" s="1014"/>
      <c r="AD33" s="1014"/>
      <c r="AE33" s="1015"/>
      <c r="AF33" s="1010">
        <v>174</v>
      </c>
      <c r="AG33" s="1011"/>
      <c r="AH33" s="1011"/>
      <c r="AI33" s="1011"/>
      <c r="AJ33" s="1012"/>
      <c r="AK33" s="955">
        <v>152</v>
      </c>
      <c r="AL33" s="946"/>
      <c r="AM33" s="946"/>
      <c r="AN33" s="946"/>
      <c r="AO33" s="946"/>
      <c r="AP33" s="946">
        <v>2646</v>
      </c>
      <c r="AQ33" s="946"/>
      <c r="AR33" s="946"/>
      <c r="AS33" s="946"/>
      <c r="AT33" s="946"/>
      <c r="AU33" s="946">
        <v>2297</v>
      </c>
      <c r="AV33" s="946"/>
      <c r="AW33" s="946"/>
      <c r="AX33" s="946"/>
      <c r="AY33" s="946"/>
      <c r="AZ33" s="1016" t="s">
        <v>318</v>
      </c>
      <c r="BA33" s="1016"/>
      <c r="BB33" s="1016"/>
      <c r="BC33" s="1016"/>
      <c r="BD33" s="1016"/>
      <c r="BE33" s="947" t="s">
        <v>342</v>
      </c>
      <c r="BF33" s="947"/>
      <c r="BG33" s="947"/>
      <c r="BH33" s="947"/>
      <c r="BI33" s="948"/>
      <c r="BJ33" s="91"/>
      <c r="BK33" s="91"/>
      <c r="BL33" s="91"/>
      <c r="BM33" s="91"/>
      <c r="BN33" s="91"/>
      <c r="BO33" s="100"/>
      <c r="BP33" s="100"/>
      <c r="BQ33" s="97">
        <v>27</v>
      </c>
      <c r="BR33" s="98"/>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2">
      <c r="A34" s="101">
        <v>7</v>
      </c>
      <c r="B34" s="1005" t="s">
        <v>343</v>
      </c>
      <c r="C34" s="1006"/>
      <c r="D34" s="1006"/>
      <c r="E34" s="1006"/>
      <c r="F34" s="1006"/>
      <c r="G34" s="1006"/>
      <c r="H34" s="1006"/>
      <c r="I34" s="1006"/>
      <c r="J34" s="1006"/>
      <c r="K34" s="1006"/>
      <c r="L34" s="1006"/>
      <c r="M34" s="1006"/>
      <c r="N34" s="1006"/>
      <c r="O34" s="1006"/>
      <c r="P34" s="1007"/>
      <c r="Q34" s="1013">
        <v>153</v>
      </c>
      <c r="R34" s="1014"/>
      <c r="S34" s="1014"/>
      <c r="T34" s="1014"/>
      <c r="U34" s="1014"/>
      <c r="V34" s="1014">
        <v>178</v>
      </c>
      <c r="W34" s="1014"/>
      <c r="X34" s="1014"/>
      <c r="Y34" s="1014"/>
      <c r="Z34" s="1014"/>
      <c r="AA34" s="1014">
        <v>-25</v>
      </c>
      <c r="AB34" s="1014"/>
      <c r="AC34" s="1014"/>
      <c r="AD34" s="1014"/>
      <c r="AE34" s="1015"/>
      <c r="AF34" s="1010">
        <v>25</v>
      </c>
      <c r="AG34" s="1011"/>
      <c r="AH34" s="1011"/>
      <c r="AI34" s="1011"/>
      <c r="AJ34" s="1012"/>
      <c r="AK34" s="955">
        <v>36</v>
      </c>
      <c r="AL34" s="946"/>
      <c r="AM34" s="946"/>
      <c r="AN34" s="946"/>
      <c r="AO34" s="946"/>
      <c r="AP34" s="946">
        <v>646</v>
      </c>
      <c r="AQ34" s="946"/>
      <c r="AR34" s="946"/>
      <c r="AS34" s="946"/>
      <c r="AT34" s="946"/>
      <c r="AU34" s="946">
        <v>454</v>
      </c>
      <c r="AV34" s="946"/>
      <c r="AW34" s="946"/>
      <c r="AX34" s="946"/>
      <c r="AY34" s="946"/>
      <c r="AZ34" s="1016" t="s">
        <v>318</v>
      </c>
      <c r="BA34" s="1016"/>
      <c r="BB34" s="1016"/>
      <c r="BC34" s="1016"/>
      <c r="BD34" s="1016"/>
      <c r="BE34" s="947" t="s">
        <v>342</v>
      </c>
      <c r="BF34" s="947"/>
      <c r="BG34" s="947"/>
      <c r="BH34" s="947"/>
      <c r="BI34" s="948"/>
      <c r="BJ34" s="91"/>
      <c r="BK34" s="91"/>
      <c r="BL34" s="91"/>
      <c r="BM34" s="91"/>
      <c r="BN34" s="91"/>
      <c r="BO34" s="100"/>
      <c r="BP34" s="100"/>
      <c r="BQ34" s="97">
        <v>28</v>
      </c>
      <c r="BR34" s="98"/>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2">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344</v>
      </c>
      <c r="BK62" s="1003"/>
      <c r="BL62" s="1003"/>
      <c r="BM62" s="1003"/>
      <c r="BN62" s="1004"/>
      <c r="BO62" s="100"/>
      <c r="BP62" s="100"/>
      <c r="BQ62" s="97">
        <v>56</v>
      </c>
      <c r="BR62" s="98"/>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5">
      <c r="A63" s="99" t="s">
        <v>323</v>
      </c>
      <c r="B63" s="912" t="s">
        <v>345</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1580</v>
      </c>
      <c r="AG63" s="934"/>
      <c r="AH63" s="934"/>
      <c r="AI63" s="934"/>
      <c r="AJ63" s="997"/>
      <c r="AK63" s="998"/>
      <c r="AL63" s="938"/>
      <c r="AM63" s="938"/>
      <c r="AN63" s="938"/>
      <c r="AO63" s="938"/>
      <c r="AP63" s="934"/>
      <c r="AQ63" s="934"/>
      <c r="AR63" s="934"/>
      <c r="AS63" s="934"/>
      <c r="AT63" s="934"/>
      <c r="AU63" s="934"/>
      <c r="AV63" s="934"/>
      <c r="AW63" s="934"/>
      <c r="AX63" s="934"/>
      <c r="AY63" s="934"/>
      <c r="AZ63" s="992"/>
      <c r="BA63" s="992"/>
      <c r="BB63" s="992"/>
      <c r="BC63" s="992"/>
      <c r="BD63" s="992"/>
      <c r="BE63" s="935"/>
      <c r="BF63" s="935"/>
      <c r="BG63" s="935"/>
      <c r="BH63" s="935"/>
      <c r="BI63" s="936"/>
      <c r="BJ63" s="993" t="s">
        <v>62</v>
      </c>
      <c r="BK63" s="928"/>
      <c r="BL63" s="928"/>
      <c r="BM63" s="928"/>
      <c r="BN63" s="994"/>
      <c r="BO63" s="100"/>
      <c r="BP63" s="100"/>
      <c r="BQ63" s="97">
        <v>57</v>
      </c>
      <c r="BR63" s="98"/>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5">
      <c r="A65" s="91" t="s">
        <v>346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2">
      <c r="A66" s="970" t="s">
        <v>347</v>
      </c>
      <c r="B66" s="971"/>
      <c r="C66" s="971"/>
      <c r="D66" s="971"/>
      <c r="E66" s="971"/>
      <c r="F66" s="971"/>
      <c r="G66" s="971"/>
      <c r="H66" s="971"/>
      <c r="I66" s="971"/>
      <c r="J66" s="971"/>
      <c r="K66" s="971"/>
      <c r="L66" s="971"/>
      <c r="M66" s="971"/>
      <c r="N66" s="971"/>
      <c r="O66" s="971"/>
      <c r="P66" s="972"/>
      <c r="Q66" s="976" t="s">
        <v>327</v>
      </c>
      <c r="R66" s="977"/>
      <c r="S66" s="977"/>
      <c r="T66" s="977"/>
      <c r="U66" s="978"/>
      <c r="V66" s="976" t="s">
        <v>328</v>
      </c>
      <c r="W66" s="977"/>
      <c r="X66" s="977"/>
      <c r="Y66" s="977"/>
      <c r="Z66" s="978"/>
      <c r="AA66" s="976" t="s">
        <v>329</v>
      </c>
      <c r="AB66" s="977"/>
      <c r="AC66" s="977"/>
      <c r="AD66" s="977"/>
      <c r="AE66" s="978"/>
      <c r="AF66" s="982" t="s">
        <v>330</v>
      </c>
      <c r="AG66" s="983"/>
      <c r="AH66" s="983"/>
      <c r="AI66" s="983"/>
      <c r="AJ66" s="984"/>
      <c r="AK66" s="976" t="s">
        <v>331</v>
      </c>
      <c r="AL66" s="971"/>
      <c r="AM66" s="971"/>
      <c r="AN66" s="971"/>
      <c r="AO66" s="972"/>
      <c r="AP66" s="976" t="s">
        <v>332</v>
      </c>
      <c r="AQ66" s="977"/>
      <c r="AR66" s="977"/>
      <c r="AS66" s="977"/>
      <c r="AT66" s="978"/>
      <c r="AU66" s="976" t="s">
        <v>348</v>
      </c>
      <c r="AV66" s="977"/>
      <c r="AW66" s="977"/>
      <c r="AX66" s="977"/>
      <c r="AY66" s="978"/>
      <c r="AZ66" s="976" t="s">
        <v>307</v>
      </c>
      <c r="BA66" s="977"/>
      <c r="BB66" s="977"/>
      <c r="BC66" s="977"/>
      <c r="BD66" s="99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349</v>
      </c>
      <c r="C68" s="961"/>
      <c r="D68" s="961"/>
      <c r="E68" s="961"/>
      <c r="F68" s="961"/>
      <c r="G68" s="961"/>
      <c r="H68" s="961"/>
      <c r="I68" s="961"/>
      <c r="J68" s="961"/>
      <c r="K68" s="961"/>
      <c r="L68" s="961"/>
      <c r="M68" s="961"/>
      <c r="N68" s="961"/>
      <c r="O68" s="961"/>
      <c r="P68" s="962"/>
      <c r="Q68" s="963">
        <v>1897</v>
      </c>
      <c r="R68" s="957"/>
      <c r="S68" s="957"/>
      <c r="T68" s="957"/>
      <c r="U68" s="957"/>
      <c r="V68" s="957">
        <v>1841</v>
      </c>
      <c r="W68" s="957"/>
      <c r="X68" s="957"/>
      <c r="Y68" s="957"/>
      <c r="Z68" s="957"/>
      <c r="AA68" s="957">
        <v>57</v>
      </c>
      <c r="AB68" s="957"/>
      <c r="AC68" s="957"/>
      <c r="AD68" s="957"/>
      <c r="AE68" s="957"/>
      <c r="AF68" s="957">
        <v>57</v>
      </c>
      <c r="AG68" s="957"/>
      <c r="AH68" s="957"/>
      <c r="AI68" s="957"/>
      <c r="AJ68" s="957"/>
      <c r="AK68" s="957" t="s">
        <v>318</v>
      </c>
      <c r="AL68" s="957"/>
      <c r="AM68" s="957"/>
      <c r="AN68" s="957"/>
      <c r="AO68" s="957"/>
      <c r="AP68" s="957" t="s">
        <v>318</v>
      </c>
      <c r="AQ68" s="957"/>
      <c r="AR68" s="957"/>
      <c r="AS68" s="957"/>
      <c r="AT68" s="957"/>
      <c r="AU68" s="957" t="s">
        <v>318</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350</v>
      </c>
      <c r="C69" s="950"/>
      <c r="D69" s="950"/>
      <c r="E69" s="950"/>
      <c r="F69" s="950"/>
      <c r="G69" s="950"/>
      <c r="H69" s="950"/>
      <c r="I69" s="950"/>
      <c r="J69" s="950"/>
      <c r="K69" s="950"/>
      <c r="L69" s="950"/>
      <c r="M69" s="950"/>
      <c r="N69" s="950"/>
      <c r="O69" s="950"/>
      <c r="P69" s="951"/>
      <c r="Q69" s="952">
        <v>5195</v>
      </c>
      <c r="R69" s="946"/>
      <c r="S69" s="946"/>
      <c r="T69" s="946"/>
      <c r="U69" s="946"/>
      <c r="V69" s="946">
        <v>5087</v>
      </c>
      <c r="W69" s="946"/>
      <c r="X69" s="946"/>
      <c r="Y69" s="946"/>
      <c r="Z69" s="946"/>
      <c r="AA69" s="946">
        <v>108</v>
      </c>
      <c r="AB69" s="946"/>
      <c r="AC69" s="946"/>
      <c r="AD69" s="946"/>
      <c r="AE69" s="946"/>
      <c r="AF69" s="946">
        <v>108</v>
      </c>
      <c r="AG69" s="946"/>
      <c r="AH69" s="946"/>
      <c r="AI69" s="946"/>
      <c r="AJ69" s="946"/>
      <c r="AK69" s="946">
        <v>24</v>
      </c>
      <c r="AL69" s="946"/>
      <c r="AM69" s="946"/>
      <c r="AN69" s="946"/>
      <c r="AO69" s="946"/>
      <c r="AP69" s="946" t="s">
        <v>318</v>
      </c>
      <c r="AQ69" s="946"/>
      <c r="AR69" s="946"/>
      <c r="AS69" s="946"/>
      <c r="AT69" s="946"/>
      <c r="AU69" s="946" t="s">
        <v>318</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351</v>
      </c>
      <c r="C70" s="950"/>
      <c r="D70" s="950"/>
      <c r="E70" s="950"/>
      <c r="F70" s="950"/>
      <c r="G70" s="950"/>
      <c r="H70" s="950"/>
      <c r="I70" s="950"/>
      <c r="J70" s="950"/>
      <c r="K70" s="950"/>
      <c r="L70" s="950"/>
      <c r="M70" s="950"/>
      <c r="N70" s="950"/>
      <c r="O70" s="950"/>
      <c r="P70" s="951"/>
      <c r="Q70" s="952">
        <v>2</v>
      </c>
      <c r="R70" s="946"/>
      <c r="S70" s="946"/>
      <c r="T70" s="946"/>
      <c r="U70" s="946"/>
      <c r="V70" s="946">
        <v>2</v>
      </c>
      <c r="W70" s="946"/>
      <c r="X70" s="946"/>
      <c r="Y70" s="946"/>
      <c r="Z70" s="946"/>
      <c r="AA70" s="946">
        <v>0</v>
      </c>
      <c r="AB70" s="946"/>
      <c r="AC70" s="946"/>
      <c r="AD70" s="946"/>
      <c r="AE70" s="946"/>
      <c r="AF70" s="946">
        <v>0</v>
      </c>
      <c r="AG70" s="946"/>
      <c r="AH70" s="946"/>
      <c r="AI70" s="946"/>
      <c r="AJ70" s="946"/>
      <c r="AK70" s="946" t="s">
        <v>318</v>
      </c>
      <c r="AL70" s="946"/>
      <c r="AM70" s="946"/>
      <c r="AN70" s="946"/>
      <c r="AO70" s="946"/>
      <c r="AP70" s="946" t="s">
        <v>318</v>
      </c>
      <c r="AQ70" s="946"/>
      <c r="AR70" s="946"/>
      <c r="AS70" s="946"/>
      <c r="AT70" s="946"/>
      <c r="AU70" s="946" t="s">
        <v>318</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352</v>
      </c>
      <c r="C71" s="950"/>
      <c r="D71" s="950"/>
      <c r="E71" s="950"/>
      <c r="F71" s="950"/>
      <c r="G71" s="950"/>
      <c r="H71" s="950"/>
      <c r="I71" s="950"/>
      <c r="J71" s="950"/>
      <c r="K71" s="950"/>
      <c r="L71" s="950"/>
      <c r="M71" s="950"/>
      <c r="N71" s="950"/>
      <c r="O71" s="950"/>
      <c r="P71" s="951"/>
      <c r="Q71" s="952">
        <v>115</v>
      </c>
      <c r="R71" s="946"/>
      <c r="S71" s="946"/>
      <c r="T71" s="946"/>
      <c r="U71" s="946"/>
      <c r="V71" s="946">
        <v>107</v>
      </c>
      <c r="W71" s="946"/>
      <c r="X71" s="946"/>
      <c r="Y71" s="946"/>
      <c r="Z71" s="946"/>
      <c r="AA71" s="946">
        <v>8</v>
      </c>
      <c r="AB71" s="946"/>
      <c r="AC71" s="946"/>
      <c r="AD71" s="946"/>
      <c r="AE71" s="946"/>
      <c r="AF71" s="946">
        <v>8</v>
      </c>
      <c r="AG71" s="946"/>
      <c r="AH71" s="946"/>
      <c r="AI71" s="946"/>
      <c r="AJ71" s="946"/>
      <c r="AK71" s="946">
        <v>34</v>
      </c>
      <c r="AL71" s="946"/>
      <c r="AM71" s="946"/>
      <c r="AN71" s="946"/>
      <c r="AO71" s="946"/>
      <c r="AP71" s="946" t="s">
        <v>318</v>
      </c>
      <c r="AQ71" s="946"/>
      <c r="AR71" s="946"/>
      <c r="AS71" s="946"/>
      <c r="AT71" s="946"/>
      <c r="AU71" s="946" t="s">
        <v>318</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t="s">
        <v>353</v>
      </c>
      <c r="C72" s="950"/>
      <c r="D72" s="950"/>
      <c r="E72" s="950"/>
      <c r="F72" s="950"/>
      <c r="G72" s="950"/>
      <c r="H72" s="950"/>
      <c r="I72" s="950"/>
      <c r="J72" s="950"/>
      <c r="K72" s="950"/>
      <c r="L72" s="950"/>
      <c r="M72" s="950"/>
      <c r="N72" s="950"/>
      <c r="O72" s="950"/>
      <c r="P72" s="951"/>
      <c r="Q72" s="952">
        <v>88193</v>
      </c>
      <c r="R72" s="946"/>
      <c r="S72" s="946"/>
      <c r="T72" s="946"/>
      <c r="U72" s="946"/>
      <c r="V72" s="946">
        <v>87571</v>
      </c>
      <c r="W72" s="946"/>
      <c r="X72" s="946"/>
      <c r="Y72" s="946"/>
      <c r="Z72" s="946"/>
      <c r="AA72" s="946">
        <v>622</v>
      </c>
      <c r="AB72" s="946"/>
      <c r="AC72" s="946"/>
      <c r="AD72" s="946"/>
      <c r="AE72" s="946"/>
      <c r="AF72" s="946">
        <v>622</v>
      </c>
      <c r="AG72" s="946"/>
      <c r="AH72" s="946"/>
      <c r="AI72" s="946"/>
      <c r="AJ72" s="946"/>
      <c r="AK72" s="946">
        <v>242</v>
      </c>
      <c r="AL72" s="946"/>
      <c r="AM72" s="946"/>
      <c r="AN72" s="946"/>
      <c r="AO72" s="946"/>
      <c r="AP72" s="946" t="s">
        <v>318</v>
      </c>
      <c r="AQ72" s="946"/>
      <c r="AR72" s="946"/>
      <c r="AS72" s="946"/>
      <c r="AT72" s="946"/>
      <c r="AU72" s="946" t="s">
        <v>318</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323</v>
      </c>
      <c r="B88" s="912" t="s">
        <v>354</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323</v>
      </c>
      <c r="BR102" s="912" t="s">
        <v>355</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358</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359</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362</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363</v>
      </c>
      <c r="AB109" s="871"/>
      <c r="AC109" s="871"/>
      <c r="AD109" s="871"/>
      <c r="AE109" s="872"/>
      <c r="AF109" s="873" t="s">
        <v>364</v>
      </c>
      <c r="AG109" s="871"/>
      <c r="AH109" s="871"/>
      <c r="AI109" s="871"/>
      <c r="AJ109" s="872"/>
      <c r="AK109" s="873" t="s">
        <v>237</v>
      </c>
      <c r="AL109" s="871"/>
      <c r="AM109" s="871"/>
      <c r="AN109" s="871"/>
      <c r="AO109" s="872"/>
      <c r="AP109" s="873" t="s">
        <v>365</v>
      </c>
      <c r="AQ109" s="871"/>
      <c r="AR109" s="871"/>
      <c r="AS109" s="871"/>
      <c r="AT109" s="904"/>
      <c r="AU109" s="870" t="s">
        <v>362</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363</v>
      </c>
      <c r="BR109" s="871"/>
      <c r="BS109" s="871"/>
      <c r="BT109" s="871"/>
      <c r="BU109" s="872"/>
      <c r="BV109" s="873" t="s">
        <v>364</v>
      </c>
      <c r="BW109" s="871"/>
      <c r="BX109" s="871"/>
      <c r="BY109" s="871"/>
      <c r="BZ109" s="872"/>
      <c r="CA109" s="873" t="s">
        <v>237</v>
      </c>
      <c r="CB109" s="871"/>
      <c r="CC109" s="871"/>
      <c r="CD109" s="871"/>
      <c r="CE109" s="872"/>
      <c r="CF109" s="911" t="s">
        <v>365</v>
      </c>
      <c r="CG109" s="911"/>
      <c r="CH109" s="911"/>
      <c r="CI109" s="911"/>
      <c r="CJ109" s="911"/>
      <c r="CK109" s="873" t="s">
        <v>366</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363</v>
      </c>
      <c r="DH109" s="871"/>
      <c r="DI109" s="871"/>
      <c r="DJ109" s="871"/>
      <c r="DK109" s="872"/>
      <c r="DL109" s="873" t="s">
        <v>364</v>
      </c>
      <c r="DM109" s="871"/>
      <c r="DN109" s="871"/>
      <c r="DO109" s="871"/>
      <c r="DP109" s="872"/>
      <c r="DQ109" s="873" t="s">
        <v>237</v>
      </c>
      <c r="DR109" s="871"/>
      <c r="DS109" s="871"/>
      <c r="DT109" s="871"/>
      <c r="DU109" s="872"/>
      <c r="DV109" s="873" t="s">
        <v>365</v>
      </c>
      <c r="DW109" s="871"/>
      <c r="DX109" s="871"/>
      <c r="DY109" s="871"/>
      <c r="DZ109" s="904"/>
    </row>
    <row r="110" spans="1:131" s="89" customFormat="1" ht="26.25" customHeight="1" x14ac:dyDescent="0.2">
      <c r="A110" s="782" t="s">
        <v>367</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681298</v>
      </c>
      <c r="AB110" s="864"/>
      <c r="AC110" s="864"/>
      <c r="AD110" s="864"/>
      <c r="AE110" s="865"/>
      <c r="AF110" s="866">
        <v>717079</v>
      </c>
      <c r="AG110" s="864"/>
      <c r="AH110" s="864"/>
      <c r="AI110" s="864"/>
      <c r="AJ110" s="865"/>
      <c r="AK110" s="866">
        <v>794419</v>
      </c>
      <c r="AL110" s="864"/>
      <c r="AM110" s="864"/>
      <c r="AN110" s="864"/>
      <c r="AO110" s="865"/>
      <c r="AP110" s="867">
        <v>20.6</v>
      </c>
      <c r="AQ110" s="868"/>
      <c r="AR110" s="868"/>
      <c r="AS110" s="868"/>
      <c r="AT110" s="869"/>
      <c r="AU110" s="905" t="s">
        <v>368</v>
      </c>
      <c r="AV110" s="906"/>
      <c r="AW110" s="906"/>
      <c r="AX110" s="906"/>
      <c r="AY110" s="906"/>
      <c r="AZ110" s="835" t="s">
        <v>369</v>
      </c>
      <c r="BA110" s="783"/>
      <c r="BB110" s="783"/>
      <c r="BC110" s="783"/>
      <c r="BD110" s="783"/>
      <c r="BE110" s="783"/>
      <c r="BF110" s="783"/>
      <c r="BG110" s="783"/>
      <c r="BH110" s="783"/>
      <c r="BI110" s="783"/>
      <c r="BJ110" s="783"/>
      <c r="BK110" s="783"/>
      <c r="BL110" s="783"/>
      <c r="BM110" s="783"/>
      <c r="BN110" s="783"/>
      <c r="BO110" s="783"/>
      <c r="BP110" s="784"/>
      <c r="BQ110" s="836">
        <v>7415111</v>
      </c>
      <c r="BR110" s="817"/>
      <c r="BS110" s="817"/>
      <c r="BT110" s="817"/>
      <c r="BU110" s="817"/>
      <c r="BV110" s="817">
        <v>7075089</v>
      </c>
      <c r="BW110" s="817"/>
      <c r="BX110" s="817"/>
      <c r="BY110" s="817"/>
      <c r="BZ110" s="817"/>
      <c r="CA110" s="817">
        <v>6555655</v>
      </c>
      <c r="CB110" s="817"/>
      <c r="CC110" s="817"/>
      <c r="CD110" s="817"/>
      <c r="CE110" s="817"/>
      <c r="CF110" s="841">
        <v>170.2</v>
      </c>
      <c r="CG110" s="842"/>
      <c r="CH110" s="842"/>
      <c r="CI110" s="842"/>
      <c r="CJ110" s="842"/>
      <c r="CK110" s="901" t="s">
        <v>370</v>
      </c>
      <c r="CL110" s="794"/>
      <c r="CM110" s="835" t="s">
        <v>371</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36" t="s">
        <v>62</v>
      </c>
      <c r="DH110" s="817"/>
      <c r="DI110" s="817"/>
      <c r="DJ110" s="817"/>
      <c r="DK110" s="817"/>
      <c r="DL110" s="817" t="s">
        <v>62</v>
      </c>
      <c r="DM110" s="817"/>
      <c r="DN110" s="817"/>
      <c r="DO110" s="817"/>
      <c r="DP110" s="817"/>
      <c r="DQ110" s="817" t="s">
        <v>62</v>
      </c>
      <c r="DR110" s="817"/>
      <c r="DS110" s="817"/>
      <c r="DT110" s="817"/>
      <c r="DU110" s="817"/>
      <c r="DV110" s="818" t="s">
        <v>62</v>
      </c>
      <c r="DW110" s="818"/>
      <c r="DX110" s="818"/>
      <c r="DY110" s="818"/>
      <c r="DZ110" s="819"/>
    </row>
    <row r="111" spans="1:131" s="89" customFormat="1" ht="26.25" customHeight="1" x14ac:dyDescent="0.2">
      <c r="A111" s="749" t="s">
        <v>372</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0" t="s">
        <v>373</v>
      </c>
      <c r="BA111" s="727"/>
      <c r="BB111" s="727"/>
      <c r="BC111" s="727"/>
      <c r="BD111" s="727"/>
      <c r="BE111" s="727"/>
      <c r="BF111" s="727"/>
      <c r="BG111" s="727"/>
      <c r="BH111" s="727"/>
      <c r="BI111" s="727"/>
      <c r="BJ111" s="727"/>
      <c r="BK111" s="727"/>
      <c r="BL111" s="727"/>
      <c r="BM111" s="727"/>
      <c r="BN111" s="727"/>
      <c r="BO111" s="727"/>
      <c r="BP111" s="728"/>
      <c r="BQ111" s="791" t="s">
        <v>62</v>
      </c>
      <c r="BR111" s="792"/>
      <c r="BS111" s="792"/>
      <c r="BT111" s="792"/>
      <c r="BU111" s="792"/>
      <c r="BV111" s="792" t="s">
        <v>62</v>
      </c>
      <c r="BW111" s="792"/>
      <c r="BX111" s="792"/>
      <c r="BY111" s="792"/>
      <c r="BZ111" s="792"/>
      <c r="CA111" s="792" t="s">
        <v>62</v>
      </c>
      <c r="CB111" s="792"/>
      <c r="CC111" s="792"/>
      <c r="CD111" s="792"/>
      <c r="CE111" s="792"/>
      <c r="CF111" s="850" t="s">
        <v>62</v>
      </c>
      <c r="CG111" s="851"/>
      <c r="CH111" s="851"/>
      <c r="CI111" s="851"/>
      <c r="CJ111" s="851"/>
      <c r="CK111" s="902"/>
      <c r="CL111" s="796"/>
      <c r="CM111" s="790" t="s">
        <v>374</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62</v>
      </c>
      <c r="DH111" s="792"/>
      <c r="DI111" s="792"/>
      <c r="DJ111" s="792"/>
      <c r="DK111" s="792"/>
      <c r="DL111" s="792" t="s">
        <v>62</v>
      </c>
      <c r="DM111" s="792"/>
      <c r="DN111" s="792"/>
      <c r="DO111" s="792"/>
      <c r="DP111" s="792"/>
      <c r="DQ111" s="792" t="s">
        <v>62</v>
      </c>
      <c r="DR111" s="792"/>
      <c r="DS111" s="792"/>
      <c r="DT111" s="792"/>
      <c r="DU111" s="792"/>
      <c r="DV111" s="769" t="s">
        <v>62</v>
      </c>
      <c r="DW111" s="769"/>
      <c r="DX111" s="769"/>
      <c r="DY111" s="769"/>
      <c r="DZ111" s="770"/>
    </row>
    <row r="112" spans="1:131" s="89" customFormat="1" ht="26.25" customHeight="1" x14ac:dyDescent="0.2">
      <c r="A112" s="887" t="s">
        <v>375</v>
      </c>
      <c r="B112" s="888"/>
      <c r="C112" s="727" t="s">
        <v>376</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0" t="s">
        <v>377</v>
      </c>
      <c r="BA112" s="727"/>
      <c r="BB112" s="727"/>
      <c r="BC112" s="727"/>
      <c r="BD112" s="727"/>
      <c r="BE112" s="727"/>
      <c r="BF112" s="727"/>
      <c r="BG112" s="727"/>
      <c r="BH112" s="727"/>
      <c r="BI112" s="727"/>
      <c r="BJ112" s="727"/>
      <c r="BK112" s="727"/>
      <c r="BL112" s="727"/>
      <c r="BM112" s="727"/>
      <c r="BN112" s="727"/>
      <c r="BO112" s="727"/>
      <c r="BP112" s="728"/>
      <c r="BQ112" s="791">
        <v>4486555</v>
      </c>
      <c r="BR112" s="792"/>
      <c r="BS112" s="792"/>
      <c r="BT112" s="792"/>
      <c r="BU112" s="792"/>
      <c r="BV112" s="792">
        <v>4428920</v>
      </c>
      <c r="BW112" s="792"/>
      <c r="BX112" s="792"/>
      <c r="BY112" s="792"/>
      <c r="BZ112" s="792"/>
      <c r="CA112" s="792">
        <v>4281722</v>
      </c>
      <c r="CB112" s="792"/>
      <c r="CC112" s="792"/>
      <c r="CD112" s="792"/>
      <c r="CE112" s="792"/>
      <c r="CF112" s="850">
        <v>111.2</v>
      </c>
      <c r="CG112" s="851"/>
      <c r="CH112" s="851"/>
      <c r="CI112" s="851"/>
      <c r="CJ112" s="851"/>
      <c r="CK112" s="902"/>
      <c r="CL112" s="796"/>
      <c r="CM112" s="790" t="s">
        <v>378</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62</v>
      </c>
      <c r="DH112" s="792"/>
      <c r="DI112" s="792"/>
      <c r="DJ112" s="792"/>
      <c r="DK112" s="792"/>
      <c r="DL112" s="792" t="s">
        <v>62</v>
      </c>
      <c r="DM112" s="792"/>
      <c r="DN112" s="792"/>
      <c r="DO112" s="792"/>
      <c r="DP112" s="792"/>
      <c r="DQ112" s="792" t="s">
        <v>62</v>
      </c>
      <c r="DR112" s="792"/>
      <c r="DS112" s="792"/>
      <c r="DT112" s="792"/>
      <c r="DU112" s="792"/>
      <c r="DV112" s="769" t="s">
        <v>62</v>
      </c>
      <c r="DW112" s="769"/>
      <c r="DX112" s="769"/>
      <c r="DY112" s="769"/>
      <c r="DZ112" s="770"/>
    </row>
    <row r="113" spans="1:130" s="89" customFormat="1" ht="26.25" customHeight="1" x14ac:dyDescent="0.2">
      <c r="A113" s="889"/>
      <c r="B113" s="890"/>
      <c r="C113" s="727" t="s">
        <v>379</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367035</v>
      </c>
      <c r="AB113" s="894"/>
      <c r="AC113" s="894"/>
      <c r="AD113" s="894"/>
      <c r="AE113" s="895"/>
      <c r="AF113" s="896">
        <v>336520</v>
      </c>
      <c r="AG113" s="894"/>
      <c r="AH113" s="894"/>
      <c r="AI113" s="894"/>
      <c r="AJ113" s="895"/>
      <c r="AK113" s="896">
        <v>349229</v>
      </c>
      <c r="AL113" s="894"/>
      <c r="AM113" s="894"/>
      <c r="AN113" s="894"/>
      <c r="AO113" s="895"/>
      <c r="AP113" s="897">
        <v>9.1</v>
      </c>
      <c r="AQ113" s="898"/>
      <c r="AR113" s="898"/>
      <c r="AS113" s="898"/>
      <c r="AT113" s="899"/>
      <c r="AU113" s="907"/>
      <c r="AV113" s="908"/>
      <c r="AW113" s="908"/>
      <c r="AX113" s="908"/>
      <c r="AY113" s="908"/>
      <c r="AZ113" s="790" t="s">
        <v>380</v>
      </c>
      <c r="BA113" s="727"/>
      <c r="BB113" s="727"/>
      <c r="BC113" s="727"/>
      <c r="BD113" s="727"/>
      <c r="BE113" s="727"/>
      <c r="BF113" s="727"/>
      <c r="BG113" s="727"/>
      <c r="BH113" s="727"/>
      <c r="BI113" s="727"/>
      <c r="BJ113" s="727"/>
      <c r="BK113" s="727"/>
      <c r="BL113" s="727"/>
      <c r="BM113" s="727"/>
      <c r="BN113" s="727"/>
      <c r="BO113" s="727"/>
      <c r="BP113" s="728"/>
      <c r="BQ113" s="791">
        <v>125462</v>
      </c>
      <c r="BR113" s="792"/>
      <c r="BS113" s="792"/>
      <c r="BT113" s="792"/>
      <c r="BU113" s="792"/>
      <c r="BV113" s="792">
        <v>129363</v>
      </c>
      <c r="BW113" s="792"/>
      <c r="BX113" s="792"/>
      <c r="BY113" s="792"/>
      <c r="BZ113" s="792"/>
      <c r="CA113" s="792">
        <v>120905</v>
      </c>
      <c r="CB113" s="792"/>
      <c r="CC113" s="792"/>
      <c r="CD113" s="792"/>
      <c r="CE113" s="792"/>
      <c r="CF113" s="850">
        <v>3.1</v>
      </c>
      <c r="CG113" s="851"/>
      <c r="CH113" s="851"/>
      <c r="CI113" s="851"/>
      <c r="CJ113" s="851"/>
      <c r="CK113" s="902"/>
      <c r="CL113" s="796"/>
      <c r="CM113" s="790" t="s">
        <v>381</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9" t="s">
        <v>62</v>
      </c>
      <c r="DW113" s="800"/>
      <c r="DX113" s="800"/>
      <c r="DY113" s="800"/>
      <c r="DZ113" s="801"/>
    </row>
    <row r="114" spans="1:130" s="89" customFormat="1" ht="26.25" customHeight="1" x14ac:dyDescent="0.2">
      <c r="A114" s="889"/>
      <c r="B114" s="890"/>
      <c r="C114" s="727" t="s">
        <v>382</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11525</v>
      </c>
      <c r="AB114" s="755"/>
      <c r="AC114" s="755"/>
      <c r="AD114" s="755"/>
      <c r="AE114" s="756"/>
      <c r="AF114" s="757">
        <v>17761</v>
      </c>
      <c r="AG114" s="755"/>
      <c r="AH114" s="755"/>
      <c r="AI114" s="755"/>
      <c r="AJ114" s="756"/>
      <c r="AK114" s="757">
        <v>13389</v>
      </c>
      <c r="AL114" s="755"/>
      <c r="AM114" s="755"/>
      <c r="AN114" s="755"/>
      <c r="AO114" s="756"/>
      <c r="AP114" s="799">
        <v>0.3</v>
      </c>
      <c r="AQ114" s="800"/>
      <c r="AR114" s="800"/>
      <c r="AS114" s="800"/>
      <c r="AT114" s="801"/>
      <c r="AU114" s="907"/>
      <c r="AV114" s="908"/>
      <c r="AW114" s="908"/>
      <c r="AX114" s="908"/>
      <c r="AY114" s="908"/>
      <c r="AZ114" s="790" t="s">
        <v>383</v>
      </c>
      <c r="BA114" s="727"/>
      <c r="BB114" s="727"/>
      <c r="BC114" s="727"/>
      <c r="BD114" s="727"/>
      <c r="BE114" s="727"/>
      <c r="BF114" s="727"/>
      <c r="BG114" s="727"/>
      <c r="BH114" s="727"/>
      <c r="BI114" s="727"/>
      <c r="BJ114" s="727"/>
      <c r="BK114" s="727"/>
      <c r="BL114" s="727"/>
      <c r="BM114" s="727"/>
      <c r="BN114" s="727"/>
      <c r="BO114" s="727"/>
      <c r="BP114" s="728"/>
      <c r="BQ114" s="791">
        <v>469630</v>
      </c>
      <c r="BR114" s="792"/>
      <c r="BS114" s="792"/>
      <c r="BT114" s="792"/>
      <c r="BU114" s="792"/>
      <c r="BV114" s="792">
        <v>427602</v>
      </c>
      <c r="BW114" s="792"/>
      <c r="BX114" s="792"/>
      <c r="BY114" s="792"/>
      <c r="BZ114" s="792"/>
      <c r="CA114" s="792">
        <v>532825</v>
      </c>
      <c r="CB114" s="792"/>
      <c r="CC114" s="792"/>
      <c r="CD114" s="792"/>
      <c r="CE114" s="792"/>
      <c r="CF114" s="850">
        <v>13.8</v>
      </c>
      <c r="CG114" s="851"/>
      <c r="CH114" s="851"/>
      <c r="CI114" s="851"/>
      <c r="CJ114" s="851"/>
      <c r="CK114" s="902"/>
      <c r="CL114" s="796"/>
      <c r="CM114" s="790" t="s">
        <v>384</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2">
      <c r="A115" s="889"/>
      <c r="B115" s="890"/>
      <c r="C115" s="727" t="s">
        <v>385</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t="s">
        <v>62</v>
      </c>
      <c r="AB115" s="894"/>
      <c r="AC115" s="894"/>
      <c r="AD115" s="894"/>
      <c r="AE115" s="895"/>
      <c r="AF115" s="896" t="s">
        <v>62</v>
      </c>
      <c r="AG115" s="894"/>
      <c r="AH115" s="894"/>
      <c r="AI115" s="894"/>
      <c r="AJ115" s="895"/>
      <c r="AK115" s="896" t="s">
        <v>62</v>
      </c>
      <c r="AL115" s="894"/>
      <c r="AM115" s="894"/>
      <c r="AN115" s="894"/>
      <c r="AO115" s="895"/>
      <c r="AP115" s="897" t="s">
        <v>62</v>
      </c>
      <c r="AQ115" s="898"/>
      <c r="AR115" s="898"/>
      <c r="AS115" s="898"/>
      <c r="AT115" s="899"/>
      <c r="AU115" s="907"/>
      <c r="AV115" s="908"/>
      <c r="AW115" s="908"/>
      <c r="AX115" s="908"/>
      <c r="AY115" s="908"/>
      <c r="AZ115" s="790" t="s">
        <v>386</v>
      </c>
      <c r="BA115" s="727"/>
      <c r="BB115" s="727"/>
      <c r="BC115" s="727"/>
      <c r="BD115" s="727"/>
      <c r="BE115" s="727"/>
      <c r="BF115" s="727"/>
      <c r="BG115" s="727"/>
      <c r="BH115" s="727"/>
      <c r="BI115" s="727"/>
      <c r="BJ115" s="727"/>
      <c r="BK115" s="727"/>
      <c r="BL115" s="727"/>
      <c r="BM115" s="727"/>
      <c r="BN115" s="727"/>
      <c r="BO115" s="727"/>
      <c r="BP115" s="728"/>
      <c r="BQ115" s="791" t="s">
        <v>62</v>
      </c>
      <c r="BR115" s="792"/>
      <c r="BS115" s="792"/>
      <c r="BT115" s="792"/>
      <c r="BU115" s="792"/>
      <c r="BV115" s="792" t="s">
        <v>62</v>
      </c>
      <c r="BW115" s="792"/>
      <c r="BX115" s="792"/>
      <c r="BY115" s="792"/>
      <c r="BZ115" s="792"/>
      <c r="CA115" s="792" t="s">
        <v>62</v>
      </c>
      <c r="CB115" s="792"/>
      <c r="CC115" s="792"/>
      <c r="CD115" s="792"/>
      <c r="CE115" s="792"/>
      <c r="CF115" s="850" t="s">
        <v>62</v>
      </c>
      <c r="CG115" s="851"/>
      <c r="CH115" s="851"/>
      <c r="CI115" s="851"/>
      <c r="CJ115" s="851"/>
      <c r="CK115" s="902"/>
      <c r="CL115" s="796"/>
      <c r="CM115" s="790" t="s">
        <v>387</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9" t="s">
        <v>62</v>
      </c>
      <c r="DW115" s="800"/>
      <c r="DX115" s="800"/>
      <c r="DY115" s="800"/>
      <c r="DZ115" s="801"/>
    </row>
    <row r="116" spans="1:130" s="89" customFormat="1" ht="26.25" customHeight="1" x14ac:dyDescent="0.2">
      <c r="A116" s="891"/>
      <c r="B116" s="892"/>
      <c r="C116" s="814" t="s">
        <v>388</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v>134</v>
      </c>
      <c r="AB116" s="755"/>
      <c r="AC116" s="755"/>
      <c r="AD116" s="755"/>
      <c r="AE116" s="756"/>
      <c r="AF116" s="757">
        <v>175</v>
      </c>
      <c r="AG116" s="755"/>
      <c r="AH116" s="755"/>
      <c r="AI116" s="755"/>
      <c r="AJ116" s="756"/>
      <c r="AK116" s="757">
        <v>607</v>
      </c>
      <c r="AL116" s="755"/>
      <c r="AM116" s="755"/>
      <c r="AN116" s="755"/>
      <c r="AO116" s="756"/>
      <c r="AP116" s="799">
        <v>0</v>
      </c>
      <c r="AQ116" s="800"/>
      <c r="AR116" s="800"/>
      <c r="AS116" s="800"/>
      <c r="AT116" s="801"/>
      <c r="AU116" s="907"/>
      <c r="AV116" s="908"/>
      <c r="AW116" s="908"/>
      <c r="AX116" s="908"/>
      <c r="AY116" s="908"/>
      <c r="AZ116" s="884" t="s">
        <v>389</v>
      </c>
      <c r="BA116" s="885"/>
      <c r="BB116" s="885"/>
      <c r="BC116" s="885"/>
      <c r="BD116" s="885"/>
      <c r="BE116" s="885"/>
      <c r="BF116" s="885"/>
      <c r="BG116" s="885"/>
      <c r="BH116" s="885"/>
      <c r="BI116" s="885"/>
      <c r="BJ116" s="885"/>
      <c r="BK116" s="885"/>
      <c r="BL116" s="885"/>
      <c r="BM116" s="885"/>
      <c r="BN116" s="885"/>
      <c r="BO116" s="885"/>
      <c r="BP116" s="886"/>
      <c r="BQ116" s="791" t="s">
        <v>62</v>
      </c>
      <c r="BR116" s="792"/>
      <c r="BS116" s="792"/>
      <c r="BT116" s="792"/>
      <c r="BU116" s="792"/>
      <c r="BV116" s="792" t="s">
        <v>62</v>
      </c>
      <c r="BW116" s="792"/>
      <c r="BX116" s="792"/>
      <c r="BY116" s="792"/>
      <c r="BZ116" s="792"/>
      <c r="CA116" s="792" t="s">
        <v>62</v>
      </c>
      <c r="CB116" s="792"/>
      <c r="CC116" s="792"/>
      <c r="CD116" s="792"/>
      <c r="CE116" s="792"/>
      <c r="CF116" s="850" t="s">
        <v>62</v>
      </c>
      <c r="CG116" s="851"/>
      <c r="CH116" s="851"/>
      <c r="CI116" s="851"/>
      <c r="CJ116" s="851"/>
      <c r="CK116" s="902"/>
      <c r="CL116" s="796"/>
      <c r="CM116" s="790" t="s">
        <v>390</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9" t="s">
        <v>62</v>
      </c>
      <c r="DW116" s="800"/>
      <c r="DX116" s="800"/>
      <c r="DY116" s="800"/>
      <c r="DZ116" s="801"/>
    </row>
    <row r="117" spans="1:130" s="89" customFormat="1" ht="26.25" customHeight="1" x14ac:dyDescent="0.2">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391</v>
      </c>
      <c r="Z117" s="872"/>
      <c r="AA117" s="877">
        <v>1059992</v>
      </c>
      <c r="AB117" s="878"/>
      <c r="AC117" s="878"/>
      <c r="AD117" s="878"/>
      <c r="AE117" s="879"/>
      <c r="AF117" s="880">
        <v>1071535</v>
      </c>
      <c r="AG117" s="878"/>
      <c r="AH117" s="878"/>
      <c r="AI117" s="878"/>
      <c r="AJ117" s="879"/>
      <c r="AK117" s="880">
        <v>1157644</v>
      </c>
      <c r="AL117" s="878"/>
      <c r="AM117" s="878"/>
      <c r="AN117" s="878"/>
      <c r="AO117" s="879"/>
      <c r="AP117" s="881"/>
      <c r="AQ117" s="882"/>
      <c r="AR117" s="882"/>
      <c r="AS117" s="882"/>
      <c r="AT117" s="883"/>
      <c r="AU117" s="907"/>
      <c r="AV117" s="908"/>
      <c r="AW117" s="908"/>
      <c r="AX117" s="908"/>
      <c r="AY117" s="908"/>
      <c r="AZ117" s="838" t="s">
        <v>392</v>
      </c>
      <c r="BA117" s="839"/>
      <c r="BB117" s="839"/>
      <c r="BC117" s="839"/>
      <c r="BD117" s="839"/>
      <c r="BE117" s="839"/>
      <c r="BF117" s="839"/>
      <c r="BG117" s="839"/>
      <c r="BH117" s="839"/>
      <c r="BI117" s="839"/>
      <c r="BJ117" s="839"/>
      <c r="BK117" s="839"/>
      <c r="BL117" s="839"/>
      <c r="BM117" s="839"/>
      <c r="BN117" s="839"/>
      <c r="BO117" s="839"/>
      <c r="BP117" s="840"/>
      <c r="BQ117" s="791" t="s">
        <v>62</v>
      </c>
      <c r="BR117" s="792"/>
      <c r="BS117" s="792"/>
      <c r="BT117" s="792"/>
      <c r="BU117" s="792"/>
      <c r="BV117" s="792" t="s">
        <v>62</v>
      </c>
      <c r="BW117" s="792"/>
      <c r="BX117" s="792"/>
      <c r="BY117" s="792"/>
      <c r="BZ117" s="792"/>
      <c r="CA117" s="792" t="s">
        <v>62</v>
      </c>
      <c r="CB117" s="792"/>
      <c r="CC117" s="792"/>
      <c r="CD117" s="792"/>
      <c r="CE117" s="792"/>
      <c r="CF117" s="850" t="s">
        <v>62</v>
      </c>
      <c r="CG117" s="851"/>
      <c r="CH117" s="851"/>
      <c r="CI117" s="851"/>
      <c r="CJ117" s="851"/>
      <c r="CK117" s="902"/>
      <c r="CL117" s="796"/>
      <c r="CM117" s="790" t="s">
        <v>393</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2">
      <c r="A118" s="870" t="s">
        <v>366</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363</v>
      </c>
      <c r="AB118" s="871"/>
      <c r="AC118" s="871"/>
      <c r="AD118" s="871"/>
      <c r="AE118" s="872"/>
      <c r="AF118" s="873" t="s">
        <v>364</v>
      </c>
      <c r="AG118" s="871"/>
      <c r="AH118" s="871"/>
      <c r="AI118" s="871"/>
      <c r="AJ118" s="872"/>
      <c r="AK118" s="873" t="s">
        <v>237</v>
      </c>
      <c r="AL118" s="871"/>
      <c r="AM118" s="871"/>
      <c r="AN118" s="871"/>
      <c r="AO118" s="872"/>
      <c r="AP118" s="874" t="s">
        <v>365</v>
      </c>
      <c r="AQ118" s="875"/>
      <c r="AR118" s="875"/>
      <c r="AS118" s="875"/>
      <c r="AT118" s="876"/>
      <c r="AU118" s="907"/>
      <c r="AV118" s="908"/>
      <c r="AW118" s="908"/>
      <c r="AX118" s="908"/>
      <c r="AY118" s="908"/>
      <c r="AZ118" s="813" t="s">
        <v>394</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0" t="s">
        <v>395</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2">
      <c r="A119" s="793" t="s">
        <v>370</v>
      </c>
      <c r="B119" s="794"/>
      <c r="C119" s="835" t="s">
        <v>371</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0" t="s">
        <v>118</v>
      </c>
      <c r="BA119" s="110"/>
      <c r="BB119" s="110"/>
      <c r="BC119" s="110"/>
      <c r="BD119" s="110"/>
      <c r="BE119" s="110"/>
      <c r="BF119" s="110"/>
      <c r="BG119" s="110"/>
      <c r="BH119" s="110"/>
      <c r="BI119" s="110"/>
      <c r="BJ119" s="110"/>
      <c r="BK119" s="110"/>
      <c r="BL119" s="110"/>
      <c r="BM119" s="110"/>
      <c r="BN119" s="110"/>
      <c r="BO119" s="852" t="s">
        <v>396</v>
      </c>
      <c r="BP119" s="853"/>
      <c r="BQ119" s="854">
        <v>12496758</v>
      </c>
      <c r="BR119" s="820"/>
      <c r="BS119" s="820"/>
      <c r="BT119" s="820"/>
      <c r="BU119" s="820"/>
      <c r="BV119" s="820">
        <v>12060974</v>
      </c>
      <c r="BW119" s="820"/>
      <c r="BX119" s="820"/>
      <c r="BY119" s="820"/>
      <c r="BZ119" s="820"/>
      <c r="CA119" s="820">
        <v>11491107</v>
      </c>
      <c r="CB119" s="820"/>
      <c r="CC119" s="820"/>
      <c r="CD119" s="820"/>
      <c r="CE119" s="820"/>
      <c r="CF119" s="723"/>
      <c r="CG119" s="724"/>
      <c r="CH119" s="724"/>
      <c r="CI119" s="724"/>
      <c r="CJ119" s="809"/>
      <c r="CK119" s="903"/>
      <c r="CL119" s="798"/>
      <c r="CM119" s="813" t="s">
        <v>397</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62</v>
      </c>
      <c r="DH119" s="739"/>
      <c r="DI119" s="739"/>
      <c r="DJ119" s="739"/>
      <c r="DK119" s="740"/>
      <c r="DL119" s="741" t="s">
        <v>62</v>
      </c>
      <c r="DM119" s="739"/>
      <c r="DN119" s="739"/>
      <c r="DO119" s="739"/>
      <c r="DP119" s="740"/>
      <c r="DQ119" s="741" t="s">
        <v>62</v>
      </c>
      <c r="DR119" s="739"/>
      <c r="DS119" s="739"/>
      <c r="DT119" s="739"/>
      <c r="DU119" s="740"/>
      <c r="DV119" s="823" t="s">
        <v>62</v>
      </c>
      <c r="DW119" s="824"/>
      <c r="DX119" s="824"/>
      <c r="DY119" s="824"/>
      <c r="DZ119" s="825"/>
    </row>
    <row r="120" spans="1:130" s="89" customFormat="1" ht="26.25" customHeight="1" x14ac:dyDescent="0.2">
      <c r="A120" s="795"/>
      <c r="B120" s="796"/>
      <c r="C120" s="790" t="s">
        <v>374</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398</v>
      </c>
      <c r="AV120" s="856"/>
      <c r="AW120" s="856"/>
      <c r="AX120" s="856"/>
      <c r="AY120" s="857"/>
      <c r="AZ120" s="835" t="s">
        <v>399</v>
      </c>
      <c r="BA120" s="783"/>
      <c r="BB120" s="783"/>
      <c r="BC120" s="783"/>
      <c r="BD120" s="783"/>
      <c r="BE120" s="783"/>
      <c r="BF120" s="783"/>
      <c r="BG120" s="783"/>
      <c r="BH120" s="783"/>
      <c r="BI120" s="783"/>
      <c r="BJ120" s="783"/>
      <c r="BK120" s="783"/>
      <c r="BL120" s="783"/>
      <c r="BM120" s="783"/>
      <c r="BN120" s="783"/>
      <c r="BO120" s="783"/>
      <c r="BP120" s="784"/>
      <c r="BQ120" s="836">
        <v>3718528</v>
      </c>
      <c r="BR120" s="817"/>
      <c r="BS120" s="817"/>
      <c r="BT120" s="817"/>
      <c r="BU120" s="817"/>
      <c r="BV120" s="817">
        <v>4188444</v>
      </c>
      <c r="BW120" s="817"/>
      <c r="BX120" s="817"/>
      <c r="BY120" s="817"/>
      <c r="BZ120" s="817"/>
      <c r="CA120" s="817">
        <v>4117711</v>
      </c>
      <c r="CB120" s="817"/>
      <c r="CC120" s="817"/>
      <c r="CD120" s="817"/>
      <c r="CE120" s="817"/>
      <c r="CF120" s="841">
        <v>106.9</v>
      </c>
      <c r="CG120" s="842"/>
      <c r="CH120" s="842"/>
      <c r="CI120" s="842"/>
      <c r="CJ120" s="842"/>
      <c r="CK120" s="843" t="s">
        <v>400</v>
      </c>
      <c r="CL120" s="827"/>
      <c r="CM120" s="827"/>
      <c r="CN120" s="827"/>
      <c r="CO120" s="828"/>
      <c r="CP120" s="847" t="s">
        <v>341</v>
      </c>
      <c r="CQ120" s="848"/>
      <c r="CR120" s="848"/>
      <c r="CS120" s="848"/>
      <c r="CT120" s="848"/>
      <c r="CU120" s="848"/>
      <c r="CV120" s="848"/>
      <c r="CW120" s="848"/>
      <c r="CX120" s="848"/>
      <c r="CY120" s="848"/>
      <c r="CZ120" s="848"/>
      <c r="DA120" s="848"/>
      <c r="DB120" s="848"/>
      <c r="DC120" s="848"/>
      <c r="DD120" s="848"/>
      <c r="DE120" s="848"/>
      <c r="DF120" s="849"/>
      <c r="DG120" s="836">
        <v>2316736</v>
      </c>
      <c r="DH120" s="817"/>
      <c r="DI120" s="817"/>
      <c r="DJ120" s="817"/>
      <c r="DK120" s="817"/>
      <c r="DL120" s="817">
        <v>2336343</v>
      </c>
      <c r="DM120" s="817"/>
      <c r="DN120" s="817"/>
      <c r="DO120" s="817"/>
      <c r="DP120" s="817"/>
      <c r="DQ120" s="817">
        <v>2296550</v>
      </c>
      <c r="DR120" s="817"/>
      <c r="DS120" s="817"/>
      <c r="DT120" s="817"/>
      <c r="DU120" s="817"/>
      <c r="DV120" s="818">
        <v>59.6</v>
      </c>
      <c r="DW120" s="818"/>
      <c r="DX120" s="818"/>
      <c r="DY120" s="818"/>
      <c r="DZ120" s="819"/>
    </row>
    <row r="121" spans="1:130" s="89" customFormat="1" ht="26.25" customHeight="1" x14ac:dyDescent="0.2">
      <c r="A121" s="795"/>
      <c r="B121" s="796"/>
      <c r="C121" s="838" t="s">
        <v>401</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62</v>
      </c>
      <c r="AB121" s="755"/>
      <c r="AC121" s="755"/>
      <c r="AD121" s="755"/>
      <c r="AE121" s="756"/>
      <c r="AF121" s="757" t="s">
        <v>62</v>
      </c>
      <c r="AG121" s="755"/>
      <c r="AH121" s="755"/>
      <c r="AI121" s="755"/>
      <c r="AJ121" s="756"/>
      <c r="AK121" s="757" t="s">
        <v>62</v>
      </c>
      <c r="AL121" s="755"/>
      <c r="AM121" s="755"/>
      <c r="AN121" s="755"/>
      <c r="AO121" s="756"/>
      <c r="AP121" s="799" t="s">
        <v>62</v>
      </c>
      <c r="AQ121" s="800"/>
      <c r="AR121" s="800"/>
      <c r="AS121" s="800"/>
      <c r="AT121" s="801"/>
      <c r="AU121" s="858"/>
      <c r="AV121" s="859"/>
      <c r="AW121" s="859"/>
      <c r="AX121" s="859"/>
      <c r="AY121" s="860"/>
      <c r="AZ121" s="790" t="s">
        <v>402</v>
      </c>
      <c r="BA121" s="727"/>
      <c r="BB121" s="727"/>
      <c r="BC121" s="727"/>
      <c r="BD121" s="727"/>
      <c r="BE121" s="727"/>
      <c r="BF121" s="727"/>
      <c r="BG121" s="727"/>
      <c r="BH121" s="727"/>
      <c r="BI121" s="727"/>
      <c r="BJ121" s="727"/>
      <c r="BK121" s="727"/>
      <c r="BL121" s="727"/>
      <c r="BM121" s="727"/>
      <c r="BN121" s="727"/>
      <c r="BO121" s="727"/>
      <c r="BP121" s="728"/>
      <c r="BQ121" s="791">
        <v>61763</v>
      </c>
      <c r="BR121" s="792"/>
      <c r="BS121" s="792"/>
      <c r="BT121" s="792"/>
      <c r="BU121" s="792"/>
      <c r="BV121" s="792">
        <v>53084</v>
      </c>
      <c r="BW121" s="792"/>
      <c r="BX121" s="792"/>
      <c r="BY121" s="792"/>
      <c r="BZ121" s="792"/>
      <c r="CA121" s="792">
        <v>44242</v>
      </c>
      <c r="CB121" s="792"/>
      <c r="CC121" s="792"/>
      <c r="CD121" s="792"/>
      <c r="CE121" s="792"/>
      <c r="CF121" s="850">
        <v>1.1000000000000001</v>
      </c>
      <c r="CG121" s="851"/>
      <c r="CH121" s="851"/>
      <c r="CI121" s="851"/>
      <c r="CJ121" s="851"/>
      <c r="CK121" s="844"/>
      <c r="CL121" s="830"/>
      <c r="CM121" s="830"/>
      <c r="CN121" s="830"/>
      <c r="CO121" s="831"/>
      <c r="CP121" s="810" t="s">
        <v>340</v>
      </c>
      <c r="CQ121" s="811"/>
      <c r="CR121" s="811"/>
      <c r="CS121" s="811"/>
      <c r="CT121" s="811"/>
      <c r="CU121" s="811"/>
      <c r="CV121" s="811"/>
      <c r="CW121" s="811"/>
      <c r="CX121" s="811"/>
      <c r="CY121" s="811"/>
      <c r="CZ121" s="811"/>
      <c r="DA121" s="811"/>
      <c r="DB121" s="811"/>
      <c r="DC121" s="811"/>
      <c r="DD121" s="811"/>
      <c r="DE121" s="811"/>
      <c r="DF121" s="812"/>
      <c r="DG121" s="791">
        <v>1388608</v>
      </c>
      <c r="DH121" s="792"/>
      <c r="DI121" s="792"/>
      <c r="DJ121" s="792"/>
      <c r="DK121" s="792"/>
      <c r="DL121" s="792">
        <v>1375165</v>
      </c>
      <c r="DM121" s="792"/>
      <c r="DN121" s="792"/>
      <c r="DO121" s="792"/>
      <c r="DP121" s="792"/>
      <c r="DQ121" s="792">
        <v>1284654</v>
      </c>
      <c r="DR121" s="792"/>
      <c r="DS121" s="792"/>
      <c r="DT121" s="792"/>
      <c r="DU121" s="792"/>
      <c r="DV121" s="769">
        <v>33.4</v>
      </c>
      <c r="DW121" s="769"/>
      <c r="DX121" s="769"/>
      <c r="DY121" s="769"/>
      <c r="DZ121" s="770"/>
    </row>
    <row r="122" spans="1:130" s="89" customFormat="1" ht="26.25" customHeight="1" x14ac:dyDescent="0.2">
      <c r="A122" s="795"/>
      <c r="B122" s="796"/>
      <c r="C122" s="790" t="s">
        <v>384</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403</v>
      </c>
      <c r="BA122" s="814"/>
      <c r="BB122" s="814"/>
      <c r="BC122" s="814"/>
      <c r="BD122" s="814"/>
      <c r="BE122" s="814"/>
      <c r="BF122" s="814"/>
      <c r="BG122" s="814"/>
      <c r="BH122" s="814"/>
      <c r="BI122" s="814"/>
      <c r="BJ122" s="814"/>
      <c r="BK122" s="814"/>
      <c r="BL122" s="814"/>
      <c r="BM122" s="814"/>
      <c r="BN122" s="814"/>
      <c r="BO122" s="814"/>
      <c r="BP122" s="815"/>
      <c r="BQ122" s="854">
        <v>8438601</v>
      </c>
      <c r="BR122" s="820"/>
      <c r="BS122" s="820"/>
      <c r="BT122" s="820"/>
      <c r="BU122" s="820"/>
      <c r="BV122" s="820">
        <v>8135519</v>
      </c>
      <c r="BW122" s="820"/>
      <c r="BX122" s="820"/>
      <c r="BY122" s="820"/>
      <c r="BZ122" s="820"/>
      <c r="CA122" s="820">
        <v>7811429</v>
      </c>
      <c r="CB122" s="820"/>
      <c r="CC122" s="820"/>
      <c r="CD122" s="820"/>
      <c r="CE122" s="820"/>
      <c r="CF122" s="821">
        <v>202.8</v>
      </c>
      <c r="CG122" s="822"/>
      <c r="CH122" s="822"/>
      <c r="CI122" s="822"/>
      <c r="CJ122" s="822"/>
      <c r="CK122" s="844"/>
      <c r="CL122" s="830"/>
      <c r="CM122" s="830"/>
      <c r="CN122" s="830"/>
      <c r="CO122" s="831"/>
      <c r="CP122" s="810" t="s">
        <v>343</v>
      </c>
      <c r="CQ122" s="811"/>
      <c r="CR122" s="811"/>
      <c r="CS122" s="811"/>
      <c r="CT122" s="811"/>
      <c r="CU122" s="811"/>
      <c r="CV122" s="811"/>
      <c r="CW122" s="811"/>
      <c r="CX122" s="811"/>
      <c r="CY122" s="811"/>
      <c r="CZ122" s="811"/>
      <c r="DA122" s="811"/>
      <c r="DB122" s="811"/>
      <c r="DC122" s="811"/>
      <c r="DD122" s="811"/>
      <c r="DE122" s="811"/>
      <c r="DF122" s="812"/>
      <c r="DG122" s="791">
        <v>538487</v>
      </c>
      <c r="DH122" s="792"/>
      <c r="DI122" s="792"/>
      <c r="DJ122" s="792"/>
      <c r="DK122" s="792"/>
      <c r="DL122" s="792">
        <v>482471</v>
      </c>
      <c r="DM122" s="792"/>
      <c r="DN122" s="792"/>
      <c r="DO122" s="792"/>
      <c r="DP122" s="792"/>
      <c r="DQ122" s="792">
        <v>454270</v>
      </c>
      <c r="DR122" s="792"/>
      <c r="DS122" s="792"/>
      <c r="DT122" s="792"/>
      <c r="DU122" s="792"/>
      <c r="DV122" s="769">
        <v>11.8</v>
      </c>
      <c r="DW122" s="769"/>
      <c r="DX122" s="769"/>
      <c r="DY122" s="769"/>
      <c r="DZ122" s="770"/>
    </row>
    <row r="123" spans="1:130" s="89" customFormat="1" ht="26.25" customHeight="1" x14ac:dyDescent="0.2">
      <c r="A123" s="795"/>
      <c r="B123" s="796"/>
      <c r="C123" s="790" t="s">
        <v>390</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9" t="s">
        <v>62</v>
      </c>
      <c r="AQ123" s="800"/>
      <c r="AR123" s="800"/>
      <c r="AS123" s="800"/>
      <c r="AT123" s="801"/>
      <c r="AU123" s="861"/>
      <c r="AV123" s="862"/>
      <c r="AW123" s="862"/>
      <c r="AX123" s="862"/>
      <c r="AY123" s="862"/>
      <c r="AZ123" s="110" t="s">
        <v>118</v>
      </c>
      <c r="BA123" s="110"/>
      <c r="BB123" s="110"/>
      <c r="BC123" s="110"/>
      <c r="BD123" s="110"/>
      <c r="BE123" s="110"/>
      <c r="BF123" s="110"/>
      <c r="BG123" s="110"/>
      <c r="BH123" s="110"/>
      <c r="BI123" s="110"/>
      <c r="BJ123" s="110"/>
      <c r="BK123" s="110"/>
      <c r="BL123" s="110"/>
      <c r="BM123" s="110"/>
      <c r="BN123" s="110"/>
      <c r="BO123" s="852" t="s">
        <v>404</v>
      </c>
      <c r="BP123" s="853"/>
      <c r="BQ123" s="807">
        <v>12218892</v>
      </c>
      <c r="BR123" s="808"/>
      <c r="BS123" s="808"/>
      <c r="BT123" s="808"/>
      <c r="BU123" s="808"/>
      <c r="BV123" s="808">
        <v>12377047</v>
      </c>
      <c r="BW123" s="808"/>
      <c r="BX123" s="808"/>
      <c r="BY123" s="808"/>
      <c r="BZ123" s="808"/>
      <c r="CA123" s="808">
        <v>11973382</v>
      </c>
      <c r="CB123" s="808"/>
      <c r="CC123" s="808"/>
      <c r="CD123" s="808"/>
      <c r="CE123" s="808"/>
      <c r="CF123" s="723"/>
      <c r="CG123" s="724"/>
      <c r="CH123" s="724"/>
      <c r="CI123" s="724"/>
      <c r="CJ123" s="809"/>
      <c r="CK123" s="844"/>
      <c r="CL123" s="830"/>
      <c r="CM123" s="830"/>
      <c r="CN123" s="830"/>
      <c r="CO123" s="831"/>
      <c r="CP123" s="810" t="s">
        <v>338</v>
      </c>
      <c r="CQ123" s="811"/>
      <c r="CR123" s="811"/>
      <c r="CS123" s="811"/>
      <c r="CT123" s="811"/>
      <c r="CU123" s="811"/>
      <c r="CV123" s="811"/>
      <c r="CW123" s="811"/>
      <c r="CX123" s="811"/>
      <c r="CY123" s="811"/>
      <c r="CZ123" s="811"/>
      <c r="DA123" s="811"/>
      <c r="DB123" s="811"/>
      <c r="DC123" s="811"/>
      <c r="DD123" s="811"/>
      <c r="DE123" s="811"/>
      <c r="DF123" s="812"/>
      <c r="DG123" s="754">
        <v>242724</v>
      </c>
      <c r="DH123" s="755"/>
      <c r="DI123" s="755"/>
      <c r="DJ123" s="755"/>
      <c r="DK123" s="756"/>
      <c r="DL123" s="757">
        <v>234941</v>
      </c>
      <c r="DM123" s="755"/>
      <c r="DN123" s="755"/>
      <c r="DO123" s="755"/>
      <c r="DP123" s="756"/>
      <c r="DQ123" s="757">
        <v>246248</v>
      </c>
      <c r="DR123" s="755"/>
      <c r="DS123" s="755"/>
      <c r="DT123" s="755"/>
      <c r="DU123" s="756"/>
      <c r="DV123" s="799">
        <v>6.4</v>
      </c>
      <c r="DW123" s="800"/>
      <c r="DX123" s="800"/>
      <c r="DY123" s="800"/>
      <c r="DZ123" s="801"/>
    </row>
    <row r="124" spans="1:130" s="89" customFormat="1" ht="26.25" customHeight="1" thickBot="1" x14ac:dyDescent="0.25">
      <c r="A124" s="795"/>
      <c r="B124" s="796"/>
      <c r="C124" s="790" t="s">
        <v>393</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405</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7</v>
      </c>
      <c r="BR124" s="806"/>
      <c r="BS124" s="806"/>
      <c r="BT124" s="806"/>
      <c r="BU124" s="806"/>
      <c r="BV124" s="806" t="s">
        <v>62</v>
      </c>
      <c r="BW124" s="806"/>
      <c r="BX124" s="806"/>
      <c r="BY124" s="806"/>
      <c r="BZ124" s="806"/>
      <c r="CA124" s="806" t="s">
        <v>62</v>
      </c>
      <c r="CB124" s="806"/>
      <c r="CC124" s="806"/>
      <c r="CD124" s="806"/>
      <c r="CE124" s="806"/>
      <c r="CF124" s="701"/>
      <c r="CG124" s="702"/>
      <c r="CH124" s="702"/>
      <c r="CI124" s="702"/>
      <c r="CJ124" s="837"/>
      <c r="CK124" s="845"/>
      <c r="CL124" s="845"/>
      <c r="CM124" s="845"/>
      <c r="CN124" s="845"/>
      <c r="CO124" s="846"/>
      <c r="CP124" s="810" t="s">
        <v>406</v>
      </c>
      <c r="CQ124" s="811"/>
      <c r="CR124" s="811"/>
      <c r="CS124" s="811"/>
      <c r="CT124" s="811"/>
      <c r="CU124" s="811"/>
      <c r="CV124" s="811"/>
      <c r="CW124" s="811"/>
      <c r="CX124" s="811"/>
      <c r="CY124" s="811"/>
      <c r="CZ124" s="811"/>
      <c r="DA124" s="811"/>
      <c r="DB124" s="811"/>
      <c r="DC124" s="811"/>
      <c r="DD124" s="811"/>
      <c r="DE124" s="811"/>
      <c r="DF124" s="812"/>
      <c r="DG124" s="738" t="s">
        <v>62</v>
      </c>
      <c r="DH124" s="739"/>
      <c r="DI124" s="739"/>
      <c r="DJ124" s="739"/>
      <c r="DK124" s="740"/>
      <c r="DL124" s="741" t="s">
        <v>62</v>
      </c>
      <c r="DM124" s="739"/>
      <c r="DN124" s="739"/>
      <c r="DO124" s="739"/>
      <c r="DP124" s="740"/>
      <c r="DQ124" s="741" t="s">
        <v>62</v>
      </c>
      <c r="DR124" s="739"/>
      <c r="DS124" s="739"/>
      <c r="DT124" s="739"/>
      <c r="DU124" s="740"/>
      <c r="DV124" s="823" t="s">
        <v>62</v>
      </c>
      <c r="DW124" s="824"/>
      <c r="DX124" s="824"/>
      <c r="DY124" s="824"/>
      <c r="DZ124" s="825"/>
    </row>
    <row r="125" spans="1:130" s="89" customFormat="1" ht="26.25" customHeight="1" x14ac:dyDescent="0.2">
      <c r="A125" s="795"/>
      <c r="B125" s="796"/>
      <c r="C125" s="790" t="s">
        <v>395</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407</v>
      </c>
      <c r="CL125" s="827"/>
      <c r="CM125" s="827"/>
      <c r="CN125" s="827"/>
      <c r="CO125" s="828"/>
      <c r="CP125" s="835" t="s">
        <v>408</v>
      </c>
      <c r="CQ125" s="783"/>
      <c r="CR125" s="783"/>
      <c r="CS125" s="783"/>
      <c r="CT125" s="783"/>
      <c r="CU125" s="783"/>
      <c r="CV125" s="783"/>
      <c r="CW125" s="783"/>
      <c r="CX125" s="783"/>
      <c r="CY125" s="783"/>
      <c r="CZ125" s="783"/>
      <c r="DA125" s="783"/>
      <c r="DB125" s="783"/>
      <c r="DC125" s="783"/>
      <c r="DD125" s="783"/>
      <c r="DE125" s="783"/>
      <c r="DF125" s="784"/>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25">
      <c r="A126" s="795"/>
      <c r="B126" s="796"/>
      <c r="C126" s="790" t="s">
        <v>397</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9" t="s">
        <v>62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0" t="s">
        <v>409</v>
      </c>
      <c r="CQ126" s="727"/>
      <c r="CR126" s="727"/>
      <c r="CS126" s="727"/>
      <c r="CT126" s="727"/>
      <c r="CU126" s="727"/>
      <c r="CV126" s="727"/>
      <c r="CW126" s="727"/>
      <c r="CX126" s="727"/>
      <c r="CY126" s="727"/>
      <c r="CZ126" s="727"/>
      <c r="DA126" s="727"/>
      <c r="DB126" s="727"/>
      <c r="DC126" s="727"/>
      <c r="DD126" s="727"/>
      <c r="DE126" s="727"/>
      <c r="DF126" s="728"/>
      <c r="DG126" s="791" t="s">
        <v>62</v>
      </c>
      <c r="DH126" s="792"/>
      <c r="DI126" s="792"/>
      <c r="DJ126" s="792"/>
      <c r="DK126" s="792"/>
      <c r="DL126" s="792" t="s">
        <v>62</v>
      </c>
      <c r="DM126" s="792"/>
      <c r="DN126" s="792"/>
      <c r="DO126" s="792"/>
      <c r="DP126" s="792"/>
      <c r="DQ126" s="792" t="s">
        <v>62</v>
      </c>
      <c r="DR126" s="792"/>
      <c r="DS126" s="792"/>
      <c r="DT126" s="792"/>
      <c r="DU126" s="792"/>
      <c r="DV126" s="769" t="s">
        <v>62</v>
      </c>
      <c r="DW126" s="769"/>
      <c r="DX126" s="769"/>
      <c r="DY126" s="769"/>
      <c r="DZ126" s="770"/>
    </row>
    <row r="127" spans="1:130" s="89" customFormat="1" ht="26.25" customHeight="1" x14ac:dyDescent="0.2">
      <c r="A127" s="797"/>
      <c r="B127" s="798"/>
      <c r="C127" s="813" t="s">
        <v>410</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t="s">
        <v>62</v>
      </c>
      <c r="AB127" s="755"/>
      <c r="AC127" s="755"/>
      <c r="AD127" s="755"/>
      <c r="AE127" s="756"/>
      <c r="AF127" s="757" t="s">
        <v>62</v>
      </c>
      <c r="AG127" s="755"/>
      <c r="AH127" s="755"/>
      <c r="AI127" s="755"/>
      <c r="AJ127" s="756"/>
      <c r="AK127" s="757" t="s">
        <v>62</v>
      </c>
      <c r="AL127" s="755"/>
      <c r="AM127" s="755"/>
      <c r="AN127" s="755"/>
      <c r="AO127" s="756"/>
      <c r="AP127" s="799" t="s">
        <v>62</v>
      </c>
      <c r="AQ127" s="800"/>
      <c r="AR127" s="800"/>
      <c r="AS127" s="800"/>
      <c r="AT127" s="801"/>
      <c r="AU127" s="91"/>
      <c r="AV127" s="91"/>
      <c r="AW127" s="91"/>
      <c r="AX127" s="816" t="s">
        <v>411</v>
      </c>
      <c r="AY127" s="787"/>
      <c r="AZ127" s="787"/>
      <c r="BA127" s="787"/>
      <c r="BB127" s="787"/>
      <c r="BC127" s="787"/>
      <c r="BD127" s="787"/>
      <c r="BE127" s="788"/>
      <c r="BF127" s="786" t="s">
        <v>412</v>
      </c>
      <c r="BG127" s="787"/>
      <c r="BH127" s="787"/>
      <c r="BI127" s="787"/>
      <c r="BJ127" s="787"/>
      <c r="BK127" s="787"/>
      <c r="BL127" s="788"/>
      <c r="BM127" s="786" t="s">
        <v>413</v>
      </c>
      <c r="BN127" s="787"/>
      <c r="BO127" s="787"/>
      <c r="BP127" s="787"/>
      <c r="BQ127" s="787"/>
      <c r="BR127" s="787"/>
      <c r="BS127" s="788"/>
      <c r="BT127" s="786" t="s">
        <v>414</v>
      </c>
      <c r="BU127" s="787"/>
      <c r="BV127" s="787"/>
      <c r="BW127" s="787"/>
      <c r="BX127" s="787"/>
      <c r="BY127" s="787"/>
      <c r="BZ127" s="789"/>
      <c r="CA127" s="91"/>
      <c r="CB127" s="91"/>
      <c r="CC127" s="91"/>
      <c r="CD127" s="114"/>
      <c r="CE127" s="114"/>
      <c r="CF127" s="114"/>
      <c r="CG127" s="91"/>
      <c r="CH127" s="91"/>
      <c r="CI127" s="91"/>
      <c r="CJ127" s="113"/>
      <c r="CK127" s="829"/>
      <c r="CL127" s="830"/>
      <c r="CM127" s="830"/>
      <c r="CN127" s="830"/>
      <c r="CO127" s="831"/>
      <c r="CP127" s="790" t="s">
        <v>415</v>
      </c>
      <c r="CQ127" s="727"/>
      <c r="CR127" s="727"/>
      <c r="CS127" s="727"/>
      <c r="CT127" s="727"/>
      <c r="CU127" s="727"/>
      <c r="CV127" s="727"/>
      <c r="CW127" s="727"/>
      <c r="CX127" s="727"/>
      <c r="CY127" s="727"/>
      <c r="CZ127" s="727"/>
      <c r="DA127" s="727"/>
      <c r="DB127" s="727"/>
      <c r="DC127" s="727"/>
      <c r="DD127" s="727"/>
      <c r="DE127" s="727"/>
      <c r="DF127" s="728"/>
      <c r="DG127" s="791" t="s">
        <v>62</v>
      </c>
      <c r="DH127" s="792"/>
      <c r="DI127" s="792"/>
      <c r="DJ127" s="792"/>
      <c r="DK127" s="792"/>
      <c r="DL127" s="792" t="s">
        <v>62</v>
      </c>
      <c r="DM127" s="792"/>
      <c r="DN127" s="792"/>
      <c r="DO127" s="792"/>
      <c r="DP127" s="792"/>
      <c r="DQ127" s="792" t="s">
        <v>62</v>
      </c>
      <c r="DR127" s="792"/>
      <c r="DS127" s="792"/>
      <c r="DT127" s="792"/>
      <c r="DU127" s="792"/>
      <c r="DV127" s="769" t="s">
        <v>62</v>
      </c>
      <c r="DW127" s="769"/>
      <c r="DX127" s="769"/>
      <c r="DY127" s="769"/>
      <c r="DZ127" s="770"/>
    </row>
    <row r="128" spans="1:130" s="89" customFormat="1" ht="26.25" customHeight="1" thickBot="1" x14ac:dyDescent="0.25">
      <c r="A128" s="771" t="s">
        <v>416</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417</v>
      </c>
      <c r="X128" s="773"/>
      <c r="Y128" s="773"/>
      <c r="Z128" s="774"/>
      <c r="AA128" s="775">
        <v>13029</v>
      </c>
      <c r="AB128" s="776"/>
      <c r="AC128" s="776"/>
      <c r="AD128" s="776"/>
      <c r="AE128" s="777"/>
      <c r="AF128" s="778">
        <v>9767</v>
      </c>
      <c r="AG128" s="776"/>
      <c r="AH128" s="776"/>
      <c r="AI128" s="776"/>
      <c r="AJ128" s="777"/>
      <c r="AK128" s="778">
        <v>9767</v>
      </c>
      <c r="AL128" s="776"/>
      <c r="AM128" s="776"/>
      <c r="AN128" s="776"/>
      <c r="AO128" s="777"/>
      <c r="AP128" s="779"/>
      <c r="AQ128" s="780"/>
      <c r="AR128" s="780"/>
      <c r="AS128" s="780"/>
      <c r="AT128" s="781"/>
      <c r="AU128" s="91"/>
      <c r="AV128" s="91"/>
      <c r="AW128" s="91"/>
      <c r="AX128" s="782" t="s">
        <v>418</v>
      </c>
      <c r="AY128" s="783"/>
      <c r="AZ128" s="783"/>
      <c r="BA128" s="783"/>
      <c r="BB128" s="783"/>
      <c r="BC128" s="783"/>
      <c r="BD128" s="783"/>
      <c r="BE128" s="784"/>
      <c r="BF128" s="761" t="s">
        <v>62</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4" t="s">
        <v>419</v>
      </c>
      <c r="CQ128" s="705"/>
      <c r="CR128" s="705"/>
      <c r="CS128" s="705"/>
      <c r="CT128" s="705"/>
      <c r="CU128" s="705"/>
      <c r="CV128" s="705"/>
      <c r="CW128" s="705"/>
      <c r="CX128" s="705"/>
      <c r="CY128" s="705"/>
      <c r="CZ128" s="705"/>
      <c r="DA128" s="705"/>
      <c r="DB128" s="705"/>
      <c r="DC128" s="705"/>
      <c r="DD128" s="705"/>
      <c r="DE128" s="705"/>
      <c r="DF128" s="706"/>
      <c r="DG128" s="765" t="s">
        <v>62</v>
      </c>
      <c r="DH128" s="766"/>
      <c r="DI128" s="766"/>
      <c r="DJ128" s="766"/>
      <c r="DK128" s="766"/>
      <c r="DL128" s="766" t="s">
        <v>62</v>
      </c>
      <c r="DM128" s="766"/>
      <c r="DN128" s="766"/>
      <c r="DO128" s="766"/>
      <c r="DP128" s="766"/>
      <c r="DQ128" s="766" t="s">
        <v>62</v>
      </c>
      <c r="DR128" s="766"/>
      <c r="DS128" s="766"/>
      <c r="DT128" s="766"/>
      <c r="DU128" s="766"/>
      <c r="DV128" s="767" t="s">
        <v>62</v>
      </c>
      <c r="DW128" s="767"/>
      <c r="DX128" s="767"/>
      <c r="DY128" s="767"/>
      <c r="DZ128" s="768"/>
    </row>
    <row r="129" spans="1:131" s="89" customFormat="1" ht="26.25" customHeight="1" x14ac:dyDescent="0.2">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420</v>
      </c>
      <c r="X129" s="752"/>
      <c r="Y129" s="752"/>
      <c r="Z129" s="753"/>
      <c r="AA129" s="754">
        <v>4656875</v>
      </c>
      <c r="AB129" s="755"/>
      <c r="AC129" s="755"/>
      <c r="AD129" s="755"/>
      <c r="AE129" s="756"/>
      <c r="AF129" s="757">
        <v>4549837</v>
      </c>
      <c r="AG129" s="755"/>
      <c r="AH129" s="755"/>
      <c r="AI129" s="755"/>
      <c r="AJ129" s="756"/>
      <c r="AK129" s="757">
        <v>4632519</v>
      </c>
      <c r="AL129" s="755"/>
      <c r="AM129" s="755"/>
      <c r="AN129" s="755"/>
      <c r="AO129" s="756"/>
      <c r="AP129" s="758"/>
      <c r="AQ129" s="759"/>
      <c r="AR129" s="759"/>
      <c r="AS129" s="759"/>
      <c r="AT129" s="760"/>
      <c r="AU129" s="92"/>
      <c r="AV129" s="92"/>
      <c r="AW129" s="92"/>
      <c r="AX129" s="726" t="s">
        <v>421</v>
      </c>
      <c r="AY129" s="727"/>
      <c r="AZ129" s="727"/>
      <c r="BA129" s="727"/>
      <c r="BB129" s="727"/>
      <c r="BC129" s="727"/>
      <c r="BD129" s="727"/>
      <c r="BE129" s="728"/>
      <c r="BF129" s="745" t="s">
        <v>62</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422</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423</v>
      </c>
      <c r="X130" s="752"/>
      <c r="Y130" s="752"/>
      <c r="Z130" s="753"/>
      <c r="AA130" s="754">
        <v>692984</v>
      </c>
      <c r="AB130" s="755"/>
      <c r="AC130" s="755"/>
      <c r="AD130" s="755"/>
      <c r="AE130" s="756"/>
      <c r="AF130" s="757">
        <v>729029</v>
      </c>
      <c r="AG130" s="755"/>
      <c r="AH130" s="755"/>
      <c r="AI130" s="755"/>
      <c r="AJ130" s="756"/>
      <c r="AK130" s="757">
        <v>781020</v>
      </c>
      <c r="AL130" s="755"/>
      <c r="AM130" s="755"/>
      <c r="AN130" s="755"/>
      <c r="AO130" s="756"/>
      <c r="AP130" s="758"/>
      <c r="AQ130" s="759"/>
      <c r="AR130" s="759"/>
      <c r="AS130" s="759"/>
      <c r="AT130" s="760"/>
      <c r="AU130" s="92"/>
      <c r="AV130" s="92"/>
      <c r="AW130" s="92"/>
      <c r="AX130" s="726" t="s">
        <v>424</v>
      </c>
      <c r="AY130" s="727"/>
      <c r="AZ130" s="727"/>
      <c r="BA130" s="727"/>
      <c r="BB130" s="727"/>
      <c r="BC130" s="727"/>
      <c r="BD130" s="727"/>
      <c r="BE130" s="728"/>
      <c r="BF130" s="729">
        <v>9</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425</v>
      </c>
      <c r="X131" s="736"/>
      <c r="Y131" s="736"/>
      <c r="Z131" s="737"/>
      <c r="AA131" s="738">
        <v>3963891</v>
      </c>
      <c r="AB131" s="739"/>
      <c r="AC131" s="739"/>
      <c r="AD131" s="739"/>
      <c r="AE131" s="740"/>
      <c r="AF131" s="741">
        <v>3820808</v>
      </c>
      <c r="AG131" s="739"/>
      <c r="AH131" s="739"/>
      <c r="AI131" s="739"/>
      <c r="AJ131" s="740"/>
      <c r="AK131" s="741">
        <v>3851499</v>
      </c>
      <c r="AL131" s="739"/>
      <c r="AM131" s="739"/>
      <c r="AN131" s="739"/>
      <c r="AO131" s="740"/>
      <c r="AP131" s="742"/>
      <c r="AQ131" s="743"/>
      <c r="AR131" s="743"/>
      <c r="AS131" s="743"/>
      <c r="AT131" s="744"/>
      <c r="AU131" s="92"/>
      <c r="AV131" s="92"/>
      <c r="AW131" s="92"/>
      <c r="AX131" s="704" t="s">
        <v>426</v>
      </c>
      <c r="AY131" s="705"/>
      <c r="AZ131" s="705"/>
      <c r="BA131" s="705"/>
      <c r="BB131" s="705"/>
      <c r="BC131" s="705"/>
      <c r="BD131" s="705"/>
      <c r="BE131" s="706"/>
      <c r="BF131" s="707" t="s">
        <v>62</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427</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428</v>
      </c>
      <c r="W132" s="717"/>
      <c r="X132" s="717"/>
      <c r="Y132" s="717"/>
      <c r="Z132" s="718"/>
      <c r="AA132" s="719">
        <v>8.9300891470000003</v>
      </c>
      <c r="AB132" s="720"/>
      <c r="AC132" s="720"/>
      <c r="AD132" s="720"/>
      <c r="AE132" s="721"/>
      <c r="AF132" s="722">
        <v>8.7086029969999998</v>
      </c>
      <c r="AG132" s="720"/>
      <c r="AH132" s="720"/>
      <c r="AI132" s="720"/>
      <c r="AJ132" s="721"/>
      <c r="AK132" s="722">
        <v>9.5250446639999993</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429</v>
      </c>
      <c r="W133" s="696"/>
      <c r="X133" s="696"/>
      <c r="Y133" s="696"/>
      <c r="Z133" s="697"/>
      <c r="AA133" s="698">
        <v>10.1</v>
      </c>
      <c r="AB133" s="699"/>
      <c r="AC133" s="699"/>
      <c r="AD133" s="699"/>
      <c r="AE133" s="700"/>
      <c r="AF133" s="698">
        <v>8.9</v>
      </c>
      <c r="AG133" s="699"/>
      <c r="AH133" s="699"/>
      <c r="AI133" s="699"/>
      <c r="AJ133" s="700"/>
      <c r="AK133" s="698">
        <v>9</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FOqbSb7cvL1RbbsWnbRqY4FYWvq8YnwNU+i+S7KxdKHc3gLvM3pHeUnHgRJ7EUX4rKtTPxFWR3DhvtLz2IQUw==" saltValue="9ALNEPk7AMiy1CDq8Lhih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7KtC+Fk/D7F2IKJxWSBJEshS+KqIejw7g9rk0LuqIAGS8h6Ii1a4bJCDNsjZmkhPPJmYwnCzypLoYukh8hmrQ==" saltValue="0DqPc9Ogzz8SpRmZfqkn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1+KwxTOzjKnrwYmEtmR5y4/bMu0pn1zfqEHB6o/XxmsPqYMPSnxGHOOF1v1iRUBUu6IR3mUoevLBIr7VMVqzw==" saltValue="23kGikOuzfpgUm812M9S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431</v>
      </c>
      <c r="AL6" s="118"/>
      <c r="AM6" s="118"/>
      <c r="AN6" s="118"/>
    </row>
    <row r="7" spans="1:46" ht="13.5" customHeight="1" x14ac:dyDescent="0.2">
      <c r="A7" s="10"/>
      <c r="AK7" s="119"/>
      <c r="AL7" s="120"/>
      <c r="AM7" s="120"/>
      <c r="AN7" s="121"/>
      <c r="AO7" s="1093" t="s">
        <v>432</v>
      </c>
      <c r="AP7" s="122"/>
      <c r="AQ7" s="123" t="s">
        <v>433</v>
      </c>
      <c r="AR7" s="124"/>
    </row>
    <row r="8" spans="1:46" ht="13.2" x14ac:dyDescent="0.2">
      <c r="A8" s="10"/>
      <c r="AK8" s="125"/>
      <c r="AL8" s="126"/>
      <c r="AM8" s="126"/>
      <c r="AN8" s="127"/>
      <c r="AO8" s="1094"/>
      <c r="AP8" s="128" t="s">
        <v>434</v>
      </c>
      <c r="AQ8" s="129" t="s">
        <v>435</v>
      </c>
      <c r="AR8" s="130" t="s">
        <v>436</v>
      </c>
    </row>
    <row r="9" spans="1:46" ht="13.2" x14ac:dyDescent="0.2">
      <c r="A9" s="10"/>
      <c r="AK9" s="1105" t="s">
        <v>437</v>
      </c>
      <c r="AL9" s="1106"/>
      <c r="AM9" s="1106"/>
      <c r="AN9" s="1107"/>
      <c r="AO9" s="131">
        <v>1525724</v>
      </c>
      <c r="AP9" s="131">
        <v>139936</v>
      </c>
      <c r="AQ9" s="132">
        <v>111034</v>
      </c>
      <c r="AR9" s="133">
        <v>26</v>
      </c>
    </row>
    <row r="10" spans="1:46" ht="13.5" customHeight="1" x14ac:dyDescent="0.2">
      <c r="A10" s="10"/>
      <c r="AK10" s="1105" t="s">
        <v>438</v>
      </c>
      <c r="AL10" s="1106"/>
      <c r="AM10" s="1106"/>
      <c r="AN10" s="1107"/>
      <c r="AO10" s="134">
        <v>147366</v>
      </c>
      <c r="AP10" s="134">
        <v>13516</v>
      </c>
      <c r="AQ10" s="135">
        <v>15617</v>
      </c>
      <c r="AR10" s="136">
        <v>-13.5</v>
      </c>
    </row>
    <row r="11" spans="1:46" ht="13.5" customHeight="1" x14ac:dyDescent="0.2">
      <c r="A11" s="10"/>
      <c r="AK11" s="1105" t="s">
        <v>439</v>
      </c>
      <c r="AL11" s="1106"/>
      <c r="AM11" s="1106"/>
      <c r="AN11" s="1107"/>
      <c r="AO11" s="134" t="s">
        <v>440</v>
      </c>
      <c r="AP11" s="134" t="s">
        <v>440</v>
      </c>
      <c r="AQ11" s="135">
        <v>1538</v>
      </c>
      <c r="AR11" s="136" t="s">
        <v>440</v>
      </c>
    </row>
    <row r="12" spans="1:46" ht="13.5" customHeight="1" x14ac:dyDescent="0.2">
      <c r="A12" s="10"/>
      <c r="AK12" s="1105" t="s">
        <v>441</v>
      </c>
      <c r="AL12" s="1106"/>
      <c r="AM12" s="1106"/>
      <c r="AN12" s="1107"/>
      <c r="AO12" s="134" t="s">
        <v>440</v>
      </c>
      <c r="AP12" s="134" t="s">
        <v>440</v>
      </c>
      <c r="AQ12" s="135">
        <v>0</v>
      </c>
      <c r="AR12" s="136" t="s">
        <v>440</v>
      </c>
    </row>
    <row r="13" spans="1:46" ht="13.5" customHeight="1" x14ac:dyDescent="0.2">
      <c r="A13" s="10"/>
      <c r="AK13" s="1105" t="s">
        <v>442</v>
      </c>
      <c r="AL13" s="1106"/>
      <c r="AM13" s="1106"/>
      <c r="AN13" s="1107"/>
      <c r="AO13" s="134">
        <v>17863</v>
      </c>
      <c r="AP13" s="134">
        <v>1638</v>
      </c>
      <c r="AQ13" s="135">
        <v>4378</v>
      </c>
      <c r="AR13" s="136">
        <v>-62.6</v>
      </c>
    </row>
    <row r="14" spans="1:46" ht="13.5" customHeight="1" x14ac:dyDescent="0.2">
      <c r="A14" s="10"/>
      <c r="AK14" s="1105" t="s">
        <v>443</v>
      </c>
      <c r="AL14" s="1106"/>
      <c r="AM14" s="1106"/>
      <c r="AN14" s="1107"/>
      <c r="AO14" s="134">
        <v>6620</v>
      </c>
      <c r="AP14" s="134">
        <v>607</v>
      </c>
      <c r="AQ14" s="135">
        <v>2499</v>
      </c>
      <c r="AR14" s="136">
        <v>-75.7</v>
      </c>
    </row>
    <row r="15" spans="1:46" ht="13.5" customHeight="1" x14ac:dyDescent="0.2">
      <c r="A15" s="10"/>
      <c r="AK15" s="1108" t="s">
        <v>444</v>
      </c>
      <c r="AL15" s="1109"/>
      <c r="AM15" s="1109"/>
      <c r="AN15" s="1110"/>
      <c r="AO15" s="134">
        <v>-109519</v>
      </c>
      <c r="AP15" s="134">
        <v>-10045</v>
      </c>
      <c r="AQ15" s="135">
        <v>-6867</v>
      </c>
      <c r="AR15" s="136">
        <v>46.3</v>
      </c>
    </row>
    <row r="16" spans="1:46" ht="13.2" x14ac:dyDescent="0.2">
      <c r="A16" s="10"/>
      <c r="AK16" s="1108" t="s">
        <v>118</v>
      </c>
      <c r="AL16" s="1109"/>
      <c r="AM16" s="1109"/>
      <c r="AN16" s="1110"/>
      <c r="AO16" s="134">
        <v>1588054</v>
      </c>
      <c r="AP16" s="134">
        <v>145653</v>
      </c>
      <c r="AQ16" s="135">
        <v>128199</v>
      </c>
      <c r="AR16" s="136">
        <v>13.6</v>
      </c>
    </row>
    <row r="17" spans="1:46" ht="13.2" x14ac:dyDescent="0.2">
      <c r="A17" s="10"/>
    </row>
    <row r="18" spans="1:46" ht="13.2" x14ac:dyDescent="0.2">
      <c r="A18" s="10"/>
      <c r="AQ18" s="137"/>
      <c r="AR18" s="137"/>
    </row>
    <row r="19" spans="1:46" ht="13.2" x14ac:dyDescent="0.2">
      <c r="A19" s="10"/>
      <c r="AK19" s="3" t="s">
        <v>445</v>
      </c>
    </row>
    <row r="20" spans="1:46" ht="13.2" x14ac:dyDescent="0.2">
      <c r="A20" s="10"/>
      <c r="AK20" s="138"/>
      <c r="AL20" s="139"/>
      <c r="AM20" s="139"/>
      <c r="AN20" s="140"/>
      <c r="AO20" s="141" t="s">
        <v>446</v>
      </c>
      <c r="AP20" s="142" t="s">
        <v>447</v>
      </c>
      <c r="AQ20" s="143" t="s">
        <v>448</v>
      </c>
      <c r="AR20" s="144"/>
    </row>
    <row r="21" spans="1:46" s="118" customFormat="1" ht="13.2" x14ac:dyDescent="0.2">
      <c r="A21" s="145"/>
      <c r="AK21" s="1111" t="s">
        <v>449</v>
      </c>
      <c r="AL21" s="1112"/>
      <c r="AM21" s="1112"/>
      <c r="AN21" s="1113"/>
      <c r="AO21" s="146">
        <v>12.75</v>
      </c>
      <c r="AP21" s="147">
        <v>10.85</v>
      </c>
      <c r="AQ21" s="148">
        <v>1.9</v>
      </c>
      <c r="AS21" s="149"/>
      <c r="AT21" s="145"/>
    </row>
    <row r="22" spans="1:46" s="118" customFormat="1" ht="13.2" x14ac:dyDescent="0.2">
      <c r="A22" s="145"/>
      <c r="AK22" s="1111" t="s">
        <v>450</v>
      </c>
      <c r="AL22" s="1112"/>
      <c r="AM22" s="1112"/>
      <c r="AN22" s="1113"/>
      <c r="AO22" s="150">
        <v>94.1</v>
      </c>
      <c r="AP22" s="151">
        <v>96.2</v>
      </c>
      <c r="AQ22" s="152">
        <v>-2.1</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04" t="s">
        <v>451</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2" x14ac:dyDescent="0.2">
      <c r="A27" s="157"/>
      <c r="AS27" s="3"/>
      <c r="AT27" s="3"/>
    </row>
    <row r="28" spans="1:46" ht="16.2" x14ac:dyDescent="0.2">
      <c r="A28" s="16" t="s">
        <v>452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453</v>
      </c>
      <c r="AL29" s="118"/>
      <c r="AM29" s="118"/>
      <c r="AN29" s="118"/>
      <c r="AS29" s="159"/>
    </row>
    <row r="30" spans="1:46" ht="13.5" customHeight="1" x14ac:dyDescent="0.2">
      <c r="A30" s="10"/>
      <c r="AK30" s="119"/>
      <c r="AL30" s="120"/>
      <c r="AM30" s="120"/>
      <c r="AN30" s="121"/>
      <c r="AO30" s="1093" t="s">
        <v>432</v>
      </c>
      <c r="AP30" s="122"/>
      <c r="AQ30" s="123" t="s">
        <v>433</v>
      </c>
      <c r="AR30" s="124"/>
    </row>
    <row r="31" spans="1:46" ht="13.2" x14ac:dyDescent="0.2">
      <c r="A31" s="10"/>
      <c r="AK31" s="125"/>
      <c r="AL31" s="126"/>
      <c r="AM31" s="126"/>
      <c r="AN31" s="127"/>
      <c r="AO31" s="1094"/>
      <c r="AP31" s="128" t="s">
        <v>434</v>
      </c>
      <c r="AQ31" s="129" t="s">
        <v>435</v>
      </c>
      <c r="AR31" s="130" t="s">
        <v>436</v>
      </c>
    </row>
    <row r="32" spans="1:46" ht="27" customHeight="1" x14ac:dyDescent="0.2">
      <c r="A32" s="10"/>
      <c r="AK32" s="1095" t="s">
        <v>454</v>
      </c>
      <c r="AL32" s="1096"/>
      <c r="AM32" s="1096"/>
      <c r="AN32" s="1097"/>
      <c r="AO32" s="160">
        <v>794419</v>
      </c>
      <c r="AP32" s="160">
        <v>72862</v>
      </c>
      <c r="AQ32" s="161">
        <v>62185</v>
      </c>
      <c r="AR32" s="162">
        <v>17.2</v>
      </c>
    </row>
    <row r="33" spans="1:46" ht="13.5" customHeight="1" x14ac:dyDescent="0.2">
      <c r="A33" s="10"/>
      <c r="AK33" s="1095" t="s">
        <v>455</v>
      </c>
      <c r="AL33" s="1096"/>
      <c r="AM33" s="1096"/>
      <c r="AN33" s="1097"/>
      <c r="AO33" s="160" t="s">
        <v>440</v>
      </c>
      <c r="AP33" s="160" t="s">
        <v>440</v>
      </c>
      <c r="AQ33" s="161" t="s">
        <v>440</v>
      </c>
      <c r="AR33" s="162" t="s">
        <v>440</v>
      </c>
    </row>
    <row r="34" spans="1:46" ht="27" customHeight="1" x14ac:dyDescent="0.2">
      <c r="A34" s="10"/>
      <c r="AK34" s="1095" t="s">
        <v>456</v>
      </c>
      <c r="AL34" s="1096"/>
      <c r="AM34" s="1096"/>
      <c r="AN34" s="1097"/>
      <c r="AO34" s="160" t="s">
        <v>440</v>
      </c>
      <c r="AP34" s="160" t="s">
        <v>440</v>
      </c>
      <c r="AQ34" s="161" t="s">
        <v>440</v>
      </c>
      <c r="AR34" s="162" t="s">
        <v>440</v>
      </c>
    </row>
    <row r="35" spans="1:46" ht="27" customHeight="1" x14ac:dyDescent="0.2">
      <c r="A35" s="10"/>
      <c r="AK35" s="1095" t="s">
        <v>457</v>
      </c>
      <c r="AL35" s="1096"/>
      <c r="AM35" s="1096"/>
      <c r="AN35" s="1097"/>
      <c r="AO35" s="160">
        <v>349229</v>
      </c>
      <c r="AP35" s="160">
        <v>32031</v>
      </c>
      <c r="AQ35" s="161">
        <v>15497</v>
      </c>
      <c r="AR35" s="162">
        <v>106.7</v>
      </c>
    </row>
    <row r="36" spans="1:46" ht="27" customHeight="1" x14ac:dyDescent="0.2">
      <c r="A36" s="10"/>
      <c r="AK36" s="1095" t="s">
        <v>458</v>
      </c>
      <c r="AL36" s="1096"/>
      <c r="AM36" s="1096"/>
      <c r="AN36" s="1097"/>
      <c r="AO36" s="160">
        <v>13389</v>
      </c>
      <c r="AP36" s="160">
        <v>1228</v>
      </c>
      <c r="AQ36" s="161">
        <v>3842</v>
      </c>
      <c r="AR36" s="162">
        <v>-68</v>
      </c>
    </row>
    <row r="37" spans="1:46" ht="13.5" customHeight="1" x14ac:dyDescent="0.2">
      <c r="A37" s="10"/>
      <c r="AK37" s="1095" t="s">
        <v>459</v>
      </c>
      <c r="AL37" s="1096"/>
      <c r="AM37" s="1096"/>
      <c r="AN37" s="1097"/>
      <c r="AO37" s="160" t="s">
        <v>440</v>
      </c>
      <c r="AP37" s="160" t="s">
        <v>440</v>
      </c>
      <c r="AQ37" s="161">
        <v>306</v>
      </c>
      <c r="AR37" s="162" t="s">
        <v>440</v>
      </c>
    </row>
    <row r="38" spans="1:46" ht="27" customHeight="1" x14ac:dyDescent="0.2">
      <c r="A38" s="10"/>
      <c r="AK38" s="1098" t="s">
        <v>460</v>
      </c>
      <c r="AL38" s="1099"/>
      <c r="AM38" s="1099"/>
      <c r="AN38" s="1100"/>
      <c r="AO38" s="163">
        <v>607</v>
      </c>
      <c r="AP38" s="163">
        <v>56</v>
      </c>
      <c r="AQ38" s="164">
        <v>4</v>
      </c>
      <c r="AR38" s="152">
        <v>1300</v>
      </c>
      <c r="AS38" s="159"/>
    </row>
    <row r="39" spans="1:46" ht="13.2" x14ac:dyDescent="0.2">
      <c r="A39" s="10"/>
      <c r="AK39" s="1098" t="s">
        <v>461</v>
      </c>
      <c r="AL39" s="1099"/>
      <c r="AM39" s="1099"/>
      <c r="AN39" s="1100"/>
      <c r="AO39" s="160">
        <v>-9767</v>
      </c>
      <c r="AP39" s="160">
        <v>-896</v>
      </c>
      <c r="AQ39" s="161">
        <v>-2250</v>
      </c>
      <c r="AR39" s="162">
        <v>-60.2</v>
      </c>
      <c r="AS39" s="159"/>
    </row>
    <row r="40" spans="1:46" ht="27" customHeight="1" x14ac:dyDescent="0.2">
      <c r="A40" s="10"/>
      <c r="AK40" s="1095" t="s">
        <v>462</v>
      </c>
      <c r="AL40" s="1096"/>
      <c r="AM40" s="1096"/>
      <c r="AN40" s="1097"/>
      <c r="AO40" s="160">
        <v>-781020</v>
      </c>
      <c r="AP40" s="160">
        <v>-71633</v>
      </c>
      <c r="AQ40" s="161">
        <v>-52332</v>
      </c>
      <c r="AR40" s="162">
        <v>36.9</v>
      </c>
      <c r="AS40" s="159"/>
    </row>
    <row r="41" spans="1:46" ht="13.2" x14ac:dyDescent="0.2">
      <c r="A41" s="10"/>
      <c r="AK41" s="1101" t="s">
        <v>229</v>
      </c>
      <c r="AL41" s="1102"/>
      <c r="AM41" s="1102"/>
      <c r="AN41" s="1103"/>
      <c r="AO41" s="160">
        <v>366857</v>
      </c>
      <c r="AP41" s="160">
        <v>33647</v>
      </c>
      <c r="AQ41" s="161">
        <v>27253</v>
      </c>
      <c r="AR41" s="162">
        <v>23.5</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463</v>
      </c>
    </row>
    <row r="48" spans="1:46" ht="13.2" x14ac:dyDescent="0.2">
      <c r="A48" s="10"/>
      <c r="AK48" s="168" t="s">
        <v>464</v>
      </c>
      <c r="AL48" s="168"/>
      <c r="AM48" s="168"/>
      <c r="AN48" s="168"/>
      <c r="AO48" s="168"/>
      <c r="AP48" s="168"/>
      <c r="AQ48" s="169"/>
      <c r="AR48" s="168"/>
    </row>
    <row r="49" spans="1:44" ht="13.5" customHeight="1" x14ac:dyDescent="0.2">
      <c r="A49" s="10"/>
      <c r="AK49" s="170"/>
      <c r="AL49" s="171"/>
      <c r="AM49" s="1088" t="s">
        <v>432</v>
      </c>
      <c r="AN49" s="1090" t="s">
        <v>465</v>
      </c>
      <c r="AO49" s="1091"/>
      <c r="AP49" s="1091"/>
      <c r="AQ49" s="1091"/>
      <c r="AR49" s="1092"/>
    </row>
    <row r="50" spans="1:44" ht="13.2" x14ac:dyDescent="0.2">
      <c r="A50" s="10"/>
      <c r="AK50" s="172"/>
      <c r="AL50" s="173"/>
      <c r="AM50" s="1089"/>
      <c r="AN50" s="174" t="s">
        <v>466</v>
      </c>
      <c r="AO50" s="175" t="s">
        <v>467</v>
      </c>
      <c r="AP50" s="176" t="s">
        <v>468</v>
      </c>
      <c r="AQ50" s="177" t="s">
        <v>469</v>
      </c>
      <c r="AR50" s="178" t="s">
        <v>470</v>
      </c>
    </row>
    <row r="51" spans="1:44" ht="13.2" x14ac:dyDescent="0.2">
      <c r="A51" s="10"/>
      <c r="AK51" s="170" t="s">
        <v>471</v>
      </c>
      <c r="AL51" s="171"/>
      <c r="AM51" s="179">
        <v>1142404</v>
      </c>
      <c r="AN51" s="180">
        <v>99686</v>
      </c>
      <c r="AO51" s="181">
        <v>42.7</v>
      </c>
      <c r="AP51" s="182">
        <v>103390</v>
      </c>
      <c r="AQ51" s="183">
        <v>17.100000000000001</v>
      </c>
      <c r="AR51" s="184">
        <v>25.6</v>
      </c>
    </row>
    <row r="52" spans="1:44" ht="13.2" x14ac:dyDescent="0.2">
      <c r="A52" s="10"/>
      <c r="AK52" s="185"/>
      <c r="AL52" s="186" t="s">
        <v>472</v>
      </c>
      <c r="AM52" s="187">
        <v>922138</v>
      </c>
      <c r="AN52" s="188">
        <v>80466</v>
      </c>
      <c r="AO52" s="189">
        <v>45</v>
      </c>
      <c r="AP52" s="190">
        <v>51269</v>
      </c>
      <c r="AQ52" s="191">
        <v>4.5999999999999996</v>
      </c>
      <c r="AR52" s="192">
        <v>40.4</v>
      </c>
    </row>
    <row r="53" spans="1:44" ht="13.2" x14ac:dyDescent="0.2">
      <c r="A53" s="10"/>
      <c r="AK53" s="170" t="s">
        <v>473</v>
      </c>
      <c r="AL53" s="171"/>
      <c r="AM53" s="179">
        <v>495810</v>
      </c>
      <c r="AN53" s="180">
        <v>43963</v>
      </c>
      <c r="AO53" s="181">
        <v>-55.9</v>
      </c>
      <c r="AP53" s="182">
        <v>117234</v>
      </c>
      <c r="AQ53" s="183">
        <v>13.4</v>
      </c>
      <c r="AR53" s="184">
        <v>-69.3</v>
      </c>
    </row>
    <row r="54" spans="1:44" ht="13.2" x14ac:dyDescent="0.2">
      <c r="A54" s="10"/>
      <c r="AK54" s="185"/>
      <c r="AL54" s="186" t="s">
        <v>472</v>
      </c>
      <c r="AM54" s="187">
        <v>325475</v>
      </c>
      <c r="AN54" s="188">
        <v>28859</v>
      </c>
      <c r="AO54" s="189">
        <v>-64.099999999999994</v>
      </c>
      <c r="AP54" s="190">
        <v>59796</v>
      </c>
      <c r="AQ54" s="191">
        <v>16.600000000000001</v>
      </c>
      <c r="AR54" s="192">
        <v>-80.7</v>
      </c>
    </row>
    <row r="55" spans="1:44" ht="13.2" x14ac:dyDescent="0.2">
      <c r="A55" s="10"/>
      <c r="AK55" s="170" t="s">
        <v>474</v>
      </c>
      <c r="AL55" s="171"/>
      <c r="AM55" s="179">
        <v>546644</v>
      </c>
      <c r="AN55" s="180">
        <v>49048</v>
      </c>
      <c r="AO55" s="181">
        <v>11.6</v>
      </c>
      <c r="AP55" s="182">
        <v>97758</v>
      </c>
      <c r="AQ55" s="183">
        <v>-16.600000000000001</v>
      </c>
      <c r="AR55" s="184">
        <v>28.2</v>
      </c>
    </row>
    <row r="56" spans="1:44" ht="13.2" x14ac:dyDescent="0.2">
      <c r="A56" s="10"/>
      <c r="AK56" s="185"/>
      <c r="AL56" s="186" t="s">
        <v>472</v>
      </c>
      <c r="AM56" s="187">
        <v>266389</v>
      </c>
      <c r="AN56" s="188">
        <v>23902</v>
      </c>
      <c r="AO56" s="189">
        <v>-17.2</v>
      </c>
      <c r="AP56" s="190">
        <v>45946</v>
      </c>
      <c r="AQ56" s="191">
        <v>-23.2</v>
      </c>
      <c r="AR56" s="192">
        <v>6</v>
      </c>
    </row>
    <row r="57" spans="1:44" ht="13.2" x14ac:dyDescent="0.2">
      <c r="A57" s="10"/>
      <c r="AK57" s="170" t="s">
        <v>475</v>
      </c>
      <c r="AL57" s="171"/>
      <c r="AM57" s="179">
        <v>352645</v>
      </c>
      <c r="AN57" s="180">
        <v>32059</v>
      </c>
      <c r="AO57" s="181">
        <v>-34.6</v>
      </c>
      <c r="AP57" s="182">
        <v>91338</v>
      </c>
      <c r="AQ57" s="183">
        <v>-6.6</v>
      </c>
      <c r="AR57" s="184">
        <v>-28</v>
      </c>
    </row>
    <row r="58" spans="1:44" ht="13.2" x14ac:dyDescent="0.2">
      <c r="A58" s="10"/>
      <c r="AK58" s="185"/>
      <c r="AL58" s="186" t="s">
        <v>472</v>
      </c>
      <c r="AM58" s="187">
        <v>162112</v>
      </c>
      <c r="AN58" s="188">
        <v>14737</v>
      </c>
      <c r="AO58" s="189">
        <v>-38.299999999999997</v>
      </c>
      <c r="AP58" s="190">
        <v>43989</v>
      </c>
      <c r="AQ58" s="191">
        <v>-4.3</v>
      </c>
      <c r="AR58" s="192">
        <v>-34</v>
      </c>
    </row>
    <row r="59" spans="1:44" ht="13.2" x14ac:dyDescent="0.2">
      <c r="A59" s="10"/>
      <c r="AK59" s="170" t="s">
        <v>476</v>
      </c>
      <c r="AL59" s="171"/>
      <c r="AM59" s="179">
        <v>643241</v>
      </c>
      <c r="AN59" s="180">
        <v>58997</v>
      </c>
      <c r="AO59" s="181">
        <v>84</v>
      </c>
      <c r="AP59" s="182">
        <v>103975</v>
      </c>
      <c r="AQ59" s="183">
        <v>13.8</v>
      </c>
      <c r="AR59" s="184">
        <v>70.2</v>
      </c>
    </row>
    <row r="60" spans="1:44" ht="13.2" x14ac:dyDescent="0.2">
      <c r="A60" s="10"/>
      <c r="AK60" s="185"/>
      <c r="AL60" s="186" t="s">
        <v>472</v>
      </c>
      <c r="AM60" s="187">
        <v>254533</v>
      </c>
      <c r="AN60" s="188">
        <v>23345</v>
      </c>
      <c r="AO60" s="189">
        <v>58.4</v>
      </c>
      <c r="AP60" s="190">
        <v>52698</v>
      </c>
      <c r="AQ60" s="191">
        <v>19.8</v>
      </c>
      <c r="AR60" s="192">
        <v>38.6</v>
      </c>
    </row>
    <row r="61" spans="1:44" ht="13.2" x14ac:dyDescent="0.2">
      <c r="A61" s="10"/>
      <c r="AK61" s="170" t="s">
        <v>477</v>
      </c>
      <c r="AL61" s="193"/>
      <c r="AM61" s="179">
        <v>636149</v>
      </c>
      <c r="AN61" s="180">
        <v>56751</v>
      </c>
      <c r="AO61" s="181">
        <v>9.6</v>
      </c>
      <c r="AP61" s="182">
        <v>102739</v>
      </c>
      <c r="AQ61" s="194">
        <v>4.2</v>
      </c>
      <c r="AR61" s="184">
        <v>5.4</v>
      </c>
    </row>
    <row r="62" spans="1:44" ht="13.2" x14ac:dyDescent="0.2">
      <c r="A62" s="10"/>
      <c r="AK62" s="185"/>
      <c r="AL62" s="186" t="s">
        <v>472</v>
      </c>
      <c r="AM62" s="187">
        <v>386129</v>
      </c>
      <c r="AN62" s="188">
        <v>34262</v>
      </c>
      <c r="AO62" s="189">
        <v>-3.2</v>
      </c>
      <c r="AP62" s="190">
        <v>50740</v>
      </c>
      <c r="AQ62" s="191">
        <v>2.7</v>
      </c>
      <c r="AR62" s="192">
        <v>-5.9</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GB8dBYRwNmj2Td7mO/hh6Cz4CyRHsUJpwtDU9Bf05rSAxMAxRUy8Mv7AecaIx+MbMpS+vPEuUUj/IkskjriPTA==" saltValue="Dz+x2DaZUXj4r+qT86zd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kxR3hWb4F/9LnuV+8tv5FSoRo2gXK4TvLPlgRIHAxP7Z0Bw4V/zZ4QUUZTHTprFdfn5PBq6s81BihAK1cGkJwg==" saltValue="oRmf4bnhmH/qfCLIx1BN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V3U0x9VtS8DU4vXyn3cZg1EjMEj2DPnrozSCUL8iWEqIMx++EOM9YhHkS4AKIswrqSGjUvBugmhL9i6w1u4M8w==" saltValue="2d6bMExYBtu6RCs8cg15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478</v>
      </c>
    </row>
    <row r="46" spans="2:10" ht="29.25" customHeight="1" thickBot="1" x14ac:dyDescent="0.25">
      <c r="B46" s="198" t="s">
        <v>22</v>
      </c>
      <c r="C46" s="199"/>
      <c r="D46" s="199"/>
      <c r="E46" s="200" t="s">
        <v>479</v>
      </c>
      <c r="F46" s="201" t="s">
        <v>3</v>
      </c>
      <c r="G46" s="202" t="s">
        <v>4</v>
      </c>
      <c r="H46" s="202" t="s">
        <v>5</v>
      </c>
      <c r="I46" s="202" t="s">
        <v>6</v>
      </c>
      <c r="J46" s="203" t="s">
        <v>7</v>
      </c>
    </row>
    <row r="47" spans="2:10" ht="57.75" customHeight="1" x14ac:dyDescent="0.2">
      <c r="B47" s="204"/>
      <c r="C47" s="1114" t="s">
        <v>480</v>
      </c>
      <c r="D47" s="1114"/>
      <c r="E47" s="1115"/>
      <c r="F47" s="205">
        <v>16.510000000000002</v>
      </c>
      <c r="G47" s="206">
        <v>18.11</v>
      </c>
      <c r="H47" s="206">
        <v>22.98</v>
      </c>
      <c r="I47" s="206">
        <v>26.17</v>
      </c>
      <c r="J47" s="207">
        <v>28.03</v>
      </c>
    </row>
    <row r="48" spans="2:10" ht="57.75" customHeight="1" x14ac:dyDescent="0.2">
      <c r="B48" s="208"/>
      <c r="C48" s="1116" t="s">
        <v>481</v>
      </c>
      <c r="D48" s="1116"/>
      <c r="E48" s="1117"/>
      <c r="F48" s="209">
        <v>2.82</v>
      </c>
      <c r="G48" s="210">
        <v>3</v>
      </c>
      <c r="H48" s="210">
        <v>3.33</v>
      </c>
      <c r="I48" s="210">
        <v>2.82</v>
      </c>
      <c r="J48" s="211">
        <v>3.05</v>
      </c>
    </row>
    <row r="49" spans="2:10" ht="57.75" customHeight="1" thickBot="1" x14ac:dyDescent="0.25">
      <c r="B49" s="212"/>
      <c r="C49" s="1118" t="s">
        <v>482</v>
      </c>
      <c r="D49" s="1118"/>
      <c r="E49" s="1119"/>
      <c r="F49" s="213" t="s">
        <v>483</v>
      </c>
      <c r="G49" s="214">
        <v>1.17</v>
      </c>
      <c r="H49" s="214">
        <v>5.01</v>
      </c>
      <c r="I49" s="214">
        <v>0.35</v>
      </c>
      <c r="J49" s="215">
        <v>4.28</v>
      </c>
    </row>
    <row r="50" spans="2:10" ht="13.2" x14ac:dyDescent="0.2"/>
  </sheetData>
  <sheetProtection algorithmName="SHA-512" hashValue="yV3x1uw21Hh3oneiGQ2QzIqUzIyyR3uX7A6aFnIWP7d7E3fpxKxMt5PaVPdoJZaQyEku4okhKPqLUPNt2P4wPg==" saltValue="peq3zITZ504EfcwgtAp0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企画財政課 財政係</cp:lastModifiedBy>
  <cp:lastPrinted>2025-09-08T23:47:26Z</cp:lastPrinted>
  <dcterms:created xsi:type="dcterms:W3CDTF">2025-07-24T11:30:49Z</dcterms:created>
  <dcterms:modified xsi:type="dcterms:W3CDTF">2025-09-25T08:09:34Z</dcterms:modified>
  <cp:category/>
</cp:coreProperties>
</file>