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m-n-file\共有フォルダ\財政共有\【未処理】各種照会\H30.10.26〆　H28年度財政状況資料集再分析\【財政状況資料集】_313025_岩美町_2016\"/>
    </mc:Choice>
  </mc:AlternateContent>
  <bookViews>
    <workbookView xWindow="480" yWindow="105" windowWidth="27900" windowHeight="11925" tabRatio="778"/>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workbook>
</file>

<file path=xl/calcChain.xml><?xml version="1.0" encoding="utf-8"?>
<calcChain xmlns="http://schemas.openxmlformats.org/spreadsheetml/2006/main">
  <c r="E34" i="7" l="1"/>
  <c r="C34" i="7" s="1"/>
  <c r="W34" i="7"/>
  <c r="AO34" i="7"/>
  <c r="BG34" i="7"/>
  <c r="BY34" i="7"/>
  <c r="CQ34" i="7"/>
  <c r="DG34" i="7"/>
  <c r="E35" i="7"/>
  <c r="C35" i="7" s="1"/>
  <c r="C36" i="7" s="1"/>
  <c r="W35" i="7"/>
  <c r="AO35" i="7"/>
  <c r="BG35" i="7"/>
  <c r="BY35" i="7"/>
  <c r="CQ35" i="7"/>
  <c r="DG35" i="7"/>
  <c r="E36" i="7"/>
  <c r="W36" i="7"/>
  <c r="AM36" i="7"/>
  <c r="BE36" i="7"/>
  <c r="BY36" i="7"/>
  <c r="CO36" i="7"/>
  <c r="CQ36" i="7"/>
  <c r="DG36" i="7"/>
  <c r="E37" i="7"/>
  <c r="C37" i="7" s="1"/>
  <c r="U37" i="7"/>
  <c r="AM37" i="7"/>
  <c r="BE37" i="7"/>
  <c r="BY37" i="7"/>
  <c r="CO37" i="7"/>
  <c r="CQ37" i="7"/>
  <c r="DG37" i="7"/>
  <c r="E38" i="7"/>
  <c r="C38" i="7" s="1"/>
  <c r="U38" i="7"/>
  <c r="AM38" i="7"/>
  <c r="BE38" i="7"/>
  <c r="BY38" i="7"/>
  <c r="CO38" i="7"/>
  <c r="CQ38" i="7"/>
  <c r="DG38" i="7"/>
  <c r="E39" i="7"/>
  <c r="C39" i="7" s="1"/>
  <c r="U39" i="7"/>
  <c r="AM39" i="7"/>
  <c r="BE39" i="7"/>
  <c r="BY39" i="7"/>
  <c r="CO39" i="7"/>
  <c r="CQ39" i="7"/>
  <c r="DG39" i="7"/>
  <c r="E40" i="7"/>
  <c r="C40" i="7" s="1"/>
  <c r="U40" i="7"/>
  <c r="AM40" i="7"/>
  <c r="BE40" i="7"/>
  <c r="BY40" i="7"/>
  <c r="CO40" i="7"/>
  <c r="CQ40" i="7"/>
  <c r="DG40" i="7"/>
  <c r="E41" i="7"/>
  <c r="C41" i="7" s="1"/>
  <c r="U41" i="7"/>
  <c r="AM41" i="7"/>
  <c r="BE41" i="7"/>
  <c r="BW41" i="7"/>
  <c r="BY41" i="7"/>
  <c r="CO41" i="7"/>
  <c r="CQ41" i="7"/>
  <c r="DG41" i="7"/>
  <c r="E42" i="7"/>
  <c r="C42" i="7" s="1"/>
  <c r="U42" i="7"/>
  <c r="AM42" i="7"/>
  <c r="BE42" i="7"/>
  <c r="BW42" i="7"/>
  <c r="BY42" i="7"/>
  <c r="CO42" i="7"/>
  <c r="CQ42" i="7"/>
  <c r="DG42" i="7"/>
  <c r="E43" i="7"/>
  <c r="C43" i="7" s="1"/>
  <c r="U43" i="7"/>
  <c r="AM43" i="7"/>
  <c r="BE43" i="7"/>
  <c r="BW43" i="7"/>
  <c r="BY43" i="7"/>
  <c r="CO43" i="7"/>
  <c r="CQ43" i="7"/>
  <c r="DG43" i="7"/>
  <c r="U34" i="7" l="1"/>
  <c r="U35" i="7" s="1"/>
  <c r="U36" i="7" l="1"/>
  <c r="BE34" i="7"/>
  <c r="BE35" i="7" s="1"/>
  <c r="AM34" i="7"/>
  <c r="AM35" i="7" s="1"/>
  <c r="BW34" i="7" l="1"/>
  <c r="BW35" i="7" s="1"/>
  <c r="BW36" i="7" s="1"/>
  <c r="BW37" i="7" s="1"/>
  <c r="BW38" i="7" s="1"/>
  <c r="BW39" i="7" s="1"/>
  <c r="BW40" i="7" s="1"/>
  <c r="CO34" i="7" l="1"/>
  <c r="CO35" i="7" s="1"/>
</calcChain>
</file>

<file path=xl/sharedStrings.xml><?xml version="1.0" encoding="utf-8"?>
<sst xmlns="http://schemas.openxmlformats.org/spreadsheetml/2006/main" count="1027" uniqueCount="559">
  <si>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</si>
  <si>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</si>
  <si>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</si>
  <si>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</si>
  <si>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</si>
  <si>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</si>
  <si>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</si>
  <si>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</si>
  <si>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</si>
  <si>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</si>
  <si>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</si>
  <si>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</si>
  <si>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</si>
  <si>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</si>
  <si>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</si>
  <si>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</si>
  <si>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近年、将来負担比率及び実質公債費比率ともに減少傾向にあるものの、依然として類似団体平均よりも高い状況である。
　今後においては、主に中央公民館・図書館整備に伴う地方債の借入により、両比率の上昇が見込まれるため、地方債の借入抑制、基金の活用等により適切な水準を維持していくとともに、公共施設等適正管理計画に基づき適切な維持管理・長寿命化を進める必要がある。
　また、下水道事業等に係る公営企業債の償還財源としての繰出に係る負担も大きいことから、公営企業の健全化も併せて進める必要がある。</t>
    <phoneticPr fontId="6"/>
  </si>
  <si>
    <t>※7：住民基本台帳人口については、住民基本台帳関係年報の調査基準日変更に伴い、平成25年度以降、調査年度の1月1日現在の住民基本台帳に登載されている人口を記載。</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</si>
  <si>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</si>
  <si>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※5：産業構造の比率は、分母を就業人口総数とし、分類不能の産業を除いて算出。</t>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</si>
  <si>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</si>
  <si>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</si>
  <si>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1"/>
  </si>
  <si>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</si>
  <si>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（注釈）</t>
    <rPh sb="1" eb="3">
      <t>チュウシャク</t>
    </rPh>
    <phoneticPr fontId="6"/>
  </si>
  <si>
    <r>
      <t>(※</t>
    </r>
    <r>
      <rPr>
        <sz val="9"/>
        <color indexed="8"/>
        <rFont val="ＭＳ ゴシック"/>
        <family val="3"/>
        <charset val="128"/>
      </rPr>
      <t>3</t>
    </r>
    <r>
      <rPr>
        <sz val="9"/>
        <color indexed="8"/>
        <rFont val="ＭＳ ゴシック"/>
        <family val="3"/>
        <charset val="128"/>
      </rPr>
      <t>)</t>
    </r>
    <phoneticPr fontId="6"/>
  </si>
  <si>
    <t>団体名</t>
    <rPh sb="0" eb="2">
      <t>ダンタイ</t>
    </rPh>
    <phoneticPr fontId="6"/>
  </si>
  <si>
    <t>項番</t>
    <phoneticPr fontId="6"/>
  </si>
  <si>
    <t>組合等名</t>
    <phoneticPr fontId="6"/>
  </si>
  <si>
    <t>項番</t>
    <rPh sb="0" eb="2">
      <t>コウバン</t>
    </rPh>
    <phoneticPr fontId="6"/>
  </si>
  <si>
    <t>会計名</t>
    <rPh sb="0" eb="2">
      <t>カイケイ</t>
    </rPh>
    <rPh sb="2" eb="3">
      <t>メイ</t>
    </rPh>
    <phoneticPr fontId="6"/>
  </si>
  <si>
    <t>会計名</t>
    <phoneticPr fontId="6"/>
  </si>
  <si>
    <t>項番</t>
    <phoneticPr fontId="6"/>
  </si>
  <si>
    <t>会計名</t>
    <phoneticPr fontId="6"/>
  </si>
  <si>
    <t>項番</t>
    <phoneticPr fontId="6"/>
  </si>
  <si>
    <t>会計名</t>
    <phoneticPr fontId="6"/>
  </si>
  <si>
    <t>地方公社・第三セクター等一覧</t>
    <rPh sb="0" eb="2">
      <t>チホウ</t>
    </rPh>
    <rPh sb="2" eb="4">
      <t>コウシャ</t>
    </rPh>
    <rPh sb="5" eb="6">
      <t>ダイ</t>
    </rPh>
    <rPh sb="6" eb="7">
      <t>３</t>
    </rPh>
    <rPh sb="11" eb="12">
      <t>トウ</t>
    </rPh>
    <rPh sb="12" eb="14">
      <t>イチラン</t>
    </rPh>
    <phoneticPr fontId="6"/>
  </si>
  <si>
    <t>関係する一部事務組合等一覧</t>
    <rPh sb="0" eb="2">
      <t>カンケイ</t>
    </rPh>
    <rPh sb="4" eb="6">
      <t>イチブ</t>
    </rPh>
    <rPh sb="6" eb="8">
      <t>ジム</t>
    </rPh>
    <rPh sb="8" eb="10">
      <t>クミアイ</t>
    </rPh>
    <rPh sb="10" eb="11">
      <t>トウ</t>
    </rPh>
    <rPh sb="11" eb="13">
      <t>イチラン</t>
    </rPh>
    <phoneticPr fontId="6"/>
  </si>
  <si>
    <t>公営企業（法非適）の一覧</t>
    <rPh sb="0" eb="2">
      <t>コウエイ</t>
    </rPh>
    <rPh sb="2" eb="4">
      <t>キギョウ</t>
    </rPh>
    <rPh sb="6" eb="7">
      <t>ヒ</t>
    </rPh>
    <phoneticPr fontId="6"/>
  </si>
  <si>
    <t>公営企業（法適）の一覧</t>
    <rPh sb="0" eb="2">
      <t>コウエイ</t>
    </rPh>
    <rPh sb="2" eb="4">
      <t>キギョウ</t>
    </rPh>
    <phoneticPr fontId="6"/>
  </si>
  <si>
    <t>事業会計の一覧</t>
    <rPh sb="0" eb="2">
      <t>ジギョウ</t>
    </rPh>
    <rPh sb="2" eb="4">
      <t>カイケイ</t>
    </rPh>
    <phoneticPr fontId="6"/>
  </si>
  <si>
    <t>一般会計等の一覧</t>
    <phoneticPr fontId="6"/>
  </si>
  <si>
    <t>その他特定目的基金</t>
    <rPh sb="2" eb="3">
      <t>タ</t>
    </rPh>
    <rPh sb="3" eb="5">
      <t>トクテイ</t>
    </rPh>
    <rPh sb="5" eb="7">
      <t>モクテキ</t>
    </rPh>
    <rPh sb="7" eb="9">
      <t>キキン</t>
    </rPh>
    <phoneticPr fontId="6"/>
  </si>
  <si>
    <t>ラスパイレス指数</t>
    <rPh sb="6" eb="8">
      <t>シスウ</t>
    </rPh>
    <phoneticPr fontId="6"/>
  </si>
  <si>
    <t>減債基金</t>
    <rPh sb="0" eb="1">
      <t>ゲン</t>
    </rPh>
    <rPh sb="1" eb="2">
      <t>サイ</t>
    </rPh>
    <rPh sb="2" eb="4">
      <t>キキン</t>
    </rPh>
    <phoneticPr fontId="6"/>
  </si>
  <si>
    <t>合計</t>
    <rPh sb="0" eb="2">
      <t>ゴウケイ</t>
    </rPh>
    <phoneticPr fontId="6"/>
  </si>
  <si>
    <t>議会議員</t>
    <rPh sb="0" eb="2">
      <t>ギカイ</t>
    </rPh>
    <rPh sb="2" eb="4">
      <t>ギイン</t>
    </rPh>
    <phoneticPr fontId="6"/>
  </si>
  <si>
    <t>財政調整基金</t>
    <rPh sb="0" eb="2">
      <t>ザイセイ</t>
    </rPh>
    <rPh sb="2" eb="4">
      <t>チョウセイ</t>
    </rPh>
    <rPh sb="4" eb="6">
      <t>キキン</t>
    </rPh>
    <phoneticPr fontId="6"/>
  </si>
  <si>
    <t>積立金
現在高</t>
    <rPh sb="4" eb="7">
      <t>ゲンザイダカ</t>
    </rPh>
    <phoneticPr fontId="14"/>
  </si>
  <si>
    <t>-</t>
    <phoneticPr fontId="6"/>
  </si>
  <si>
    <t>-</t>
    <phoneticPr fontId="6"/>
  </si>
  <si>
    <t>臨時職員</t>
    <rPh sb="0" eb="2">
      <t>リンジ</t>
    </rPh>
    <rPh sb="2" eb="4">
      <t>ショクイン</t>
    </rPh>
    <phoneticPr fontId="6"/>
  </si>
  <si>
    <t>議会副議長</t>
    <rPh sb="0" eb="2">
      <t>ギカイ</t>
    </rPh>
    <rPh sb="2" eb="3">
      <t>フク</t>
    </rPh>
    <rPh sb="3" eb="5">
      <t>ギチョウ</t>
    </rPh>
    <phoneticPr fontId="6"/>
  </si>
  <si>
    <t>土地開発基金現在高</t>
    <rPh sb="0" eb="2">
      <t>トチ</t>
    </rPh>
    <rPh sb="2" eb="4">
      <t>カイハツ</t>
    </rPh>
    <rPh sb="4" eb="6">
      <t>キキン</t>
    </rPh>
    <rPh sb="6" eb="8">
      <t>ゲンザイ</t>
    </rPh>
    <rPh sb="8" eb="9">
      <t>タカ</t>
    </rPh>
    <phoneticPr fontId="14"/>
  </si>
  <si>
    <t>-</t>
    <phoneticPr fontId="6"/>
  </si>
  <si>
    <t>教育公務員</t>
    <rPh sb="0" eb="2">
      <t>キョウイク</t>
    </rPh>
    <rPh sb="2" eb="5">
      <t>コウムイン</t>
    </rPh>
    <phoneticPr fontId="6"/>
  </si>
  <si>
    <t>議会議長</t>
    <rPh sb="0" eb="2">
      <t>ギカイ</t>
    </rPh>
    <rPh sb="2" eb="4">
      <t>ギチョウ</t>
    </rPh>
    <phoneticPr fontId="6"/>
  </si>
  <si>
    <t>-</t>
    <phoneticPr fontId="6"/>
  </si>
  <si>
    <t>収益事業収入</t>
  </si>
  <si>
    <t>　うち技能労務職員</t>
    <rPh sb="3" eb="5">
      <t>ギノウ</t>
    </rPh>
    <rPh sb="5" eb="7">
      <t>ロウム</t>
    </rPh>
    <rPh sb="7" eb="9">
      <t>ショクイン</t>
    </rPh>
    <phoneticPr fontId="6"/>
  </si>
  <si>
    <t>教育長</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</si>
  <si>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</si>
  <si>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うち消防職員</t>
    <rPh sb="3" eb="5">
      <t>ショウボウ</t>
    </rPh>
    <rPh sb="5" eb="7">
      <t>ショクイン</t>
    </rPh>
    <phoneticPr fontId="6"/>
  </si>
  <si>
    <t>副市区町村長</t>
    <rPh sb="0" eb="1">
      <t>フク</t>
    </rPh>
    <rPh sb="1" eb="3">
      <t>シク</t>
    </rPh>
    <rPh sb="3" eb="5">
      <t>チョウソン</t>
    </rPh>
    <rPh sb="5" eb="6">
      <t>チョウ</t>
    </rPh>
    <phoneticPr fontId="6"/>
  </si>
  <si>
    <t>　うち公的資金</t>
    <rPh sb="3" eb="5">
      <t>コウテキ</t>
    </rPh>
    <phoneticPr fontId="6"/>
  </si>
  <si>
    <t>一般職員</t>
    <rPh sb="0" eb="2">
      <t>イッパン</t>
    </rPh>
    <rPh sb="2" eb="4">
      <t>ショクイン</t>
    </rPh>
    <phoneticPr fontId="6"/>
  </si>
  <si>
    <t>市区町村長</t>
    <rPh sb="0" eb="2">
      <t>シク</t>
    </rPh>
    <rPh sb="2" eb="4">
      <t>チョウソン</t>
    </rPh>
    <rPh sb="4" eb="5">
      <t>チョウ</t>
    </rPh>
    <phoneticPr fontId="6"/>
  </si>
  <si>
    <t>地方債現在高</t>
  </si>
  <si>
    <t>1人あたり平均
給料月額(百円)</t>
    <rPh sb="1" eb="2">
      <t>リ</t>
    </rPh>
    <rPh sb="5" eb="7">
      <t>ヘイキン</t>
    </rPh>
    <rPh sb="8" eb="10">
      <t>キュウリョウ</t>
    </rPh>
    <rPh sb="10" eb="11">
      <t>ツキ</t>
    </rPh>
    <rPh sb="11" eb="12">
      <t>ガク</t>
    </rPh>
    <rPh sb="13" eb="15">
      <t>ヒャクエン</t>
    </rPh>
    <phoneticPr fontId="6"/>
  </si>
  <si>
    <t>給料月額
(百円)</t>
    <rPh sb="0" eb="2">
      <t>キュウリョウ</t>
    </rPh>
    <rPh sb="2" eb="3">
      <t>ツキ</t>
    </rPh>
    <rPh sb="3" eb="4">
      <t>ガク</t>
    </rPh>
    <rPh sb="6" eb="8">
      <t>ヒャクエン</t>
    </rPh>
    <phoneticPr fontId="6"/>
  </si>
  <si>
    <t>職員数
(人)</t>
    <rPh sb="0" eb="3">
      <t>ショクインスウ</t>
    </rPh>
    <phoneticPr fontId="6"/>
  </si>
  <si>
    <t>区分</t>
    <rPh sb="0" eb="2">
      <t>クブン</t>
    </rPh>
    <phoneticPr fontId="6"/>
  </si>
  <si>
    <t>一般職員等(※6)</t>
    <rPh sb="0" eb="2">
      <t>イッパン</t>
    </rPh>
    <rPh sb="2" eb="4">
      <t>ショクイン</t>
    </rPh>
    <rPh sb="4" eb="5">
      <t>トウ</t>
    </rPh>
    <phoneticPr fontId="6"/>
  </si>
  <si>
    <t>定数</t>
    <rPh sb="0" eb="2">
      <t>テイスウ</t>
    </rPh>
    <phoneticPr fontId="6"/>
  </si>
  <si>
    <t>特別職等</t>
    <rPh sb="0" eb="2">
      <t>トクベツ</t>
    </rPh>
    <rPh sb="2" eb="3">
      <t>ショク</t>
    </rPh>
    <rPh sb="3" eb="4">
      <t>トウ</t>
    </rPh>
    <phoneticPr fontId="6"/>
  </si>
  <si>
    <t>職員の状況</t>
    <rPh sb="0" eb="2">
      <t>ショクイン</t>
    </rPh>
    <rPh sb="3" eb="5">
      <t>ジョウキョウ</t>
    </rPh>
    <phoneticPr fontId="6"/>
  </si>
  <si>
    <t>世帯数 (世帯)</t>
    <rPh sb="0" eb="3">
      <t>セタイスウ</t>
    </rPh>
    <phoneticPr fontId="6"/>
  </si>
  <si>
    <t>歳入一般財源等</t>
    <rPh sb="0" eb="2">
      <t>サイニュウ</t>
    </rPh>
    <rPh sb="2" eb="4">
      <t>イッパン</t>
    </rPh>
    <rPh sb="4" eb="6">
      <t>ザイゲン</t>
    </rPh>
    <rPh sb="6" eb="7">
      <t>トウ</t>
    </rPh>
    <phoneticPr fontId="14"/>
  </si>
  <si>
    <t>人口密度 (人/k㎡)</t>
    <rPh sb="0" eb="2">
      <t>ジンコウ</t>
    </rPh>
    <rPh sb="2" eb="4">
      <t>ミツド</t>
    </rPh>
    <phoneticPr fontId="6"/>
  </si>
  <si>
    <t>経常経費充当一般財源等</t>
    <rPh sb="0" eb="2">
      <t>ケイジョウ</t>
    </rPh>
    <rPh sb="2" eb="4">
      <t>ケイヒ</t>
    </rPh>
    <rPh sb="4" eb="6">
      <t>ジュウトウ</t>
    </rPh>
    <rPh sb="6" eb="8">
      <t>イッパン</t>
    </rPh>
    <rPh sb="8" eb="10">
      <t>ザイゲン</t>
    </rPh>
    <rPh sb="10" eb="11">
      <t>トウ</t>
    </rPh>
    <phoneticPr fontId="14"/>
  </si>
  <si>
    <t>面積 (k㎡)</t>
    <rPh sb="0" eb="2">
      <t>メンセキ</t>
    </rPh>
    <phoneticPr fontId="6"/>
  </si>
  <si>
    <t>標準税収入額等</t>
    <phoneticPr fontId="14"/>
  </si>
  <si>
    <t>第3次</t>
    <rPh sb="0" eb="1">
      <t>ダイ</t>
    </rPh>
    <rPh sb="2" eb="3">
      <t>ジ</t>
    </rPh>
    <phoneticPr fontId="6"/>
  </si>
  <si>
    <t>-1.2</t>
    <phoneticPr fontId="6"/>
  </si>
  <si>
    <t>うち日本人(％)</t>
    <phoneticPr fontId="6"/>
  </si>
  <si>
    <t>基準財政需要額</t>
    <phoneticPr fontId="14"/>
  </si>
  <si>
    <t>-1.1</t>
    <phoneticPr fontId="6"/>
  </si>
  <si>
    <t>増減率  (％)</t>
    <rPh sb="0" eb="2">
      <t>ゾウゲン</t>
    </rPh>
    <rPh sb="2" eb="3">
      <t>リツ</t>
    </rPh>
    <phoneticPr fontId="6"/>
  </si>
  <si>
    <r>
      <t>資金不足比率 (※</t>
    </r>
    <r>
      <rPr>
        <sz val="9"/>
        <color indexed="8"/>
        <rFont val="ＭＳ ゴシック"/>
        <family val="3"/>
        <charset val="128"/>
      </rPr>
      <t>4</t>
    </r>
    <r>
      <rPr>
        <sz val="9"/>
        <color indexed="8"/>
        <rFont val="ＭＳ ゴシック"/>
        <family val="3"/>
        <charset val="128"/>
      </rPr>
      <t>)</t>
    </r>
    <phoneticPr fontId="6"/>
  </si>
  <si>
    <t>基準財政収入額</t>
    <phoneticPr fontId="14"/>
  </si>
  <si>
    <t>第2次</t>
    <rPh sb="0" eb="1">
      <t>ダイ</t>
    </rPh>
    <rPh sb="2" eb="3">
      <t>ジ</t>
    </rPh>
    <phoneticPr fontId="6"/>
  </si>
  <si>
    <t>うち日本人(人)</t>
    <phoneticPr fontId="6"/>
  </si>
  <si>
    <t>　将来負担比率</t>
    <rPh sb="1" eb="3">
      <t>ショウライ</t>
    </rPh>
    <rPh sb="3" eb="5">
      <t>フタン</t>
    </rPh>
    <rPh sb="5" eb="7">
      <t>ヒリツ</t>
    </rPh>
    <phoneticPr fontId="6"/>
  </si>
  <si>
    <t>28.01.01(人)</t>
    <phoneticPr fontId="6"/>
  </si>
  <si>
    <t>　実質公債費比率</t>
    <rPh sb="1" eb="3">
      <t>ジッシツ</t>
    </rPh>
    <rPh sb="3" eb="6">
      <t>コウサイヒ</t>
    </rPh>
    <rPh sb="6" eb="8">
      <t>ヒリツ</t>
    </rPh>
    <phoneticPr fontId="6"/>
  </si>
  <si>
    <t>実質単年度収支</t>
    <phoneticPr fontId="14"/>
  </si>
  <si>
    <t>○</t>
    <phoneticPr fontId="6"/>
  </si>
  <si>
    <t>指数表選定</t>
    <rPh sb="0" eb="2">
      <t>シスウ</t>
    </rPh>
    <rPh sb="2" eb="3">
      <t>ヒョウ</t>
    </rPh>
    <rPh sb="3" eb="5">
      <t>センテイ</t>
    </rPh>
    <phoneticPr fontId="6"/>
  </si>
  <si>
    <t>第1次</t>
    <rPh sb="0" eb="1">
      <t>ダイ</t>
    </rPh>
    <rPh sb="2" eb="3">
      <t>ジ</t>
    </rPh>
    <phoneticPr fontId="6"/>
  </si>
  <si>
    <t>　連結実質赤字比率</t>
    <rPh sb="1" eb="3">
      <t>レンケツ</t>
    </rPh>
    <rPh sb="3" eb="5">
      <t>ジッシツ</t>
    </rPh>
    <rPh sb="5" eb="7">
      <t>アカジ</t>
    </rPh>
    <rPh sb="7" eb="9">
      <t>ヒリツ</t>
    </rPh>
    <phoneticPr fontId="6"/>
  </si>
  <si>
    <t>積立金取崩し額</t>
    <phoneticPr fontId="14"/>
  </si>
  <si>
    <t>○</t>
    <phoneticPr fontId="6"/>
  </si>
  <si>
    <t>低開発</t>
    <rPh sb="0" eb="1">
      <t>テイ</t>
    </rPh>
    <rPh sb="1" eb="3">
      <t>カイハツ</t>
    </rPh>
    <phoneticPr fontId="6"/>
  </si>
  <si>
    <r>
      <t>2</t>
    </r>
    <r>
      <rPr>
        <sz val="9"/>
        <color indexed="8"/>
        <rFont val="ＭＳ ゴシック"/>
        <family val="3"/>
        <charset val="128"/>
      </rPr>
      <t>2年国調</t>
    </r>
    <rPh sb="2" eb="3">
      <t>ネン</t>
    </rPh>
    <rPh sb="3" eb="4">
      <t>コク</t>
    </rPh>
    <rPh sb="4" eb="5">
      <t>チョウ</t>
    </rPh>
    <phoneticPr fontId="6"/>
  </si>
  <si>
    <r>
      <t>2</t>
    </r>
    <r>
      <rPr>
        <sz val="9"/>
        <color indexed="8"/>
        <rFont val="ＭＳ ゴシック"/>
        <family val="3"/>
        <charset val="128"/>
      </rPr>
      <t>7年国調</t>
    </r>
    <rPh sb="2" eb="3">
      <t>ネン</t>
    </rPh>
    <rPh sb="3" eb="4">
      <t>コク</t>
    </rPh>
    <rPh sb="4" eb="5">
      <t>チョウ</t>
    </rPh>
    <phoneticPr fontId="6"/>
  </si>
  <si>
    <t>29.01.01(人)</t>
    <phoneticPr fontId="6"/>
  </si>
  <si>
    <t>住民基本台帳人口
 (※7)</t>
    <rPh sb="0" eb="2">
      <t>ジュウミン</t>
    </rPh>
    <rPh sb="2" eb="4">
      <t>キホン</t>
    </rPh>
    <rPh sb="4" eb="6">
      <t>ダイチョウ</t>
    </rPh>
    <rPh sb="6" eb="8">
      <t>ジンコウ</t>
    </rPh>
    <phoneticPr fontId="6"/>
  </si>
  <si>
    <t>　実質赤字比率</t>
    <rPh sb="1" eb="3">
      <t>ジッシツ</t>
    </rPh>
    <rPh sb="3" eb="5">
      <t>アカジ</t>
    </rPh>
    <rPh sb="5" eb="7">
      <t>ヒリツ</t>
    </rPh>
    <phoneticPr fontId="6"/>
  </si>
  <si>
    <t>繰上償還金</t>
    <phoneticPr fontId="14"/>
  </si>
  <si>
    <t>山振</t>
    <rPh sb="0" eb="1">
      <t>ヤマ</t>
    </rPh>
    <rPh sb="1" eb="2">
      <t>フ</t>
    </rPh>
    <phoneticPr fontId="6"/>
  </si>
  <si>
    <t>-7.1</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</si>
  <si>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</si>
  <si>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健全化判断比率</t>
    <phoneticPr fontId="6"/>
  </si>
  <si>
    <t>積立金</t>
    <phoneticPr fontId="14"/>
  </si>
  <si>
    <t>○</t>
    <phoneticPr fontId="6"/>
  </si>
  <si>
    <t>過疎</t>
    <rPh sb="0" eb="2">
      <t>カソ</t>
    </rPh>
    <phoneticPr fontId="6"/>
  </si>
  <si>
    <t>22年国調(人)</t>
    <rPh sb="2" eb="3">
      <t>ネン</t>
    </rPh>
    <rPh sb="3" eb="4">
      <t>コク</t>
    </rPh>
    <rPh sb="4" eb="5">
      <t>チョウ</t>
    </rPh>
    <phoneticPr fontId="6"/>
  </si>
  <si>
    <t>公債費負担比率</t>
    <rPh sb="0" eb="3">
      <t>コウサイヒ</t>
    </rPh>
    <rPh sb="3" eb="5">
      <t>フタン</t>
    </rPh>
    <rPh sb="5" eb="7">
      <t>ヒリツ</t>
    </rPh>
    <phoneticPr fontId="6"/>
  </si>
  <si>
    <t>単年度収支</t>
    <phoneticPr fontId="14"/>
  </si>
  <si>
    <t>×</t>
    <phoneticPr fontId="6"/>
  </si>
  <si>
    <t>中部</t>
    <rPh sb="0" eb="2">
      <t>チュウブ</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</si>
  <si>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</si>
  <si>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27年国調(人)</t>
    <rPh sb="2" eb="3">
      <t>ネン</t>
    </rPh>
    <rPh sb="3" eb="4">
      <t>コク</t>
    </rPh>
    <rPh sb="4" eb="5">
      <t>チョウ</t>
    </rPh>
    <phoneticPr fontId="6"/>
  </si>
  <si>
    <t>人口</t>
    <rPh sb="0" eb="2">
      <t>ジンコウ</t>
    </rPh>
    <phoneticPr fontId="6"/>
  </si>
  <si>
    <t>財政力指数</t>
    <rPh sb="0" eb="3">
      <t>ザイセイリョク</t>
    </rPh>
    <rPh sb="3" eb="5">
      <t>シスウ</t>
    </rPh>
    <phoneticPr fontId="6"/>
  </si>
  <si>
    <t>実質収支</t>
    <phoneticPr fontId="14"/>
  </si>
  <si>
    <t>×</t>
    <phoneticPr fontId="6"/>
  </si>
  <si>
    <t>近畿</t>
    <rPh sb="0" eb="2">
      <t>キンキ</t>
    </rPh>
    <phoneticPr fontId="6"/>
  </si>
  <si>
    <t>標準財政規模</t>
    <rPh sb="0" eb="2">
      <t>ヒョウジュン</t>
    </rPh>
    <rPh sb="2" eb="4">
      <t>ザイセイ</t>
    </rPh>
    <rPh sb="4" eb="6">
      <t>キボ</t>
    </rPh>
    <phoneticPr fontId="6"/>
  </si>
  <si>
    <t>翌年度に繰越すべき財源</t>
    <phoneticPr fontId="6"/>
  </si>
  <si>
    <t>×</t>
    <phoneticPr fontId="6"/>
  </si>
  <si>
    <t>首都</t>
    <rPh sb="0" eb="2">
      <t>シュト</t>
    </rPh>
    <phoneticPr fontId="6"/>
  </si>
  <si>
    <t>　　(※1)</t>
    <phoneticPr fontId="6"/>
  </si>
  <si>
    <t>歳入歳出差引</t>
    <phoneticPr fontId="14"/>
  </si>
  <si>
    <t>財源超過</t>
    <rPh sb="0" eb="2">
      <t>ザイゲン</t>
    </rPh>
    <rPh sb="2" eb="4">
      <t>チョウカ</t>
    </rPh>
    <phoneticPr fontId="6"/>
  </si>
  <si>
    <t>2-2</t>
    <phoneticPr fontId="6"/>
  </si>
  <si>
    <t>地方交付税種地</t>
    <rPh sb="0" eb="2">
      <t>チホウ</t>
    </rPh>
    <rPh sb="2" eb="5">
      <t>コウフゼイ</t>
    </rPh>
    <rPh sb="5" eb="6">
      <t>シュ</t>
    </rPh>
    <rPh sb="6" eb="7">
      <t>チ</t>
    </rPh>
    <phoneticPr fontId="6"/>
  </si>
  <si>
    <t>岩美町</t>
    <phoneticPr fontId="6"/>
  </si>
  <si>
    <t>市町村名</t>
    <rPh sb="0" eb="3">
      <t>シチョウソン</t>
    </rPh>
    <rPh sb="3" eb="4">
      <t>メイ</t>
    </rPh>
    <phoneticPr fontId="6"/>
  </si>
  <si>
    <t>経常収支比率</t>
    <rPh sb="0" eb="2">
      <t>ケイジョウ</t>
    </rPh>
    <rPh sb="2" eb="4">
      <t>シュウシ</t>
    </rPh>
    <rPh sb="4" eb="6">
      <t>ヒリツ</t>
    </rPh>
    <phoneticPr fontId="6"/>
  </si>
  <si>
    <t>歳出総額</t>
    <phoneticPr fontId="14"/>
  </si>
  <si>
    <t>財政健全化等</t>
    <rPh sb="0" eb="2">
      <t>ザイセイ</t>
    </rPh>
    <rPh sb="2" eb="5">
      <t>ケンゼンカ</t>
    </rPh>
    <rPh sb="5" eb="6">
      <t>トウ</t>
    </rPh>
    <phoneticPr fontId="6"/>
  </si>
  <si>
    <t>実質収支比率</t>
    <rPh sb="0" eb="2">
      <t>ジッシツ</t>
    </rPh>
    <rPh sb="2" eb="4">
      <t>シュウシ</t>
    </rPh>
    <rPh sb="4" eb="6">
      <t>ヒリツ</t>
    </rPh>
    <phoneticPr fontId="6"/>
  </si>
  <si>
    <t>歳入総額</t>
    <phoneticPr fontId="14"/>
  </si>
  <si>
    <t>平成27年度(千円･％)</t>
    <rPh sb="0" eb="2">
      <t>ヘイセイ</t>
    </rPh>
    <rPh sb="4" eb="6">
      <t>ネンド</t>
    </rPh>
    <rPh sb="7" eb="9">
      <t>センエン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</si>
  <si>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</si>
  <si>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</si>
  <si>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</si>
  <si>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指定団体等の指定状況</t>
    <phoneticPr fontId="6"/>
  </si>
  <si>
    <t>Ⅲ－２</t>
    <phoneticPr fontId="6"/>
  </si>
  <si>
    <t>市町村類型</t>
    <phoneticPr fontId="6"/>
  </si>
  <si>
    <t>鳥取県</t>
    <phoneticPr fontId="6"/>
  </si>
  <si>
    <t>都道府県名</t>
    <phoneticPr fontId="6"/>
  </si>
  <si>
    <t>総括表（市町村）</t>
    <rPh sb="0" eb="2">
      <t>ソウカツ</t>
    </rPh>
    <rPh sb="2" eb="3">
      <t>ヒョウ</t>
    </rPh>
    <rPh sb="4" eb="7">
      <t>シチョウソン</t>
    </rPh>
    <phoneticPr fontId="6"/>
  </si>
  <si>
    <t>平成28年度　財政状況資料集</t>
    <phoneticPr fontId="6"/>
  </si>
  <si>
    <t>歳出合計</t>
    <phoneticPr fontId="6"/>
  </si>
  <si>
    <t>失業対策事業費</t>
    <phoneticPr fontId="6"/>
  </si>
  <si>
    <t>災害復旧事業費</t>
    <phoneticPr fontId="6"/>
  </si>
  <si>
    <t>　うち単独</t>
    <phoneticPr fontId="6"/>
  </si>
  <si>
    <t>　うち補助</t>
    <phoneticPr fontId="6"/>
  </si>
  <si>
    <t>普通建設事業費</t>
    <phoneticPr fontId="6"/>
  </si>
  <si>
    <t>内訳</t>
    <rPh sb="0" eb="2">
      <t>ウチワケ</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</si>
  <si>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</si>
  <si>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　　うち人件費</t>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</si>
  <si>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</si>
  <si>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投資的経費計</t>
    <rPh sb="5" eb="6">
      <t>ケイ</t>
    </rPh>
    <phoneticPr fontId="6"/>
  </si>
  <si>
    <t>(注釈)</t>
    <rPh sb="1" eb="2">
      <t>チュウ</t>
    </rPh>
    <rPh sb="2" eb="3">
      <t>シャク</t>
    </rPh>
    <phoneticPr fontId="6"/>
  </si>
  <si>
    <t>-</t>
    <phoneticPr fontId="14"/>
  </si>
  <si>
    <t>-</t>
    <phoneticPr fontId="14"/>
  </si>
  <si>
    <t>　前年度繰上充用金</t>
    <phoneticPr fontId="6"/>
  </si>
  <si>
    <t>保険給付費</t>
    <phoneticPr fontId="6"/>
  </si>
  <si>
    <t>その他</t>
    <phoneticPr fontId="6"/>
  </si>
  <si>
    <t>　投資・出資金・貸付金</t>
    <phoneticPr fontId="6"/>
  </si>
  <si>
    <t>国庫支出金</t>
    <phoneticPr fontId="6"/>
  </si>
  <si>
    <t>国民健康保険</t>
    <phoneticPr fontId="6"/>
  </si>
  <si>
    <t>　積立金</t>
    <phoneticPr fontId="6"/>
  </si>
  <si>
    <t>保険税(料)収入額</t>
    <phoneticPr fontId="6"/>
  </si>
  <si>
    <t>被保険者
1人当り</t>
    <phoneticPr fontId="6"/>
  </si>
  <si>
    <t>介護サービス</t>
    <phoneticPr fontId="6"/>
  </si>
  <si>
    <t>　繰出金</t>
    <phoneticPr fontId="6"/>
  </si>
  <si>
    <t>被保険者数(人)</t>
  </si>
  <si>
    <t>上水道</t>
    <phoneticPr fontId="6"/>
  </si>
  <si>
    <t>　　うち一部事務組合負担金</t>
    <phoneticPr fontId="6"/>
  </si>
  <si>
    <t>加入世帯数(世帯)</t>
  </si>
  <si>
    <t>下水道</t>
    <phoneticPr fontId="14"/>
  </si>
  <si>
    <t>　補助費等</t>
    <rPh sb="1" eb="3">
      <t>ホジョ</t>
    </rPh>
    <rPh sb="3" eb="4">
      <t>ヒ</t>
    </rPh>
    <rPh sb="4" eb="5">
      <t>トウ</t>
    </rPh>
    <phoneticPr fontId="6"/>
  </si>
  <si>
    <t>再差引収支</t>
    <rPh sb="0" eb="1">
      <t>サイ</t>
    </rPh>
    <rPh sb="1" eb="3">
      <t>サシヒキ</t>
    </rPh>
    <rPh sb="3" eb="5">
      <t>シュウシ</t>
    </rPh>
    <phoneticPr fontId="6"/>
  </si>
  <si>
    <t>病院</t>
    <phoneticPr fontId="14"/>
  </si>
  <si>
    <t>歳入合計</t>
    <phoneticPr fontId="6"/>
  </si>
  <si>
    <t>　維持補修費</t>
    <phoneticPr fontId="6"/>
  </si>
  <si>
    <t>実質収支</t>
    <rPh sb="0" eb="2">
      <t>ジッシツ</t>
    </rPh>
    <rPh sb="2" eb="4">
      <t>シュウシ</t>
    </rPh>
    <phoneticPr fontId="6"/>
  </si>
  <si>
    <t>合計</t>
    <phoneticPr fontId="6"/>
  </si>
  <si>
    <t>　うち臨時財政対策債</t>
    <phoneticPr fontId="6"/>
  </si>
  <si>
    <t>　物件費</t>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</si>
  <si>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</si>
  <si>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公営事業等への繰出</t>
    <rPh sb="0" eb="2">
      <t>コウエイ</t>
    </rPh>
    <rPh sb="2" eb="4">
      <t>ジギョウ</t>
    </rPh>
    <rPh sb="4" eb="5">
      <t>トウ</t>
    </rPh>
    <rPh sb="7" eb="9">
      <t>クリダ</t>
    </rPh>
    <phoneticPr fontId="6"/>
  </si>
  <si>
    <t>　うち減収補塡債(特例分)</t>
    <rPh sb="4" eb="5">
      <t>シュウ</t>
    </rPh>
    <rPh sb="9" eb="10">
      <t>トク</t>
    </rPh>
    <rPh sb="10" eb="11">
      <t>レイ</t>
    </rPh>
    <rPh sb="11" eb="12">
      <t>ブン</t>
    </rPh>
    <phoneticPr fontId="1"/>
  </si>
  <si>
    <t>その他の経費</t>
    <rPh sb="2" eb="3">
      <t>タ</t>
    </rPh>
    <rPh sb="4" eb="6">
      <t>ケイヒ</t>
    </rPh>
    <phoneticPr fontId="6"/>
  </si>
  <si>
    <t>地方債</t>
  </si>
  <si>
    <t>一時借入金利子</t>
    <phoneticPr fontId="6"/>
  </si>
  <si>
    <t>純固定資産税</t>
    <rPh sb="0" eb="1">
      <t>ジュン</t>
    </rPh>
    <rPh sb="1" eb="3">
      <t>コテイ</t>
    </rPh>
    <rPh sb="3" eb="6">
      <t>シサンゼイ</t>
    </rPh>
    <phoneticPr fontId="6"/>
  </si>
  <si>
    <t>諸収入</t>
  </si>
  <si>
    <t>　うち利子</t>
    <phoneticPr fontId="14"/>
  </si>
  <si>
    <t>市町村民税</t>
    <rPh sb="0" eb="3">
      <t>シチョウソン</t>
    </rPh>
    <rPh sb="3" eb="4">
      <t>ミン</t>
    </rPh>
    <rPh sb="4" eb="5">
      <t>ゼイ</t>
    </rPh>
    <phoneticPr fontId="6"/>
  </si>
  <si>
    <t>・計</t>
    <phoneticPr fontId="6"/>
  </si>
  <si>
    <t>繰越金</t>
  </si>
  <si>
    <t>　うち元金</t>
    <phoneticPr fontId="14"/>
  </si>
  <si>
    <t>現年</t>
    <rPh sb="0" eb="1">
      <t>ゲン</t>
    </rPh>
    <rPh sb="1" eb="2">
      <t>ネン</t>
    </rPh>
    <phoneticPr fontId="6"/>
  </si>
  <si>
    <t>徴収率
(％)</t>
    <rPh sb="0" eb="2">
      <t>チョウシュウ</t>
    </rPh>
    <rPh sb="2" eb="3">
      <t>リツ</t>
    </rPh>
    <phoneticPr fontId="6"/>
  </si>
  <si>
    <t>繰入金</t>
  </si>
  <si>
    <t>元利償還金</t>
    <phoneticPr fontId="6"/>
  </si>
  <si>
    <t>平成27年度</t>
    <rPh sb="0" eb="2">
      <t>ヘイセイ</t>
    </rPh>
    <rPh sb="4" eb="6">
      <t>ネンド</t>
    </rPh>
    <phoneticPr fontId="6"/>
  </si>
  <si>
    <t>平成28年度</t>
    <rPh sb="0" eb="2">
      <t>ヘイセイ</t>
    </rPh>
    <rPh sb="4" eb="6">
      <t>ネンド</t>
    </rPh>
    <phoneticPr fontId="6"/>
  </si>
  <si>
    <t>区分</t>
  </si>
  <si>
    <t>寄附金</t>
  </si>
  <si>
    <t>　公債費</t>
    <phoneticPr fontId="6"/>
  </si>
  <si>
    <t>財産収入</t>
  </si>
  <si>
    <t>　扶助費</t>
    <phoneticPr fontId="6"/>
  </si>
  <si>
    <t>合計</t>
  </si>
  <si>
    <t>都道府県支出金</t>
  </si>
  <si>
    <t>　　うち職員給</t>
    <rPh sb="4" eb="6">
      <t>ショクイン</t>
    </rPh>
    <rPh sb="6" eb="7">
      <t>キュウ</t>
    </rPh>
    <phoneticPr fontId="6"/>
  </si>
  <si>
    <t>旧法による税</t>
  </si>
  <si>
    <t>国有提供交付金(特別区財調交付金)</t>
  </si>
  <si>
    <t>　人件費</t>
    <phoneticPr fontId="6"/>
  </si>
  <si>
    <t>　法定外目的税</t>
    <phoneticPr fontId="6"/>
  </si>
  <si>
    <t>国庫支出金</t>
  </si>
  <si>
    <t>義務的経費計</t>
    <rPh sb="0" eb="3">
      <t>ギムテキ</t>
    </rPh>
    <rPh sb="3" eb="5">
      <t>ケイヒ</t>
    </rPh>
    <rPh sb="5" eb="6">
      <t>ケイ</t>
    </rPh>
    <phoneticPr fontId="6"/>
  </si>
  <si>
    <t>　　水利地益税等</t>
    <phoneticPr fontId="6"/>
  </si>
  <si>
    <t>手数料</t>
  </si>
  <si>
    <t>経常収支比率</t>
    <rPh sb="0" eb="2">
      <t>ケイジョウ</t>
    </rPh>
    <rPh sb="2" eb="4">
      <t>シュウシ</t>
    </rPh>
    <rPh sb="4" eb="6">
      <t>ヒリツ</t>
    </rPh>
    <phoneticPr fontId="10"/>
  </si>
  <si>
    <t>経常経費充当一般財源等</t>
  </si>
  <si>
    <t>充当一般財源等</t>
    <phoneticPr fontId="6"/>
  </si>
  <si>
    <t>構成比</t>
    <phoneticPr fontId="6"/>
  </si>
  <si>
    <t>決算額</t>
  </si>
  <si>
    <t>　　都市計画税</t>
    <phoneticPr fontId="6"/>
  </si>
  <si>
    <t>使用料</t>
  </si>
  <si>
    <t>性質別歳出の状況（単位 千円・％）</t>
    <rPh sb="0" eb="2">
      <t>セイシツ</t>
    </rPh>
    <phoneticPr fontId="6"/>
  </si>
  <si>
    <t>　　事業所税</t>
    <phoneticPr fontId="6"/>
  </si>
  <si>
    <t>分担金・負担金</t>
  </si>
  <si>
    <t>　　入湯税</t>
    <phoneticPr fontId="6"/>
  </si>
  <si>
    <t>交通安全対策特別交付金</t>
    <phoneticPr fontId="6"/>
  </si>
  <si>
    <t>歳出合計</t>
  </si>
  <si>
    <t>　法定目的税</t>
    <phoneticPr fontId="6"/>
  </si>
  <si>
    <t>(一般財源計)</t>
    <phoneticPr fontId="6"/>
  </si>
  <si>
    <t>前年度繰上充用金</t>
    <phoneticPr fontId="6"/>
  </si>
  <si>
    <t>目的税</t>
  </si>
  <si>
    <t>　震災復興特別交付税</t>
    <phoneticPr fontId="14"/>
  </si>
  <si>
    <t>諸支出金</t>
    <rPh sb="3" eb="4">
      <t>キン</t>
    </rPh>
    <phoneticPr fontId="14"/>
  </si>
  <si>
    <t>　法定外普通税</t>
    <phoneticPr fontId="6"/>
  </si>
  <si>
    <t>　特別交付税</t>
    <phoneticPr fontId="6"/>
  </si>
  <si>
    <t>公債費</t>
  </si>
  <si>
    <t>　　特別土地保有税</t>
    <phoneticPr fontId="6"/>
  </si>
  <si>
    <t>　普通交付税</t>
    <phoneticPr fontId="6"/>
  </si>
  <si>
    <t>災害復旧費</t>
  </si>
  <si>
    <t>　　鉱産税</t>
    <phoneticPr fontId="6"/>
  </si>
  <si>
    <t>地方交付税</t>
  </si>
  <si>
    <t>教育費</t>
  </si>
  <si>
    <t>　　市町村たばこ税</t>
    <phoneticPr fontId="6"/>
  </si>
  <si>
    <t>地方特例交付金</t>
    <phoneticPr fontId="1"/>
  </si>
  <si>
    <t>消防費</t>
  </si>
  <si>
    <t>　　軽自動車税</t>
    <phoneticPr fontId="6"/>
  </si>
  <si>
    <t>軽油引取税交付金</t>
  </si>
  <si>
    <t>土木費</t>
  </si>
  <si>
    <t>　　　うち純固定資産税</t>
    <phoneticPr fontId="6"/>
  </si>
  <si>
    <t>自動車取得税交付金</t>
  </si>
  <si>
    <t>商工費</t>
  </si>
  <si>
    <t>　　固定資産税</t>
    <phoneticPr fontId="6"/>
  </si>
  <si>
    <t>特別地方消費税交付金</t>
  </si>
  <si>
    <t>農林水産業費</t>
  </si>
  <si>
    <t>　　　法人税割</t>
    <phoneticPr fontId="6"/>
  </si>
  <si>
    <t>ゴルフ場利用税交付金</t>
  </si>
  <si>
    <t>労働費</t>
  </si>
  <si>
    <t>　　　法人均等割</t>
    <phoneticPr fontId="6"/>
  </si>
  <si>
    <t>地方消費税交付金</t>
  </si>
  <si>
    <t>衛生費</t>
  </si>
  <si>
    <t>　　　所得割</t>
    <phoneticPr fontId="6"/>
  </si>
  <si>
    <t>株式等譲渡所得割交付金</t>
    <rPh sb="0" eb="2">
      <t>カブシキ</t>
    </rPh>
    <rPh sb="2" eb="3">
      <t>トウ</t>
    </rPh>
    <rPh sb="3" eb="5">
      <t>ジョウト</t>
    </rPh>
    <rPh sb="5" eb="7">
      <t>ショトク</t>
    </rPh>
    <rPh sb="7" eb="8">
      <t>ワリ</t>
    </rPh>
    <rPh sb="8" eb="11">
      <t>コウフキン</t>
    </rPh>
    <phoneticPr fontId="13"/>
  </si>
  <si>
    <t>民生費</t>
  </si>
  <si>
    <t>　　　個人均等割</t>
    <phoneticPr fontId="6"/>
  </si>
  <si>
    <t>配当割交付金</t>
    <rPh sb="0" eb="2">
      <t>ハイトウ</t>
    </rPh>
    <rPh sb="2" eb="3">
      <t>ワリ</t>
    </rPh>
    <rPh sb="3" eb="6">
      <t>コウフキン</t>
    </rPh>
    <phoneticPr fontId="13"/>
  </si>
  <si>
    <t>総務費</t>
  </si>
  <si>
    <t>　　市町村民税</t>
    <phoneticPr fontId="6"/>
  </si>
  <si>
    <t>利子割交付金</t>
  </si>
  <si>
    <t>議会費</t>
  </si>
  <si>
    <t>　法定普通税</t>
    <phoneticPr fontId="6"/>
  </si>
  <si>
    <t>地方譲与税</t>
    <phoneticPr fontId="6"/>
  </si>
  <si>
    <t>(A)のうち充当一般財源等</t>
    <rPh sb="6" eb="8">
      <t>ジュウトウ</t>
    </rPh>
    <rPh sb="8" eb="10">
      <t>イッパン</t>
    </rPh>
    <rPh sb="10" eb="12">
      <t>ザイゲン</t>
    </rPh>
    <rPh sb="12" eb="13">
      <t>ナド</t>
    </rPh>
    <phoneticPr fontId="6"/>
  </si>
  <si>
    <t>(A)のうち普通建設事業費</t>
    <rPh sb="6" eb="8">
      <t>フツウ</t>
    </rPh>
    <rPh sb="8" eb="10">
      <t>ケンセツ</t>
    </rPh>
    <rPh sb="10" eb="13">
      <t>ジギョウヒ</t>
    </rPh>
    <phoneticPr fontId="6"/>
  </si>
  <si>
    <t>構成比</t>
    <rPh sb="0" eb="3">
      <t>コウセイヒ</t>
    </rPh>
    <phoneticPr fontId="6"/>
  </si>
  <si>
    <t>決算額 (A)</t>
    <rPh sb="0" eb="2">
      <t>ケッサン</t>
    </rPh>
    <rPh sb="2" eb="3">
      <t>ガク</t>
    </rPh>
    <phoneticPr fontId="6"/>
  </si>
  <si>
    <t>普通税</t>
    <rPh sb="0" eb="2">
      <t>フツウ</t>
    </rPh>
    <rPh sb="2" eb="3">
      <t>ゼイ</t>
    </rPh>
    <phoneticPr fontId="13"/>
  </si>
  <si>
    <t>地方税</t>
  </si>
  <si>
    <t>目的別歳出の状況（単位 千円・％）</t>
    <phoneticPr fontId="6"/>
  </si>
  <si>
    <t>超過課税分</t>
    <rPh sb="0" eb="2">
      <t>チョウカ</t>
    </rPh>
    <rPh sb="2" eb="4">
      <t>カゼイ</t>
    </rPh>
    <rPh sb="4" eb="5">
      <t>ブン</t>
    </rPh>
    <phoneticPr fontId="6"/>
  </si>
  <si>
    <t>収入済額</t>
    <rPh sb="0" eb="2">
      <t>シュウニュウ</t>
    </rPh>
    <rPh sb="2" eb="3">
      <t>スミ</t>
    </rPh>
    <rPh sb="3" eb="4">
      <t>ガク</t>
    </rPh>
    <phoneticPr fontId="6"/>
  </si>
  <si>
    <t>経常一般財源等</t>
    <rPh sb="0" eb="2">
      <t>ケイジョウ</t>
    </rPh>
    <rPh sb="2" eb="4">
      <t>イッパン</t>
    </rPh>
    <rPh sb="4" eb="7">
      <t>ザイゲントウ</t>
    </rPh>
    <phoneticPr fontId="6"/>
  </si>
  <si>
    <t>決算額</t>
    <rPh sb="0" eb="2">
      <t>ケッサン</t>
    </rPh>
    <rPh sb="2" eb="3">
      <t>ガク</t>
    </rPh>
    <phoneticPr fontId="6"/>
  </si>
  <si>
    <t>歳出の状況（単位 千円・％）</t>
    <phoneticPr fontId="6"/>
  </si>
  <si>
    <t>地方税の状況（単位 千円・％）</t>
    <rPh sb="0" eb="2">
      <t>チホウ</t>
    </rPh>
    <rPh sb="2" eb="3">
      <t>ゼイ</t>
    </rPh>
    <rPh sb="4" eb="6">
      <t>ジョウキョウ</t>
    </rPh>
    <rPh sb="7" eb="9">
      <t>タンイ</t>
    </rPh>
    <rPh sb="10" eb="12">
      <t>センエン</t>
    </rPh>
    <phoneticPr fontId="6"/>
  </si>
  <si>
    <t>歳入の状況（単位 千円・％）</t>
    <rPh sb="0" eb="2">
      <t>サイニュウ</t>
    </rPh>
    <rPh sb="3" eb="5">
      <t>ジョウキョウ</t>
    </rPh>
    <rPh sb="6" eb="8">
      <t>タンイ</t>
    </rPh>
    <rPh sb="9" eb="11">
      <t>センエン</t>
    </rPh>
    <phoneticPr fontId="6"/>
  </si>
  <si>
    <t>(1) 普通会計の状況（市町村）</t>
    <rPh sb="4" eb="6">
      <t>フツウ</t>
    </rPh>
    <rPh sb="6" eb="8">
      <t>カイケイ</t>
    </rPh>
    <rPh sb="9" eb="11">
      <t>ジョウキョウ</t>
    </rPh>
    <rPh sb="12" eb="15">
      <t>シチョウソン</t>
    </rPh>
    <phoneticPr fontId="6"/>
  </si>
  <si>
    <t>鳥取県岩美町</t>
    <phoneticPr fontId="14"/>
  </si>
  <si>
    <t>平成28年度</t>
    <phoneticPr fontId="14"/>
  </si>
  <si>
    <t>(3ヵ年平均)</t>
    <rPh sb="3" eb="4">
      <t>ネン</t>
    </rPh>
    <rPh sb="4" eb="6">
      <t>ヘイキン</t>
    </rPh>
    <phoneticPr fontId="6"/>
  </si>
  <si>
    <t>(単年度)</t>
    <rPh sb="1" eb="4">
      <t>タンネンド</t>
    </rPh>
    <phoneticPr fontId="6"/>
  </si>
  <si>
    <t>実質公債費比率
（(Ａ)－((Ｂ)＋(Ｄ))）／（(Ｃ)－(Ｄ)）×１００</t>
    <rPh sb="0" eb="2">
      <t>ジッシツ</t>
    </rPh>
    <rPh sb="2" eb="4">
      <t>コウサイ</t>
    </rPh>
    <rPh sb="4" eb="5">
      <t>ヒ</t>
    </rPh>
    <rPh sb="5" eb="7">
      <t>ヒリツ</t>
    </rPh>
    <phoneticPr fontId="6"/>
  </si>
  <si>
    <t>将来負担比率</t>
    <rPh sb="0" eb="2">
      <t>ショウライ</t>
    </rPh>
    <rPh sb="2" eb="4">
      <t>フタン</t>
    </rPh>
    <rPh sb="4" eb="6">
      <t>ヒリツ</t>
    </rPh>
    <phoneticPr fontId="10"/>
  </si>
  <si>
    <t>(Ｃ)－(Ｄ)</t>
    <phoneticPr fontId="6"/>
  </si>
  <si>
    <t>実質公債費比率</t>
    <rPh sb="0" eb="2">
      <t>ジッシツ</t>
    </rPh>
    <rPh sb="2" eb="5">
      <t>コウサイヒ</t>
    </rPh>
    <rPh sb="5" eb="7">
      <t>ヒリツ</t>
    </rPh>
    <phoneticPr fontId="10"/>
  </si>
  <si>
    <t>(Ｄ)</t>
    <phoneticPr fontId="6"/>
  </si>
  <si>
    <t>算入公債費等の額</t>
    <rPh sb="0" eb="2">
      <t>サンニュウ</t>
    </rPh>
    <rPh sb="2" eb="4">
      <t>コウサイ</t>
    </rPh>
    <rPh sb="4" eb="5">
      <t>ヒ</t>
    </rPh>
    <rPh sb="5" eb="6">
      <t>トウ</t>
    </rPh>
    <rPh sb="7" eb="8">
      <t>ガク</t>
    </rPh>
    <phoneticPr fontId="6"/>
  </si>
  <si>
    <t>-</t>
    <phoneticPr fontId="6"/>
  </si>
  <si>
    <t>連結実質赤字比率</t>
    <rPh sb="0" eb="2">
      <t>レンケツ</t>
    </rPh>
    <rPh sb="2" eb="4">
      <t>ジッシツ</t>
    </rPh>
    <rPh sb="4" eb="6">
      <t>アカジ</t>
    </rPh>
    <rPh sb="6" eb="8">
      <t>ヒリツ</t>
    </rPh>
    <phoneticPr fontId="10"/>
  </si>
  <si>
    <t>(Ｃ)</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</si>
  <si>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</si>
  <si>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実質赤字比率</t>
    <rPh sb="0" eb="2">
      <t>ジッシツ</t>
    </rPh>
    <rPh sb="2" eb="4">
      <t>アカジ</t>
    </rPh>
    <rPh sb="4" eb="6">
      <t>ヒリツ</t>
    </rPh>
    <phoneticPr fontId="10"/>
  </si>
  <si>
    <t>(Ｂ)</t>
    <phoneticPr fontId="6"/>
  </si>
  <si>
    <t>特定財源の額</t>
    <rPh sb="0" eb="2">
      <t>トクテイ</t>
    </rPh>
    <rPh sb="2" eb="4">
      <t>ザイゲン</t>
    </rPh>
    <rPh sb="5" eb="6">
      <t>ガク</t>
    </rPh>
    <phoneticPr fontId="6"/>
  </si>
  <si>
    <t>地方独立行政法人に係る将来負担額</t>
    <phoneticPr fontId="6"/>
  </si>
  <si>
    <t>財政再生基準</t>
    <phoneticPr fontId="6"/>
  </si>
  <si>
    <t>早期健全化基準</t>
    <phoneticPr fontId="6"/>
  </si>
  <si>
    <t>平成28年度</t>
    <rPh sb="0" eb="2">
      <t>ヘイセイ</t>
    </rPh>
    <rPh sb="4" eb="6">
      <t>ネンド</t>
    </rPh>
    <phoneticPr fontId="10"/>
  </si>
  <si>
    <t>健全化判断比率</t>
    <rPh sb="0" eb="3">
      <t>ケンゼンカ</t>
    </rPh>
    <rPh sb="3" eb="5">
      <t>ハンダン</t>
    </rPh>
    <rPh sb="5" eb="7">
      <t>ヒリツ</t>
    </rPh>
    <phoneticPr fontId="10"/>
  </si>
  <si>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</si>
  <si>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20"/>
  </si>
  <si>
    <t>その他上記に準ずるもの</t>
    <rPh sb="2" eb="3">
      <t>タ</t>
    </rPh>
    <rPh sb="3" eb="5">
      <t>ジョウキ</t>
    </rPh>
    <rPh sb="6" eb="7">
      <t>ジュン</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</si>
  <si>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</si>
  <si>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公社・
三セク等</t>
    <rPh sb="0" eb="2">
      <t>コウシャ</t>
    </rPh>
    <rPh sb="4" eb="5">
      <t>サン</t>
    </rPh>
    <rPh sb="7" eb="8">
      <t>トウ</t>
    </rPh>
    <phoneticPr fontId="6"/>
  </si>
  <si>
    <t>引き受けた債務の履行に係るもの</t>
    <rPh sb="0" eb="1">
      <t>ヒ</t>
    </rPh>
    <rPh sb="2" eb="3">
      <t>ウ</t>
    </rPh>
    <rPh sb="5" eb="7">
      <t>サイム</t>
    </rPh>
    <rPh sb="8" eb="10">
      <t>リコウ</t>
    </rPh>
    <rPh sb="11" eb="12">
      <t>カカ</t>
    </rPh>
    <phoneticPr fontId="6"/>
  </si>
  <si>
    <t>その他の会計</t>
    <phoneticPr fontId="6"/>
  </si>
  <si>
    <t>将来負担比率（(Ｅ)－(Ｆ)）／（(Ｃ)－(Ｄ)）×１００</t>
    <rPh sb="0" eb="2">
      <t>ショウライ</t>
    </rPh>
    <rPh sb="2" eb="4">
      <t>フタン</t>
    </rPh>
    <rPh sb="4" eb="6">
      <t>ヒリツ</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</si>
  <si>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</si>
  <si>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水道事業会計</t>
    <phoneticPr fontId="6"/>
  </si>
  <si>
    <t>(Ｆ)</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</si>
  <si>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</si>
  <si>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集落排水処理事業特別会計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</si>
  <si>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</si>
  <si>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</si>
  <si>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病院事業会計</t>
    <phoneticPr fontId="6"/>
  </si>
  <si>
    <t xml:space="preserve">充当可能特定歳入 </t>
    <rPh sb="0" eb="2">
      <t>ジュウトウ</t>
    </rPh>
    <rPh sb="2" eb="4">
      <t>カノウ</t>
    </rPh>
    <rPh sb="4" eb="6">
      <t>トクテイ</t>
    </rPh>
    <rPh sb="6" eb="8">
      <t>サイニュウ</t>
    </rPh>
    <phoneticPr fontId="20"/>
  </si>
  <si>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</si>
  <si>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公共下水道事業特別会計</t>
    <phoneticPr fontId="6"/>
  </si>
  <si>
    <t>企業債等
繰入見込額</t>
    <rPh sb="0" eb="2">
      <t>キギョウ</t>
    </rPh>
    <rPh sb="2" eb="3">
      <t>サイ</t>
    </rPh>
    <rPh sb="3" eb="4">
      <t>トウ</t>
    </rPh>
    <rPh sb="5" eb="7">
      <t>クリイレ</t>
    </rPh>
    <rPh sb="7" eb="9">
      <t>ミコ</t>
    </rPh>
    <rPh sb="9" eb="10">
      <t>ガク</t>
    </rPh>
    <phoneticPr fontId="6"/>
  </si>
  <si>
    <t xml:space="preserve">充当可能基金 </t>
    <rPh sb="0" eb="2">
      <t>ジュウトウ</t>
    </rPh>
    <rPh sb="2" eb="4">
      <t>カノウ</t>
    </rPh>
    <rPh sb="4" eb="6">
      <t>キキン</t>
    </rPh>
    <phoneticPr fontId="20"/>
  </si>
  <si>
    <t>充当可能
財源等</t>
    <rPh sb="0" eb="2">
      <t>ジュウトウ</t>
    </rPh>
    <rPh sb="2" eb="3">
      <t>カ</t>
    </rPh>
    <rPh sb="3" eb="4">
      <t>ノウ</t>
    </rPh>
    <rPh sb="5" eb="8">
      <t>ザイゲントウ</t>
    </rPh>
    <phoneticPr fontId="6"/>
  </si>
  <si>
    <t>いわゆる五省協定等に係るもの</t>
    <rPh sb="4" eb="6">
      <t>ゴショウ</t>
    </rPh>
    <rPh sb="6" eb="9">
      <t>キョウテイトウ</t>
    </rPh>
    <rPh sb="10" eb="11">
      <t>カカ</t>
    </rPh>
    <phoneticPr fontId="20"/>
  </si>
  <si>
    <t>(Ｅ)</t>
    <phoneticPr fontId="6"/>
  </si>
  <si>
    <t>PFI事業に係るもの</t>
    <rPh sb="3" eb="5">
      <t>ジギョウ</t>
    </rPh>
    <rPh sb="6" eb="7">
      <t>カカ</t>
    </rPh>
    <phoneticPr fontId="20"/>
  </si>
  <si>
    <t>債務負担行為</t>
    <rPh sb="0" eb="2">
      <t>サイム</t>
    </rPh>
    <rPh sb="2" eb="4">
      <t>フタン</t>
    </rPh>
    <rPh sb="4" eb="6">
      <t>コウイ</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</si>
  <si>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</si>
  <si>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分母比</t>
    <rPh sb="0" eb="2">
      <t>ブンボ</t>
    </rPh>
    <rPh sb="2" eb="3">
      <t>ヒ</t>
    </rPh>
    <phoneticPr fontId="6"/>
  </si>
  <si>
    <t>平成26年度</t>
    <rPh sb="0" eb="2">
      <t>ヘイセイ</t>
    </rPh>
    <rPh sb="4" eb="6">
      <t>ネンド</t>
    </rPh>
    <phoneticPr fontId="6"/>
  </si>
  <si>
    <t>内訳</t>
    <rPh sb="0" eb="2">
      <t>ウチワケ</t>
    </rPh>
    <phoneticPr fontId="20"/>
  </si>
  <si>
    <t xml:space="preserve">連結実質赤字額 </t>
    <phoneticPr fontId="6"/>
  </si>
  <si>
    <t>(Ａ)</t>
    <phoneticPr fontId="6"/>
  </si>
  <si>
    <t>　うち、健全化法施行規則附則第三条に係る負担見込額</t>
    <phoneticPr fontId="6"/>
  </si>
  <si>
    <t>一時借入金の利子</t>
    <rPh sb="0" eb="2">
      <t>イチジ</t>
    </rPh>
    <rPh sb="2" eb="5">
      <t>カリイレキン</t>
    </rPh>
    <rPh sb="6" eb="8">
      <t>リシ</t>
    </rPh>
    <phoneticPr fontId="20"/>
  </si>
  <si>
    <t>依頼土地の買い戻しに係るもの</t>
    <rPh sb="0" eb="2">
      <t>イライ</t>
    </rPh>
    <rPh sb="2" eb="4">
      <t>トチ</t>
    </rPh>
    <rPh sb="5" eb="6">
      <t>カ</t>
    </rPh>
    <rPh sb="7" eb="8">
      <t>モド</t>
    </rPh>
    <rPh sb="10" eb="11">
      <t>カカ</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</si>
  <si>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</si>
  <si>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</si>
  <si>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退職手当負担見込額 </t>
    <rPh sb="0" eb="2">
      <t>タイショク</t>
    </rPh>
    <rPh sb="2" eb="4">
      <t>テアテ</t>
    </rPh>
    <rPh sb="4" eb="6">
      <t>フタン</t>
    </rPh>
    <rPh sb="6" eb="9">
      <t>ミコミガク</t>
    </rPh>
    <phoneticPr fontId="2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</si>
  <si>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</si>
  <si>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森林総合研究所等が行う事業に係るもの</t>
    <phoneticPr fontId="6"/>
  </si>
  <si>
    <t xml:space="preserve">組合等負担等見込額 </t>
    <rPh sb="0" eb="2">
      <t>クミアイ</t>
    </rPh>
    <rPh sb="2" eb="3">
      <t>トウ</t>
    </rPh>
    <rPh sb="3" eb="5">
      <t>フタン</t>
    </rPh>
    <rPh sb="5" eb="6">
      <t>トウ</t>
    </rPh>
    <rPh sb="6" eb="9">
      <t>ミコミガク</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</si>
  <si>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</si>
  <si>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国営土地改良事業に係るもの</t>
    <rPh sb="0" eb="2">
      <t>コクエイ</t>
    </rPh>
    <rPh sb="2" eb="4">
      <t>トチ</t>
    </rPh>
    <rPh sb="4" eb="6">
      <t>カイリョウ</t>
    </rPh>
    <rPh sb="6" eb="8">
      <t>ジギョウ</t>
    </rPh>
    <rPh sb="9" eb="10">
      <t>カカ</t>
    </rPh>
    <phoneticPr fontId="20"/>
  </si>
  <si>
    <t xml:space="preserve">公営企業債等繰入見込額 </t>
    <rPh sb="0" eb="2">
      <t>コウエイ</t>
    </rPh>
    <rPh sb="2" eb="5">
      <t>キギョウサイ</t>
    </rPh>
    <rPh sb="5" eb="6">
      <t>トウ</t>
    </rPh>
    <rPh sb="6" eb="8">
      <t>クリイ</t>
    </rPh>
    <rPh sb="8" eb="11">
      <t>ミコミガク</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</si>
  <si>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</si>
  <si>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準元利償還金</t>
    <rPh sb="0" eb="1">
      <t>ジュン</t>
    </rPh>
    <rPh sb="1" eb="3">
      <t>ガンリ</t>
    </rPh>
    <rPh sb="3" eb="6">
      <t>ショウカンキン</t>
    </rPh>
    <phoneticPr fontId="20"/>
  </si>
  <si>
    <t xml:space="preserve">債務負担行為に基づく支出予定額 </t>
    <rPh sb="0" eb="2">
      <t>サイム</t>
    </rPh>
    <rPh sb="2" eb="4">
      <t>フタン</t>
    </rPh>
    <rPh sb="4" eb="6">
      <t>コウイ</t>
    </rPh>
    <rPh sb="7" eb="8">
      <t>モト</t>
    </rPh>
    <rPh sb="10" eb="12">
      <t>シシュツ</t>
    </rPh>
    <rPh sb="12" eb="15">
      <t>ヨテイガク</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</si>
  <si>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</si>
  <si>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</si>
  <si>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将来負担額</t>
    <rPh sb="0" eb="2">
      <t>ショウライ</t>
    </rPh>
    <rPh sb="2" eb="4">
      <t>フタン</t>
    </rPh>
    <rPh sb="4" eb="5">
      <t>ガク</t>
    </rPh>
    <phoneticPr fontId="6"/>
  </si>
  <si>
    <t>元利償還金</t>
    <rPh sb="0" eb="2">
      <t>ガンリ</t>
    </rPh>
    <rPh sb="2" eb="5">
      <t>ショウカンキン</t>
    </rPh>
    <phoneticPr fontId="20"/>
  </si>
  <si>
    <t>区分</t>
    <rPh sb="0" eb="1">
      <t>ク</t>
    </rPh>
    <rPh sb="1" eb="2">
      <t>ブン</t>
    </rPh>
    <phoneticPr fontId="20"/>
  </si>
  <si>
    <t>将来負担比率　　（千円・％）</t>
    <rPh sb="0" eb="2">
      <t>ショウライ</t>
    </rPh>
    <rPh sb="2" eb="4">
      <t>フタン</t>
    </rPh>
    <phoneticPr fontId="6"/>
  </si>
  <si>
    <t>実質公債費比率　　（千円・％）</t>
    <rPh sb="0" eb="2">
      <t>ジッシツ</t>
    </rPh>
    <rPh sb="2" eb="4">
      <t>コウサイ</t>
    </rPh>
    <rPh sb="4" eb="5">
      <t>ヒ</t>
    </rPh>
    <rPh sb="5" eb="7">
      <t>ヒリツ</t>
    </rPh>
    <rPh sb="10" eb="12">
      <t>センエン</t>
    </rPh>
    <phoneticPr fontId="6"/>
  </si>
  <si>
    <t>将来負担の状況</t>
    <phoneticPr fontId="6"/>
  </si>
  <si>
    <t>公債費負担の状況</t>
    <rPh sb="0" eb="3">
      <t>コウサイヒ</t>
    </rPh>
    <rPh sb="3" eb="5">
      <t>フタン</t>
    </rPh>
    <rPh sb="6" eb="8">
      <t>ジョウキョウ</t>
    </rPh>
    <phoneticPr fontId="6"/>
  </si>
  <si>
    <t>　※地方公共団体財政健全化法に基づき将来負担比率の算定対象となっている法人については、○印を付与している。</t>
    <phoneticPr fontId="6"/>
  </si>
  <si>
    <t>　※地方公共団体が①25%以上出資している法人又は②財政支援を行っている法人を記載している。</t>
    <phoneticPr fontId="6"/>
  </si>
  <si>
    <t>-</t>
    <phoneticPr fontId="2"/>
  </si>
  <si>
    <t>地方公社・第三セクター等</t>
    <rPh sb="0" eb="4">
      <t>チホウコウシャ</t>
    </rPh>
    <rPh sb="5" eb="6">
      <t>ダイ</t>
    </rPh>
    <rPh sb="6" eb="7">
      <t>サン</t>
    </rPh>
    <rPh sb="11" eb="12">
      <t>ナド</t>
    </rPh>
    <phoneticPr fontId="6"/>
  </si>
  <si>
    <t>計</t>
    <rPh sb="0" eb="1">
      <t>ケイ</t>
    </rPh>
    <phoneticPr fontId="6"/>
  </si>
  <si>
    <t>一部事務組合等</t>
    <rPh sb="0" eb="2">
      <t>イチブ</t>
    </rPh>
    <rPh sb="2" eb="4">
      <t>ジム</t>
    </rPh>
    <rPh sb="4" eb="6">
      <t>クミアイ</t>
    </rPh>
    <rPh sb="6" eb="7">
      <t>トウ</t>
    </rPh>
    <phoneticPr fontId="6"/>
  </si>
  <si>
    <t>-</t>
    <phoneticPr fontId="2"/>
  </si>
  <si>
    <t>鳥取県町村消防災害補償組合特別会計</t>
    <rPh sb="0" eb="3">
      <t>トットリケン</t>
    </rPh>
    <rPh sb="3" eb="5">
      <t>チョウソン</t>
    </rPh>
    <rPh sb="5" eb="7">
      <t>ショウボウ</t>
    </rPh>
    <rPh sb="7" eb="9">
      <t>サイガイ</t>
    </rPh>
    <rPh sb="9" eb="11">
      <t>ホショウ</t>
    </rPh>
    <rPh sb="11" eb="13">
      <t>クミアイ</t>
    </rPh>
    <rPh sb="13" eb="15">
      <t>トクベツ</t>
    </rPh>
    <rPh sb="15" eb="17">
      <t>カイケイ</t>
    </rPh>
    <phoneticPr fontId="2"/>
  </si>
  <si>
    <t>鳥取県町村消防災害補償組合一般会計</t>
    <rPh sb="0" eb="3">
      <t>トットリケン</t>
    </rPh>
    <rPh sb="3" eb="5">
      <t>チョウソン</t>
    </rPh>
    <rPh sb="5" eb="7">
      <t>ショウボウ</t>
    </rPh>
    <rPh sb="7" eb="9">
      <t>サイガイ</t>
    </rPh>
    <rPh sb="9" eb="11">
      <t>ホショウ</t>
    </rPh>
    <rPh sb="11" eb="13">
      <t>クミアイ</t>
    </rPh>
    <rPh sb="13" eb="15">
      <t>イッパン</t>
    </rPh>
    <rPh sb="15" eb="17">
      <t>カイケイ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</si>
  <si>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</si>
  <si>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</si>
  <si>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</si>
  <si>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</si>
  <si>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</si>
  <si>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備考</t>
    <rPh sb="0" eb="2">
      <t>ビコウ</t>
    </rPh>
    <phoneticPr fontId="6"/>
  </si>
  <si>
    <t>左のうち
一般会計等
負担見込額</t>
    <phoneticPr fontId="6"/>
  </si>
  <si>
    <t>企業債
（地方債）
現在高</t>
    <phoneticPr fontId="6"/>
  </si>
  <si>
    <t>他会計等
からの
繰入金</t>
    <phoneticPr fontId="6"/>
  </si>
  <si>
    <t>資金剰余額
/不足額
（実質収支）</t>
    <phoneticPr fontId="6"/>
  </si>
  <si>
    <t>純損益
（形式収支）</t>
    <phoneticPr fontId="6"/>
  </si>
  <si>
    <t>総費用
（歳出）</t>
    <phoneticPr fontId="6"/>
  </si>
  <si>
    <t>総収益
（歳入）</t>
    <phoneticPr fontId="6"/>
  </si>
  <si>
    <t>一部事務組合等名</t>
    <rPh sb="0" eb="2">
      <t>イチブ</t>
    </rPh>
    <rPh sb="2" eb="4">
      <t>ジム</t>
    </rPh>
    <rPh sb="4" eb="6">
      <t>クミアイ</t>
    </rPh>
    <rPh sb="6" eb="7">
      <t>トウ</t>
    </rPh>
    <rPh sb="7" eb="8">
      <t>メイ</t>
    </rPh>
    <phoneticPr fontId="20"/>
  </si>
  <si>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</si>
  <si>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公営企業会計等</t>
    <rPh sb="0" eb="2">
      <t>コウエイ</t>
    </rPh>
    <rPh sb="2" eb="4">
      <t>キギョウ</t>
    </rPh>
    <rPh sb="4" eb="6">
      <t>カイケイ</t>
    </rPh>
    <rPh sb="6" eb="7">
      <t>トウ</t>
    </rPh>
    <phoneticPr fontId="6"/>
  </si>
  <si>
    <t>連結実質赤字額</t>
    <rPh sb="0" eb="2">
      <t>レンケツ</t>
    </rPh>
    <rPh sb="2" eb="4">
      <t>ジッシツ</t>
    </rPh>
    <rPh sb="4" eb="7">
      <t>アカジガク</t>
    </rPh>
    <phoneticPr fontId="6"/>
  </si>
  <si>
    <t>法非適用企業</t>
    <phoneticPr fontId="6"/>
  </si>
  <si>
    <t>-</t>
    <phoneticPr fontId="2"/>
  </si>
  <si>
    <t>法非適用企業</t>
    <phoneticPr fontId="6"/>
  </si>
  <si>
    <t>-</t>
    <phoneticPr fontId="6"/>
  </si>
  <si>
    <t>公共下水道事業特別会計</t>
    <phoneticPr fontId="6"/>
  </si>
  <si>
    <t>法適用企業</t>
    <phoneticPr fontId="6"/>
  </si>
  <si>
    <t>水道事業会計</t>
    <phoneticPr fontId="6"/>
  </si>
  <si>
    <t>後期高齢者医療特別会計</t>
    <phoneticPr fontId="6"/>
  </si>
  <si>
    <t>-</t>
    <phoneticPr fontId="2"/>
  </si>
  <si>
    <t>介護保険特別会計</t>
    <phoneticPr fontId="6"/>
  </si>
  <si>
    <t>国民健康保険特別会計</t>
    <phoneticPr fontId="6"/>
  </si>
  <si>
    <t>資金不足
比率</t>
    <rPh sb="0" eb="2">
      <t>シキン</t>
    </rPh>
    <rPh sb="2" eb="4">
      <t>フソク</t>
    </rPh>
    <rPh sb="5" eb="7">
      <t>ヒリツ</t>
    </rPh>
    <phoneticPr fontId="6"/>
  </si>
  <si>
    <t>左のうち
一般会計等
繰入見込額</t>
    <phoneticPr fontId="6"/>
  </si>
  <si>
    <t>企業債
（地方債）
現在高</t>
    <phoneticPr fontId="6"/>
  </si>
  <si>
    <t>他会計等
からの
繰入金</t>
    <phoneticPr fontId="6"/>
  </si>
  <si>
    <t>資金剰余額
/不足額
（実質収支）</t>
    <phoneticPr fontId="6"/>
  </si>
  <si>
    <t>総収益
（歳入）</t>
    <phoneticPr fontId="6"/>
  </si>
  <si>
    <t>会計名</t>
    <rPh sb="0" eb="2">
      <t>カイケイ</t>
    </rPh>
    <rPh sb="2" eb="3">
      <t>メイ</t>
    </rPh>
    <phoneticPr fontId="20"/>
  </si>
  <si>
    <t>公営企業会計等の財政状況（単位：百万円）</t>
    <rPh sb="0" eb="2">
      <t>コウエイ</t>
    </rPh>
    <rPh sb="2" eb="4">
      <t>キギョウ</t>
    </rPh>
    <rPh sb="4" eb="6">
      <t>カイケイ</t>
    </rPh>
    <rPh sb="6" eb="7">
      <t>トウ</t>
    </rPh>
    <rPh sb="8" eb="10">
      <t>ザイセイ</t>
    </rPh>
    <rPh sb="10" eb="12">
      <t>ジョウキョウ</t>
    </rPh>
    <phoneticPr fontId="6"/>
  </si>
  <si>
    <t>　※一般会計等（純計）は、各会計の相互間の繰入・繰出等の重複を控除したものであり、各会計の合計と一致しない場合がある。</t>
    <phoneticPr fontId="6"/>
  </si>
  <si>
    <t>一般会計等（純計）</t>
    <rPh sb="0" eb="2">
      <t>イッパン</t>
    </rPh>
    <rPh sb="2" eb="4">
      <t>カイケイ</t>
    </rPh>
    <rPh sb="4" eb="5">
      <t>トウ</t>
    </rPh>
    <rPh sb="6" eb="8">
      <t>ジュンケイ</t>
    </rPh>
    <phoneticPr fontId="6"/>
  </si>
  <si>
    <t>実質赤字額</t>
    <rPh sb="0" eb="2">
      <t>ジッシツ</t>
    </rPh>
    <rPh sb="2" eb="5">
      <t>アカジガク</t>
    </rPh>
    <phoneticPr fontId="6"/>
  </si>
  <si>
    <t>-</t>
    <phoneticPr fontId="2"/>
  </si>
  <si>
    <t>-</t>
    <phoneticPr fontId="6"/>
  </si>
  <si>
    <t>代替バス運送事業特別会計</t>
    <phoneticPr fontId="6"/>
  </si>
  <si>
    <t>いわみ道の駅</t>
    <rPh sb="3" eb="4">
      <t>ミチ</t>
    </rPh>
    <rPh sb="5" eb="6">
      <t>エキ</t>
    </rPh>
    <phoneticPr fontId="2"/>
  </si>
  <si>
    <t>住宅新築資金等貸付特別会計</t>
    <phoneticPr fontId="6"/>
  </si>
  <si>
    <t>岩美町振興公社</t>
    <rPh sb="0" eb="3">
      <t>イワミチョウ</t>
    </rPh>
    <rPh sb="3" eb="5">
      <t>シンコウ</t>
    </rPh>
    <rPh sb="5" eb="7">
      <t>コウシャ</t>
    </rPh>
    <phoneticPr fontId="2"/>
  </si>
  <si>
    <t>一般会計</t>
    <phoneticPr fontId="6"/>
  </si>
  <si>
    <t>一般会計等
負担見込額</t>
    <phoneticPr fontId="6"/>
  </si>
  <si>
    <t>当該団体からの損失補償に係る債務残高</t>
    <phoneticPr fontId="6"/>
  </si>
  <si>
    <t>当該団体からの債務保証に係る債務残高</t>
    <rPh sb="9" eb="11">
      <t>ホショウ</t>
    </rPh>
    <phoneticPr fontId="6"/>
  </si>
  <si>
    <t>当該団体
からの
貸付金</t>
    <phoneticPr fontId="6"/>
  </si>
  <si>
    <t>当該団体
からの
補助金</t>
    <phoneticPr fontId="6"/>
  </si>
  <si>
    <t>当該団体
からの
出資金</t>
    <phoneticPr fontId="6"/>
  </si>
  <si>
    <t>純資産又は
正味財産</t>
    <phoneticPr fontId="6"/>
  </si>
  <si>
    <t>経常損益</t>
    <phoneticPr fontId="6"/>
  </si>
  <si>
    <t>地方公社・第三セクター等名</t>
    <rPh sb="12" eb="13">
      <t>メイ</t>
    </rPh>
    <phoneticPr fontId="6"/>
  </si>
  <si>
    <t>地方債
現在高</t>
    <phoneticPr fontId="6"/>
  </si>
  <si>
    <t>他会計等
からの
繰入金</t>
    <rPh sb="9" eb="11">
      <t>クリイレ</t>
    </rPh>
    <rPh sb="11" eb="12">
      <t>キン</t>
    </rPh>
    <phoneticPr fontId="20"/>
  </si>
  <si>
    <t>実質収支</t>
    <phoneticPr fontId="20"/>
  </si>
  <si>
    <t>形式収支</t>
    <phoneticPr fontId="20"/>
  </si>
  <si>
    <t>歳出</t>
    <phoneticPr fontId="20"/>
  </si>
  <si>
    <t>歳入</t>
    <rPh sb="0" eb="2">
      <t>サイニュウ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</si>
  <si>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</si>
  <si>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一般会計等の財政状況（単位：百万円）</t>
    <rPh sb="0" eb="2">
      <t>イッパン</t>
    </rPh>
    <rPh sb="2" eb="4">
      <t>カイケイ</t>
    </rPh>
    <rPh sb="4" eb="5">
      <t>トウ</t>
    </rPh>
    <rPh sb="6" eb="8">
      <t>ザイセイ</t>
    </rPh>
    <rPh sb="8" eb="10">
      <t>ジョウキョウ</t>
    </rPh>
    <phoneticPr fontId="20"/>
  </si>
  <si>
    <t>鳥取県岩美町</t>
  </si>
  <si>
    <t>平成28年度</t>
  </si>
  <si>
    <t>(2)各会計、関係団体の財政状況及び健全化判断比率（市町村）</t>
    <rPh sb="26" eb="29">
      <t>シチョウソン</t>
    </rPh>
    <phoneticPr fontId="6"/>
  </si>
  <si>
    <t>うち単独分</t>
    <rPh sb="2" eb="4">
      <t>タンドク</t>
    </rPh>
    <rPh sb="4" eb="5">
      <t>ブン</t>
    </rPh>
    <phoneticPr fontId="6"/>
  </si>
  <si>
    <t xml:space="preserve"> 過去５年間平均</t>
    <rPh sb="1" eb="3">
      <t>カコ</t>
    </rPh>
    <rPh sb="4" eb="6">
      <t>ネンカン</t>
    </rPh>
    <rPh sb="6" eb="8">
      <t>ヘイキン</t>
    </rPh>
    <phoneticPr fontId="6"/>
  </si>
  <si>
    <t xml:space="preserve"> H28</t>
  </si>
  <si>
    <t xml:space="preserve"> H27</t>
  </si>
  <si>
    <t xml:space="preserve"> H26</t>
  </si>
  <si>
    <t xml:space="preserve"> H25</t>
  </si>
  <si>
    <t xml:space="preserve"> H24</t>
  </si>
  <si>
    <t>(A)-(B)</t>
  </si>
  <si>
    <t>増減率(%)(B)</t>
    <rPh sb="0" eb="3">
      <t>ゾウゲンリツ</t>
    </rPh>
    <phoneticPr fontId="6"/>
  </si>
  <si>
    <t>類似団体平均(円)</t>
    <rPh sb="0" eb="2">
      <t>ルイジ</t>
    </rPh>
    <rPh sb="2" eb="4">
      <t>ダンタイ</t>
    </rPh>
    <rPh sb="4" eb="6">
      <t>ヘイキン</t>
    </rPh>
    <rPh sb="7" eb="8">
      <t>エン</t>
    </rPh>
    <phoneticPr fontId="6"/>
  </si>
  <si>
    <t>増減率(%)(A)</t>
    <rPh sb="0" eb="3">
      <t>ゾウゲンリツ</t>
    </rPh>
    <phoneticPr fontId="6"/>
  </si>
  <si>
    <t>当該団体(円)</t>
    <rPh sb="0" eb="2">
      <t>トウガイ</t>
    </rPh>
    <rPh sb="2" eb="4">
      <t>ダンタイ</t>
    </rPh>
    <rPh sb="5" eb="6">
      <t>エン</t>
    </rPh>
    <phoneticPr fontId="6"/>
  </si>
  <si>
    <t>人口１人当たり決算額</t>
    <rPh sb="0" eb="2">
      <t>ジンコウ</t>
    </rPh>
    <rPh sb="2" eb="4">
      <t>ヒトリ</t>
    </rPh>
    <rPh sb="4" eb="5">
      <t>ア</t>
    </rPh>
    <rPh sb="7" eb="10">
      <t>ケッサンガク</t>
    </rPh>
    <phoneticPr fontId="6"/>
  </si>
  <si>
    <t>当該団体決算額
（千円）</t>
    <rPh sb="0" eb="2">
      <t>トウガイ</t>
    </rPh>
    <rPh sb="2" eb="4">
      <t>ダンタイ</t>
    </rPh>
    <rPh sb="4" eb="6">
      <t>ケッサン</t>
    </rPh>
    <rPh sb="6" eb="7">
      <t>ガク</t>
    </rPh>
    <rPh sb="9" eb="11">
      <t>センエン</t>
    </rPh>
    <phoneticPr fontId="6"/>
  </si>
  <si>
    <t>普通建設事業費</t>
    <rPh sb="0" eb="2">
      <t>フツウ</t>
    </rPh>
    <rPh sb="2" eb="4">
      <t>ケンセツ</t>
    </rPh>
    <rPh sb="4" eb="7">
      <t>ジギョウヒ</t>
    </rPh>
    <phoneticPr fontId="6"/>
  </si>
  <si>
    <t>（参考）　普通建設事業費の分析</t>
    <rPh sb="1" eb="3">
      <t>サンコウ</t>
    </rPh>
    <rPh sb="5" eb="7">
      <t>フツウ</t>
    </rPh>
    <rPh sb="7" eb="9">
      <t>ケンセツ</t>
    </rPh>
    <rPh sb="9" eb="11">
      <t>ジギョウ</t>
    </rPh>
    <rPh sb="11" eb="12">
      <t>ヒ</t>
    </rPh>
    <rPh sb="13" eb="15">
      <t>ブンセキ</t>
    </rPh>
    <phoneticPr fontId="6"/>
  </si>
  <si>
    <t>※平成29年度中に市町村合併した団体で、合併前の団体ごとの決算に基づく実質公債費比率を算出していない団体については、グラフを表記しない。</t>
    <phoneticPr fontId="6"/>
  </si>
  <si>
    <t>▲地方債に係る元利償還金及び準元利償還金に要する経費として
普通交付税の額の算定に用いる基準財政需要額に算入された額</t>
  </si>
  <si>
    <t>▲特定財源の額</t>
  </si>
  <si>
    <t>一時借入金利子
（同一団体における会計間の現金運用に係る利子は除く）</t>
  </si>
  <si>
    <t>-</t>
  </si>
  <si>
    <t>公債費に準ずる債務負担行為に係るもの</t>
    <phoneticPr fontId="6"/>
  </si>
  <si>
    <t>一部事務組合等の起こした地方債に充てたと認められる
補助金又は負担金</t>
    <phoneticPr fontId="6"/>
  </si>
  <si>
    <t>公営企業に要する経費の財源とする地方債の償還の財源に
充てたと認められる繰入金</t>
    <phoneticPr fontId="6"/>
  </si>
  <si>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</si>
  <si>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7"/>
  </si>
  <si>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</si>
  <si>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対比（％）</t>
    <rPh sb="0" eb="2">
      <t>タイヒ</t>
    </rPh>
    <phoneticPr fontId="6"/>
  </si>
  <si>
    <t>類似団体平均（円）</t>
    <rPh sb="0" eb="2">
      <t>ルイジ</t>
    </rPh>
    <rPh sb="2" eb="4">
      <t>ダンタイ</t>
    </rPh>
    <rPh sb="4" eb="6">
      <t>ヘイキン</t>
    </rPh>
    <rPh sb="7" eb="8">
      <t>エン</t>
    </rPh>
    <phoneticPr fontId="6"/>
  </si>
  <si>
    <t>当該団体（円）</t>
    <rPh sb="0" eb="2">
      <t>トウガイ</t>
    </rPh>
    <rPh sb="2" eb="4">
      <t>ダンタイ</t>
    </rPh>
    <rPh sb="5" eb="6">
      <t>エン</t>
    </rPh>
    <phoneticPr fontId="6"/>
  </si>
  <si>
    <t>人口1人当たり決算額</t>
    <rPh sb="0" eb="2">
      <t>ジンコウ</t>
    </rPh>
    <rPh sb="2" eb="4">
      <t>ヒトリ</t>
    </rPh>
    <rPh sb="4" eb="5">
      <t>ア</t>
    </rPh>
    <rPh sb="7" eb="9">
      <t>ケッサン</t>
    </rPh>
    <rPh sb="9" eb="10">
      <t>ガク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</si>
  <si>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</si>
  <si>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</si>
  <si>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（注）住民基本台帳人口については、住民基本台帳関係年報の調査基準日変更に伴い、平成25年度以降、調査年度の1月1日現在の住民基本台帳に登載されている人口を記載。</t>
    <phoneticPr fontId="6"/>
  </si>
  <si>
    <t>ラスパイレス指数</t>
    <rPh sb="6" eb="8">
      <t>シスウ</t>
    </rPh>
    <phoneticPr fontId="19"/>
  </si>
  <si>
    <t>人口1,000人当たり職員数（人）</t>
    <rPh sb="0" eb="2">
      <t>ジンコウ</t>
    </rPh>
    <rPh sb="7" eb="8">
      <t>ニン</t>
    </rPh>
    <rPh sb="8" eb="9">
      <t>ア</t>
    </rPh>
    <rPh sb="11" eb="14">
      <t>ショクインスウ</t>
    </rPh>
    <rPh sb="15" eb="16">
      <t>ヒト</t>
    </rPh>
    <phoneticPr fontId="6"/>
  </si>
  <si>
    <t>対比（差引）</t>
    <rPh sb="0" eb="2">
      <t>タイヒ</t>
    </rPh>
    <rPh sb="3" eb="5">
      <t>サシヒキ</t>
    </rPh>
    <phoneticPr fontId="6"/>
  </si>
  <si>
    <t>類似団体平均</t>
    <rPh sb="0" eb="2">
      <t>ルイジ</t>
    </rPh>
    <rPh sb="2" eb="4">
      <t>ダンタイ</t>
    </rPh>
    <rPh sb="4" eb="6">
      <t>ヘイキン</t>
    </rPh>
    <phoneticPr fontId="6"/>
  </si>
  <si>
    <t>当該団体</t>
    <rPh sb="0" eb="2">
      <t>トウガイ</t>
    </rPh>
    <rPh sb="2" eb="4">
      <t>ダンタイ</t>
    </rPh>
    <phoneticPr fontId="6"/>
  </si>
  <si>
    <t>参考</t>
    <rPh sb="0" eb="2">
      <t>サンコウ</t>
    </rPh>
    <phoneticPr fontId="6"/>
  </si>
  <si>
    <t>▲退職金</t>
    <rPh sb="1" eb="3">
      <t>タイショク</t>
    </rPh>
    <rPh sb="3" eb="4">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</si>
  <si>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</si>
  <si>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</si>
  <si>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</si>
  <si>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</si>
  <si>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一部事務組合負担金（補助費等）</t>
    <rPh sb="0" eb="2">
      <t>イチブ</t>
    </rPh>
    <rPh sb="2" eb="4">
      <t>ジム</t>
    </rPh>
    <rPh sb="4" eb="6">
      <t>クミアイ</t>
    </rPh>
    <rPh sb="6" eb="9">
      <t>フタンキン</t>
    </rPh>
    <rPh sb="10" eb="13">
      <t>ホジョヒ</t>
    </rPh>
    <rPh sb="13" eb="14">
      <t>トウ</t>
    </rPh>
    <phoneticPr fontId="6"/>
  </si>
  <si>
    <t>賃金（物件費）</t>
    <rPh sb="0" eb="2">
      <t>チンギン</t>
    </rPh>
    <rPh sb="3" eb="5">
      <t>ブッケン</t>
    </rPh>
    <rPh sb="5" eb="6">
      <t>ヒ</t>
    </rPh>
    <phoneticPr fontId="6"/>
  </si>
  <si>
    <t>人件費</t>
    <rPh sb="0" eb="3">
      <t>ジンケンヒ</t>
    </rPh>
    <phoneticPr fontId="6"/>
  </si>
  <si>
    <t>人件費及び人件費に準ずる費用</t>
    <rPh sb="0" eb="3">
      <t>ジンケンヒ</t>
    </rPh>
    <rPh sb="3" eb="4">
      <t>オヨ</t>
    </rPh>
    <rPh sb="5" eb="8">
      <t>ジンケンヒ</t>
    </rPh>
    <rPh sb="9" eb="10">
      <t>ジュン</t>
    </rPh>
    <rPh sb="12" eb="14">
      <t>ヒヨウ</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</si>
  <si>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</si>
  <si>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 1.74</t>
  </si>
  <si>
    <t>▲ 2.56</t>
  </si>
  <si>
    <t>▲ 2.17</t>
  </si>
  <si>
    <t>▲ 1.96</t>
  </si>
  <si>
    <t>▲ 0.30</t>
  </si>
  <si>
    <t>実質単年度収支</t>
    <rPh sb="0" eb="2">
      <t>ジッシツ</t>
    </rPh>
    <rPh sb="2" eb="5">
      <t>タンネンド</t>
    </rPh>
    <rPh sb="5" eb="7">
      <t>シュウシ</t>
    </rPh>
    <phoneticPr fontId="6"/>
  </si>
  <si>
    <t>実質収支額</t>
    <rPh sb="0" eb="2">
      <t>ジッシツ</t>
    </rPh>
    <rPh sb="2" eb="4">
      <t>シュウシ</t>
    </rPh>
    <rPh sb="4" eb="5">
      <t>ガク</t>
    </rPh>
    <phoneticPr fontId="6"/>
  </si>
  <si>
    <t>財政調整基金残高</t>
    <rPh sb="0" eb="2">
      <t>ザイセイ</t>
    </rPh>
    <rPh sb="2" eb="4">
      <t>チョウセイ</t>
    </rPh>
    <rPh sb="4" eb="6">
      <t>キキン</t>
    </rPh>
    <rPh sb="6" eb="8">
      <t>ザンダカ</t>
    </rPh>
    <phoneticPr fontId="6"/>
  </si>
  <si>
    <t>年度</t>
    <rPh sb="0" eb="2">
      <t>ネンド</t>
    </rPh>
    <phoneticPr fontId="6"/>
  </si>
  <si>
    <t>標準財政規模比（％）</t>
    <phoneticPr fontId="6"/>
  </si>
  <si>
    <t>※平成29年度中に市町村合併した団体で、合併前の団体ごとの決算に基づく連結実質赤字比率を算出していない団体については、グラフを表記しない。</t>
    <phoneticPr fontId="6"/>
  </si>
  <si>
    <t>その他会計（黒字）</t>
  </si>
  <si>
    <t>その他会計（赤字）</t>
  </si>
  <si>
    <t>代替バス運送事業特別会計</t>
  </si>
  <si>
    <t>住宅新築資金等貸付特別会計</t>
  </si>
  <si>
    <t>後期高齢者医療特別会計</t>
  </si>
  <si>
    <t>介護保険特別会計</t>
  </si>
  <si>
    <t>一般会計</t>
  </si>
  <si>
    <t>国民健康保険特別会計</t>
  </si>
  <si>
    <t>水道事業会計</t>
  </si>
  <si>
    <t>病院事業会計</t>
  </si>
  <si>
    <t>会計</t>
    <rPh sb="0" eb="2">
      <t>カイケイ</t>
    </rPh>
    <phoneticPr fontId="6"/>
  </si>
  <si>
    <t>標準財政規模比（％）</t>
    <phoneticPr fontId="6"/>
  </si>
  <si>
    <t>※平成29年度中に市町村合併した団体で、合併前の団体ごとの決算に基づく実質公債費比率を算出していない団体については、グラフを表記しない。</t>
    <phoneticPr fontId="6"/>
  </si>
  <si>
    <t>実質公債費比率の分子</t>
    <phoneticPr fontId="6"/>
  </si>
  <si>
    <t>(A)－(B)</t>
    <phoneticPr fontId="6"/>
  </si>
  <si>
    <t>算入公債費等</t>
    <phoneticPr fontId="6"/>
  </si>
  <si>
    <t>算入公債費等(B)</t>
    <phoneticPr fontId="6"/>
  </si>
  <si>
    <t>一時借入金の利子</t>
    <phoneticPr fontId="6"/>
  </si>
  <si>
    <t>債務負担行為に基づく支出額</t>
  </si>
  <si>
    <t>組合等が起こした地方債の元利償還金に対する負担金等</t>
  </si>
  <si>
    <t>公営企業債の元利償還金に対する繰入金</t>
  </si>
  <si>
    <t>満期一括償還地方債に係る年度割相当額</t>
    <phoneticPr fontId="6"/>
  </si>
  <si>
    <t>減債基金積立不足算定額</t>
    <phoneticPr fontId="6"/>
  </si>
  <si>
    <t>元利償還金</t>
  </si>
  <si>
    <t>元利償還金等(A)</t>
    <phoneticPr fontId="6"/>
  </si>
  <si>
    <t>分子の構造</t>
    <rPh sb="0" eb="2">
      <t>ブンシ</t>
    </rPh>
    <rPh sb="3" eb="5">
      <t>コウゾウ</t>
    </rPh>
    <phoneticPr fontId="6"/>
  </si>
  <si>
    <t>（百万円）</t>
    <rPh sb="1" eb="2">
      <t>ヒャク</t>
    </rPh>
    <rPh sb="2" eb="4">
      <t>マンエン</t>
    </rPh>
    <phoneticPr fontId="6"/>
  </si>
  <si>
    <t>※平成29年度中に市町村合併した団体で、合併前の団体ごとの決算に基づく将来負担比率を算出していない団体については、グラフを表記しない。</t>
    <phoneticPr fontId="6"/>
  </si>
  <si>
    <t>将来負担比率の分子</t>
  </si>
  <si>
    <t>基準財政需要額算入見込額</t>
  </si>
  <si>
    <t>充当可能特定歳入</t>
  </si>
  <si>
    <t>充当可能基金</t>
  </si>
  <si>
    <t>充当可能財源等(B)</t>
    <phoneticPr fontId="6"/>
  </si>
  <si>
    <t>組合等連結実質赤字額負担見込額</t>
  </si>
  <si>
    <t>連結実質赤字額</t>
  </si>
  <si>
    <t>うち、健全化法施行規則附則第三条に係る負担見込額</t>
    <phoneticPr fontId="6"/>
  </si>
  <si>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</si>
  <si>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</si>
  <si>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</si>
  <si>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</si>
  <si>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</si>
  <si>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</si>
  <si>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6"/>
  </si>
  <si>
    <t>　図書館、体育館及び福祉施設において有形固定資産減価償却率が80％を超えており、類似団体平均を大きく上回っている。このうち、図書館については、中央公民館と併せて建替え整備中であり、福祉施設（子育て支援センター）についても新たな複合施設に移転した。今後、これらの減価償却率は低減する見込みであるが、整備財源として地方債を発行しているため、将来負担比率の上昇が見込まれる。引き続き、公共施設等総合管理計画に基づく計画的な老朽化対策等に取り組むとともに、地方債、基金の適切な水準を維持していく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</si>
</sst>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quot;(&quot;0&quot;)&quot;"/>
    <numFmt numFmtId="184" formatCode="0.0_ "/>
    <numFmt numFmtId="185" formatCode="0.00_ "/>
    <numFmt numFmtId="186" formatCode="@&quot; &quot;"/>
    <numFmt numFmtId="187" formatCode="0_ "/>
    <numFmt numFmtId="188" formatCode="&quot;( &quot;0.0&quot; )&quot;;&quot;( &quot;\-0.0&quot; )&quot;"/>
    <numFmt numFmtId="189" formatCode="0.0_);[Red]\(0.0\)"/>
    <numFmt numFmtId="190" formatCode="0.0;&quot;▲ &quot;0.0"/>
    <numFmt numFmtId="191" formatCode="0.00;&quot;▲ &quot;0.00"/>
    <numFmt numFmtId="192" formatCode="#,##0.00;&quot;▲ &quot;#,##0.00"/>
  </numFmts>
  <fonts count="31"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13"/>
      <color indexed="56"/>
      <name val="ＭＳ ゴシック"/>
      <family val="3"/>
      <charset val="128"/>
    </font>
    <font>
      <sz val="8"/>
      <color indexed="8"/>
      <name val="ＭＳ 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0"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lignment vertical="center"/>
    </xf>
    <xf numFmtId="0" fontId="10" fillId="0" borderId="0" xfId="8" applyFont="1" applyFill="1">
      <alignment vertical="center"/>
    </xf>
    <xf numFmtId="0" fontId="10" fillId="0" borderId="0" xfId="7" applyFont="1" applyFill="1">
      <alignment vertical="center"/>
    </xf>
    <xf numFmtId="0" fontId="10" fillId="0" borderId="17" xfId="7" applyFont="1" applyFill="1" applyBorder="1">
      <alignment vertical="center"/>
    </xf>
    <xf numFmtId="0" fontId="10" fillId="0" borderId="18" xfId="7" applyFont="1" applyFill="1" applyBorder="1">
      <alignment vertical="center"/>
    </xf>
    <xf numFmtId="0" fontId="10" fillId="0" borderId="19" xfId="7" applyFont="1" applyFill="1" applyBorder="1">
      <alignment vertical="center"/>
    </xf>
    <xf numFmtId="0" fontId="10" fillId="0" borderId="20" xfId="7" applyFont="1" applyFill="1" applyBorder="1" applyAlignment="1">
      <alignment horizontal="center" vertical="center"/>
    </xf>
    <xf numFmtId="0" fontId="10" fillId="0" borderId="0" xfId="7" applyFont="1" applyFill="1" applyBorder="1">
      <alignment vertical="center"/>
    </xf>
    <xf numFmtId="49" fontId="10" fillId="0" borderId="0" xfId="7" applyNumberFormat="1" applyFont="1" applyFill="1" applyBorder="1">
      <alignment vertical="center"/>
    </xf>
    <xf numFmtId="49" fontId="10" fillId="0" borderId="21" xfId="7" applyNumberFormat="1" applyFont="1" applyFill="1" applyBorder="1">
      <alignment vertical="center"/>
    </xf>
    <xf numFmtId="49" fontId="10" fillId="0" borderId="0" xfId="7" applyNumberFormat="1" applyFont="1" applyFill="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20" xfId="7" applyFont="1" applyFill="1" applyBorder="1">
      <alignment vertical="center"/>
    </xf>
    <xf numFmtId="0" fontId="10" fillId="0" borderId="0" xfId="7" applyFont="1" applyFill="1" applyBorder="1" applyAlignment="1">
      <alignment vertical="center"/>
    </xf>
    <xf numFmtId="0" fontId="10" fillId="0" borderId="21" xfId="7" applyFont="1" applyFill="1" applyBorder="1">
      <alignment vertical="center"/>
    </xf>
    <xf numFmtId="184" fontId="10" fillId="0" borderId="17" xfId="7" applyNumberFormat="1" applyFont="1" applyFill="1" applyBorder="1" applyAlignment="1">
      <alignment vertical="center"/>
    </xf>
    <xf numFmtId="184" fontId="10" fillId="0" borderId="18" xfId="7" applyNumberFormat="1" applyFont="1" applyFill="1" applyBorder="1" applyAlignment="1">
      <alignment vertical="center"/>
    </xf>
    <xf numFmtId="184" fontId="10" fillId="0" borderId="19" xfId="7" applyNumberFormat="1" applyFont="1" applyFill="1" applyBorder="1" applyAlignment="1">
      <alignment vertical="center"/>
    </xf>
    <xf numFmtId="0" fontId="12" fillId="0" borderId="17" xfId="7" applyFont="1" applyFill="1" applyBorder="1" applyAlignment="1">
      <alignment vertical="center" wrapText="1"/>
    </xf>
    <xf numFmtId="0" fontId="12" fillId="0" borderId="18" xfId="7" applyFont="1" applyFill="1" applyBorder="1" applyAlignment="1">
      <alignment vertical="center" wrapText="1"/>
    </xf>
    <xf numFmtId="0" fontId="10" fillId="0" borderId="1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1" xfId="7" applyFont="1" applyFill="1" applyBorder="1" applyAlignment="1">
      <alignment horizontal="left" vertical="center"/>
    </xf>
    <xf numFmtId="0" fontId="13" fillId="0" borderId="47" xfId="10" applyFont="1" applyFill="1" applyBorder="1" applyAlignment="1">
      <alignment horizontal="center" vertical="center"/>
    </xf>
    <xf numFmtId="187" fontId="10" fillId="0" borderId="29" xfId="7" applyNumberFormat="1" applyFont="1" applyFill="1" applyBorder="1" applyAlignment="1">
      <alignment vertical="center"/>
    </xf>
    <xf numFmtId="187" fontId="10" fillId="0" borderId="30" xfId="7" applyNumberFormat="1" applyFont="1" applyFill="1" applyBorder="1" applyAlignment="1">
      <alignment vertical="center"/>
    </xf>
    <xf numFmtId="187" fontId="10" fillId="0" borderId="31" xfId="7" applyNumberFormat="1" applyFont="1" applyFill="1" applyBorder="1" applyAlignment="1">
      <alignment vertical="center"/>
    </xf>
    <xf numFmtId="0" fontId="13" fillId="0" borderId="13" xfId="10" applyFont="1" applyFill="1" applyBorder="1" applyAlignment="1">
      <alignment vertical="center"/>
    </xf>
    <xf numFmtId="187" fontId="10" fillId="0" borderId="29" xfId="7" applyNumberFormat="1" applyFont="1" applyFill="1" applyBorder="1" applyAlignment="1">
      <alignment horizontal="right" vertical="center"/>
    </xf>
    <xf numFmtId="187" fontId="10" fillId="0" borderId="30" xfId="7" applyNumberFormat="1" applyFont="1" applyFill="1" applyBorder="1" applyAlignment="1">
      <alignment horizontal="right" vertical="center"/>
    </xf>
    <xf numFmtId="187" fontId="10" fillId="0" borderId="31" xfId="7" applyNumberFormat="1" applyFont="1" applyFill="1" applyBorder="1" applyAlignment="1">
      <alignment horizontal="right" vertical="center"/>
    </xf>
    <xf numFmtId="0" fontId="10" fillId="0" borderId="29"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31" xfId="7" applyFont="1" applyFill="1" applyBorder="1" applyAlignment="1">
      <alignment horizontal="left" vertical="center"/>
    </xf>
    <xf numFmtId="0" fontId="16" fillId="0" borderId="0" xfId="7" applyFont="1" applyFill="1">
      <alignment vertical="center"/>
    </xf>
    <xf numFmtId="0" fontId="17" fillId="0" borderId="0" xfId="7" applyFont="1" applyFill="1">
      <alignment vertical="center"/>
    </xf>
    <xf numFmtId="0" fontId="10" fillId="0" borderId="0" xfId="11" applyFont="1">
      <alignment vertical="center"/>
    </xf>
    <xf numFmtId="0" fontId="13" fillId="0" borderId="0" xfId="11" applyFont="1">
      <alignment vertical="center"/>
    </xf>
    <xf numFmtId="0" fontId="10" fillId="0" borderId="0" xfId="11" applyFont="1" applyBorder="1" applyAlignment="1">
      <alignment horizontal="center" vertical="center"/>
    </xf>
    <xf numFmtId="0" fontId="10" fillId="0" borderId="0" xfId="11" applyFont="1" applyBorder="1">
      <alignment vertical="center"/>
    </xf>
    <xf numFmtId="0" fontId="13" fillId="0" borderId="0" xfId="11" applyFont="1" applyBorder="1">
      <alignment vertical="center"/>
    </xf>
    <xf numFmtId="0" fontId="10" fillId="0" borderId="0" xfId="11" applyFont="1" applyFill="1">
      <alignment vertical="center"/>
    </xf>
    <xf numFmtId="0" fontId="10" fillId="0" borderId="7"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4" xfId="11" applyFont="1" applyBorder="1" applyAlignment="1">
      <alignment horizontal="center" vertical="center"/>
    </xf>
    <xf numFmtId="0" fontId="10" fillId="0" borderId="2" xfId="11" applyFont="1" applyBorder="1" applyAlignment="1">
      <alignment horizontal="center" vertical="center"/>
    </xf>
    <xf numFmtId="0" fontId="10" fillId="0" borderId="2" xfId="11" applyFont="1" applyBorder="1">
      <alignment vertical="center"/>
    </xf>
    <xf numFmtId="0" fontId="10" fillId="0" borderId="1" xfId="11" applyFont="1" applyBorder="1" applyAlignment="1">
      <alignment horizontal="center" vertical="center"/>
    </xf>
    <xf numFmtId="0" fontId="10" fillId="0" borderId="7" xfId="11" applyFont="1" applyBorder="1">
      <alignment vertical="center"/>
    </xf>
    <xf numFmtId="49" fontId="10" fillId="0" borderId="0" xfId="11" applyNumberFormat="1" applyFont="1" applyFill="1">
      <alignment vertical="center"/>
    </xf>
    <xf numFmtId="0" fontId="19" fillId="0" borderId="7" xfId="11" applyFont="1" applyBorder="1" applyAlignment="1">
      <alignment horizontal="center" vertical="center"/>
    </xf>
    <xf numFmtId="0" fontId="19" fillId="0" borderId="7" xfId="11" applyFont="1" applyBorder="1" applyAlignment="1">
      <alignment vertical="center"/>
    </xf>
    <xf numFmtId="0" fontId="20" fillId="0" borderId="0" xfId="11" applyFont="1">
      <alignment vertical="center"/>
    </xf>
    <xf numFmtId="49" fontId="10" fillId="0" borderId="0" xfId="11" applyNumberFormat="1" applyFont="1">
      <alignment vertical="center"/>
    </xf>
    <xf numFmtId="49" fontId="21" fillId="0" borderId="0" xfId="11" applyNumberFormat="1" applyFont="1">
      <alignment vertical="center"/>
    </xf>
    <xf numFmtId="0" fontId="3" fillId="0" borderId="0" xfId="12">
      <alignment vertical="center"/>
    </xf>
    <xf numFmtId="0" fontId="22" fillId="2" borderId="0" xfId="12" applyFont="1" applyFill="1" applyProtection="1">
      <alignment vertical="center"/>
    </xf>
    <xf numFmtId="0" fontId="3" fillId="0" borderId="0" xfId="12" applyProtection="1">
      <alignment vertical="center"/>
    </xf>
    <xf numFmtId="0" fontId="3" fillId="2" borderId="0" xfId="12" applyFill="1" applyProtection="1">
      <alignment vertical="center"/>
    </xf>
    <xf numFmtId="0" fontId="23" fillId="2" borderId="0" xfId="13" applyFont="1" applyFill="1" applyBorder="1" applyProtection="1">
      <alignment vertical="center"/>
    </xf>
    <xf numFmtId="0" fontId="23" fillId="2" borderId="0" xfId="13" applyFont="1" applyFill="1" applyBorder="1" applyAlignment="1" applyProtection="1">
      <alignment horizontal="center" vertical="center"/>
    </xf>
    <xf numFmtId="0" fontId="23" fillId="2" borderId="0" xfId="13" applyFont="1" applyFill="1" applyBorder="1" applyAlignment="1" applyProtection="1">
      <alignment vertical="center"/>
    </xf>
    <xf numFmtId="0" fontId="23" fillId="2" borderId="0" xfId="13" applyFont="1" applyFill="1" applyProtection="1">
      <alignment vertical="center"/>
    </xf>
    <xf numFmtId="0" fontId="23" fillId="2" borderId="0" xfId="12" applyFont="1" applyFill="1" applyProtection="1">
      <alignment vertical="center"/>
    </xf>
    <xf numFmtId="0" fontId="23" fillId="2" borderId="21" xfId="13" applyFont="1" applyFill="1" applyBorder="1" applyAlignment="1" applyProtection="1">
      <alignment vertical="center"/>
    </xf>
    <xf numFmtId="0" fontId="23" fillId="2" borderId="0" xfId="13" applyFont="1" applyFill="1" applyAlignment="1" applyProtection="1">
      <alignment vertical="center"/>
    </xf>
    <xf numFmtId="0" fontId="5" fillId="2" borderId="20"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0" xfId="13" applyFont="1" applyFill="1" applyBorder="1" applyAlignment="1" applyProtection="1">
      <alignment horizontal="center" vertical="center"/>
    </xf>
    <xf numFmtId="0" fontId="5" fillId="2" borderId="0" xfId="13" applyFont="1" applyFill="1" applyAlignment="1" applyProtection="1">
      <alignment vertical="center"/>
    </xf>
    <xf numFmtId="0" fontId="5" fillId="2" borderId="2" xfId="13" applyFont="1" applyFill="1" applyBorder="1" applyAlignment="1" applyProtection="1">
      <alignment vertical="center"/>
    </xf>
    <xf numFmtId="0" fontId="5" fillId="2" borderId="34" xfId="13" applyFont="1" applyFill="1" applyBorder="1" applyAlignment="1" applyProtection="1">
      <alignment vertical="center"/>
    </xf>
    <xf numFmtId="0" fontId="5" fillId="2" borderId="9" xfId="13" applyFont="1" applyFill="1" applyBorder="1" applyProtection="1">
      <alignment vertical="center"/>
    </xf>
    <xf numFmtId="0" fontId="5" fillId="2" borderId="18" xfId="13" applyFont="1" applyFill="1" applyBorder="1" applyAlignment="1" applyProtection="1">
      <alignment horizontal="center" vertical="center"/>
    </xf>
    <xf numFmtId="0" fontId="5" fillId="2" borderId="18" xfId="13" applyFont="1" applyFill="1" applyBorder="1" applyAlignment="1" applyProtection="1">
      <alignment vertical="center"/>
    </xf>
    <xf numFmtId="0" fontId="3" fillId="2" borderId="0" xfId="12" applyFont="1" applyFill="1" applyProtection="1">
      <alignment vertical="center"/>
    </xf>
    <xf numFmtId="0" fontId="15" fillId="2" borderId="0" xfId="13" applyFont="1" applyFill="1" applyBorder="1" applyProtection="1">
      <alignment vertical="center"/>
    </xf>
    <xf numFmtId="0" fontId="15" fillId="2" borderId="0" xfId="13" applyFont="1" applyFill="1" applyProtection="1">
      <alignment vertical="center"/>
    </xf>
    <xf numFmtId="181" fontId="5" fillId="2" borderId="0" xfId="13" applyNumberFormat="1" applyFont="1" applyFill="1" applyBorder="1" applyAlignment="1" applyProtection="1">
      <alignment horizontal="left" vertical="center" shrinkToFit="1"/>
    </xf>
    <xf numFmtId="181" fontId="5" fillId="2" borderId="0" xfId="13" applyNumberFormat="1" applyFont="1" applyFill="1" applyBorder="1" applyAlignment="1" applyProtection="1">
      <alignment horizontal="right" vertical="center" shrinkToFit="1"/>
    </xf>
    <xf numFmtId="0" fontId="5" fillId="2" borderId="0" xfId="13" applyFont="1" applyFill="1" applyBorder="1" applyAlignment="1" applyProtection="1">
      <alignment horizontal="left" vertical="center" shrinkToFit="1"/>
    </xf>
    <xf numFmtId="0" fontId="5" fillId="2" borderId="0" xfId="13" applyFont="1" applyFill="1" applyBorder="1" applyAlignment="1" applyProtection="1">
      <alignment horizontal="center" vertical="center" shrinkToFit="1"/>
    </xf>
    <xf numFmtId="0" fontId="5" fillId="4" borderId="119" xfId="13" applyFont="1" applyFill="1" applyBorder="1" applyAlignment="1" applyProtection="1">
      <alignment horizontal="center" vertical="center" shrinkToFit="1"/>
      <protection locked="0"/>
    </xf>
    <xf numFmtId="0" fontId="5" fillId="2" borderId="124" xfId="13" applyFont="1" applyFill="1" applyBorder="1" applyAlignment="1" applyProtection="1">
      <alignment horizontal="center" vertical="center" shrinkToFit="1"/>
      <protection locked="0"/>
    </xf>
    <xf numFmtId="0" fontId="5" fillId="0" borderId="125" xfId="13" applyFont="1" applyFill="1" applyBorder="1" applyAlignment="1" applyProtection="1">
      <alignment horizontal="center" vertical="center" shrinkToFit="1"/>
      <protection locked="0"/>
    </xf>
    <xf numFmtId="0" fontId="5" fillId="0" borderId="135" xfId="13" applyFont="1" applyBorder="1" applyAlignment="1" applyProtection="1">
      <alignment horizontal="center" vertical="center" shrinkToFit="1"/>
      <protection locked="0"/>
    </xf>
    <xf numFmtId="0" fontId="5" fillId="0" borderId="125" xfId="13" applyFont="1" applyBorder="1" applyAlignment="1" applyProtection="1">
      <alignment horizontal="center" vertical="center" shrinkToFit="1"/>
      <protection locked="0"/>
    </xf>
    <xf numFmtId="0" fontId="5" fillId="0" borderId="147" xfId="13" applyFont="1" applyBorder="1" applyAlignment="1" applyProtection="1">
      <alignment horizontal="center" vertical="center" shrinkToFit="1"/>
      <protection locked="0"/>
    </xf>
    <xf numFmtId="0" fontId="5" fillId="0" borderId="124" xfId="15" applyFont="1" applyBorder="1" applyAlignment="1" applyProtection="1">
      <alignment horizontal="center" vertical="center" shrinkToFit="1"/>
      <protection locked="0"/>
    </xf>
    <xf numFmtId="0" fontId="5" fillId="2" borderId="0" xfId="13" applyFont="1" applyFill="1" applyProtection="1">
      <alignment vertical="center"/>
    </xf>
    <xf numFmtId="0" fontId="5" fillId="0" borderId="157" xfId="13" applyFont="1" applyBorder="1" applyAlignment="1" applyProtection="1">
      <alignment horizontal="center" vertical="center" shrinkToFit="1"/>
      <protection locked="0"/>
    </xf>
    <xf numFmtId="0" fontId="23" fillId="0" borderId="0" xfId="12" applyFont="1" applyProtection="1">
      <alignment vertical="center"/>
    </xf>
    <xf numFmtId="0" fontId="5" fillId="0" borderId="167" xfId="15" applyFont="1" applyBorder="1" applyAlignment="1" applyProtection="1">
      <alignment horizontal="center" vertical="center" shrinkToFit="1"/>
      <protection locked="0"/>
    </xf>
    <xf numFmtId="0" fontId="5" fillId="0" borderId="147" xfId="13" applyFont="1" applyFill="1" applyBorder="1" applyAlignment="1" applyProtection="1">
      <alignment horizontal="center" vertical="center" shrinkToFit="1"/>
      <protection locked="0"/>
    </xf>
    <xf numFmtId="0" fontId="5" fillId="2" borderId="0" xfId="13" applyFont="1" applyFill="1" applyBorder="1" applyProtection="1">
      <alignment vertical="center"/>
    </xf>
    <xf numFmtId="0" fontId="10" fillId="2" borderId="0" xfId="13" applyFont="1" applyFill="1" applyProtection="1">
      <alignment vertical="center"/>
    </xf>
    <xf numFmtId="0" fontId="3" fillId="0" borderId="0" xfId="12" applyAlignment="1" applyProtection="1">
      <alignment vertical="center"/>
    </xf>
    <xf numFmtId="0" fontId="3" fillId="2" borderId="0" xfId="12" applyFill="1" applyAlignment="1" applyProtection="1">
      <alignment vertical="center"/>
    </xf>
    <xf numFmtId="0" fontId="10" fillId="2" borderId="0" xfId="13" applyFont="1" applyFill="1" applyAlignment="1" applyProtection="1">
      <alignment vertical="center"/>
    </xf>
    <xf numFmtId="0" fontId="26" fillId="2" borderId="0" xfId="13" applyFont="1" applyFill="1" applyAlignment="1" applyProtection="1">
      <alignment vertical="center"/>
    </xf>
    <xf numFmtId="0" fontId="10" fillId="2" borderId="18" xfId="13" applyFont="1" applyFill="1" applyBorder="1" applyProtection="1">
      <alignment vertical="center"/>
    </xf>
    <xf numFmtId="0" fontId="10" fillId="2" borderId="0" xfId="13" applyFont="1" applyFill="1" applyBorder="1" applyAlignment="1" applyProtection="1">
      <alignment vertical="center"/>
    </xf>
    <xf numFmtId="49" fontId="10" fillId="2" borderId="0" xfId="13" applyNumberFormat="1" applyFont="1" applyFill="1" applyProtection="1">
      <alignment vertical="center"/>
    </xf>
    <xf numFmtId="179" fontId="27" fillId="0" borderId="173" xfId="5" applyNumberFormat="1" applyFont="1" applyBorder="1" applyAlignment="1">
      <alignment horizontal="right" vertical="center"/>
    </xf>
    <xf numFmtId="179" fontId="27" fillId="0" borderId="174" xfId="5" applyNumberFormat="1" applyFont="1" applyFill="1" applyBorder="1" applyAlignment="1">
      <alignment horizontal="right" vertical="center"/>
    </xf>
    <xf numFmtId="181" fontId="27" fillId="0" borderId="175" xfId="5" applyNumberFormat="1" applyFont="1" applyFill="1" applyBorder="1" applyAlignment="1">
      <alignment horizontal="right" vertical="center"/>
    </xf>
    <xf numFmtId="179" fontId="27" fillId="0" borderId="176" xfId="5" applyNumberFormat="1" applyFont="1" applyFill="1" applyBorder="1" applyAlignment="1">
      <alignment horizontal="right" vertical="center"/>
    </xf>
    <xf numFmtId="181" fontId="27" fillId="0" borderId="177" xfId="5" applyNumberFormat="1" applyFont="1" applyFill="1" applyBorder="1" applyAlignment="1">
      <alignment horizontal="right" vertical="center"/>
    </xf>
    <xf numFmtId="181" fontId="27" fillId="0" borderId="173" xfId="5" applyNumberFormat="1" applyFont="1" applyFill="1" applyBorder="1" applyAlignment="1">
      <alignment horizontal="right" vertical="center"/>
    </xf>
    <xf numFmtId="177" fontId="27" fillId="0" borderId="176" xfId="4" applyNumberFormat="1" applyFont="1" applyBorder="1" applyAlignment="1">
      <alignment horizontal="center" vertical="center"/>
    </xf>
    <xf numFmtId="177" fontId="27" fillId="0" borderId="6" xfId="4" applyNumberFormat="1" applyFont="1" applyBorder="1" applyAlignment="1">
      <alignment horizontal="center" vertical="center"/>
    </xf>
    <xf numFmtId="179" fontId="27" fillId="0" borderId="16" xfId="5" applyNumberFormat="1" applyFont="1" applyBorder="1" applyAlignment="1">
      <alignment horizontal="right" vertical="center"/>
    </xf>
    <xf numFmtId="179" fontId="27" fillId="0" borderId="2" xfId="5" applyNumberFormat="1" applyFont="1" applyBorder="1" applyAlignment="1">
      <alignment horizontal="right" vertical="center"/>
    </xf>
    <xf numFmtId="181" fontId="27" fillId="0" borderId="178" xfId="5" applyNumberFormat="1" applyFont="1" applyBorder="1" applyAlignment="1">
      <alignment horizontal="right" vertical="center"/>
    </xf>
    <xf numFmtId="179" fontId="27" fillId="0" borderId="179" xfId="5" applyNumberFormat="1" applyFont="1" applyBorder="1" applyAlignment="1">
      <alignment horizontal="right" vertical="center"/>
    </xf>
    <xf numFmtId="181" fontId="27" fillId="0" borderId="1" xfId="5" applyNumberFormat="1" applyFont="1" applyBorder="1" applyAlignment="1">
      <alignment horizontal="right" vertical="center"/>
    </xf>
    <xf numFmtId="181" fontId="27" fillId="0" borderId="16" xfId="5" applyNumberFormat="1" applyFont="1" applyBorder="1" applyAlignment="1">
      <alignment horizontal="right" vertical="center"/>
    </xf>
    <xf numFmtId="177" fontId="27" fillId="0" borderId="3" xfId="4" applyNumberFormat="1" applyFont="1" applyBorder="1" applyAlignment="1">
      <alignment horizontal="center" vertical="center"/>
    </xf>
    <xf numFmtId="177" fontId="27" fillId="0" borderId="1" xfId="4" applyNumberFormat="1" applyFont="1" applyBorder="1" applyAlignment="1">
      <alignment vertical="center"/>
    </xf>
    <xf numFmtId="181" fontId="27" fillId="0" borderId="173" xfId="5" applyNumberFormat="1" applyFont="1" applyFill="1" applyBorder="1" applyAlignment="1">
      <alignment horizontal="right" vertical="center" wrapText="1"/>
    </xf>
    <xf numFmtId="179" fontId="27" fillId="0" borderId="180" xfId="5" applyNumberFormat="1" applyFont="1" applyFill="1" applyBorder="1" applyAlignment="1">
      <alignment horizontal="right" vertical="center"/>
    </xf>
    <xf numFmtId="181" fontId="27" fillId="0" borderId="178"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81" fontId="27" fillId="0" borderId="16" xfId="5" applyNumberFormat="1" applyFont="1" applyFill="1" applyBorder="1" applyAlignment="1">
      <alignment horizontal="right" vertical="center"/>
    </xf>
    <xf numFmtId="177" fontId="27" fillId="0" borderId="3" xfId="4" applyNumberFormat="1" applyFont="1" applyBorder="1" applyAlignment="1">
      <alignment vertical="center"/>
    </xf>
    <xf numFmtId="177" fontId="27" fillId="0" borderId="12"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13" fillId="0" borderId="178" xfId="4" applyNumberFormat="1" applyFont="1" applyBorder="1" applyAlignment="1">
      <alignment horizontal="center" vertical="center"/>
    </xf>
    <xf numFmtId="177" fontId="27" fillId="0" borderId="181"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8" xfId="4" applyNumberFormat="1" applyFont="1" applyBorder="1" applyAlignment="1">
      <alignment vertical="center"/>
    </xf>
    <xf numFmtId="177" fontId="27" fillId="0" borderId="6" xfId="4" applyNumberFormat="1" applyFont="1" applyBorder="1" applyAlignment="1">
      <alignment vertical="center"/>
    </xf>
    <xf numFmtId="0" fontId="3" fillId="0" borderId="7" xfId="3" applyFont="1" applyFill="1" applyBorder="1">
      <alignment vertical="center"/>
    </xf>
    <xf numFmtId="176" fontId="19" fillId="0" borderId="7" xfId="3" applyNumberFormat="1" applyFont="1" applyFill="1" applyBorder="1">
      <alignment vertical="center"/>
    </xf>
    <xf numFmtId="176" fontId="19" fillId="0" borderId="2" xfId="2" applyNumberFormat="1" applyFont="1" applyFill="1" applyBorder="1">
      <alignment vertical="center"/>
    </xf>
    <xf numFmtId="176" fontId="19"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9" fillId="0" borderId="0" xfId="2" applyFont="1" applyFill="1" applyBorder="1" applyAlignment="1"/>
    <xf numFmtId="179" fontId="19" fillId="2" borderId="181" xfId="2" applyNumberFormat="1" applyFont="1" applyFill="1" applyBorder="1" applyAlignment="1">
      <alignment horizontal="right" vertical="center" wrapText="1"/>
    </xf>
    <xf numFmtId="181" fontId="19" fillId="2" borderId="18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wrapText="1"/>
    </xf>
    <xf numFmtId="181" fontId="19" fillId="2" borderId="12" xfId="2" applyNumberFormat="1" applyFont="1" applyFill="1" applyBorder="1" applyAlignment="1">
      <alignment horizontal="right" vertical="center"/>
    </xf>
    <xf numFmtId="179" fontId="19" fillId="0" borderId="181" xfId="2" applyNumberFormat="1" applyFont="1" applyFill="1" applyBorder="1" applyAlignment="1">
      <alignment horizontal="right" vertical="center"/>
    </xf>
    <xf numFmtId="181" fontId="19" fillId="0" borderId="182" xfId="2" applyNumberFormat="1" applyFont="1" applyFill="1" applyBorder="1" applyAlignment="1">
      <alignment horizontal="right" vertical="center"/>
    </xf>
    <xf numFmtId="181" fontId="19" fillId="0" borderId="12" xfId="2" applyNumberFormat="1" applyFont="1" applyFill="1" applyBorder="1" applyAlignment="1">
      <alignment horizontal="right" vertical="center"/>
    </xf>
    <xf numFmtId="179" fontId="19" fillId="2" borderId="181" xfId="2" applyNumberFormat="1" applyFont="1" applyFill="1" applyBorder="1" applyAlignment="1">
      <alignment horizontal="right" vertical="center"/>
    </xf>
    <xf numFmtId="181" fontId="19" fillId="2" borderId="182" xfId="2" applyNumberFormat="1" applyFont="1" applyFill="1" applyBorder="1" applyAlignment="1">
      <alignment horizontal="right" vertical="center"/>
    </xf>
    <xf numFmtId="177" fontId="19" fillId="2" borderId="181" xfId="2" applyNumberFormat="1" applyFont="1" applyFill="1" applyBorder="1" applyAlignment="1">
      <alignment horizontal="center" vertical="center"/>
    </xf>
    <xf numFmtId="177" fontId="10" fillId="2" borderId="182" xfId="2" applyNumberFormat="1" applyFont="1" applyFill="1" applyBorder="1" applyAlignment="1">
      <alignment horizontal="center" vertical="center"/>
    </xf>
    <xf numFmtId="177" fontId="19" fillId="2" borderId="12" xfId="2" applyNumberFormat="1" applyFont="1" applyFill="1" applyBorder="1" applyAlignment="1">
      <alignment horizontal="center" vertical="center"/>
    </xf>
    <xf numFmtId="177" fontId="19" fillId="2" borderId="8" xfId="2" applyNumberFormat="1" applyFont="1" applyFill="1" applyBorder="1">
      <alignment vertical="center"/>
    </xf>
    <xf numFmtId="177" fontId="19" fillId="2" borderId="7" xfId="2" applyNumberFormat="1" applyFont="1" applyFill="1" applyBorder="1">
      <alignment vertical="center"/>
    </xf>
    <xf numFmtId="177" fontId="19"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9" fillId="0" borderId="0" xfId="2" applyNumberFormat="1" applyFont="1" applyFill="1" applyBorder="1">
      <alignment vertical="center"/>
    </xf>
    <xf numFmtId="0" fontId="3" fillId="0" borderId="3" xfId="2" applyFont="1" applyFill="1" applyBorder="1" applyAlignment="1"/>
    <xf numFmtId="177" fontId="19" fillId="0" borderId="0" xfId="2" applyNumberFormat="1" applyFont="1" applyFill="1">
      <alignment vertical="center"/>
    </xf>
    <xf numFmtId="177" fontId="19" fillId="0" borderId="4" xfId="2" applyNumberFormat="1" applyFont="1" applyFill="1" applyBorder="1">
      <alignment vertical="center"/>
    </xf>
    <xf numFmtId="177" fontId="19" fillId="0" borderId="8" xfId="2" applyNumberFormat="1" applyFont="1" applyFill="1" applyBorder="1">
      <alignment vertical="center"/>
    </xf>
    <xf numFmtId="176" fontId="19" fillId="0" borderId="7" xfId="2" applyNumberFormat="1" applyFont="1" applyFill="1" applyBorder="1">
      <alignment vertical="center"/>
    </xf>
    <xf numFmtId="177" fontId="19" fillId="0" borderId="7" xfId="2" applyNumberFormat="1" applyFont="1" applyFill="1" applyBorder="1">
      <alignment vertical="center"/>
    </xf>
    <xf numFmtId="177" fontId="19" fillId="0" borderId="6" xfId="2" applyNumberFormat="1" applyFont="1" applyFill="1" applyBorder="1">
      <alignment vertical="center"/>
    </xf>
    <xf numFmtId="177" fontId="19" fillId="0" borderId="5" xfId="2" applyNumberFormat="1" applyFont="1" applyFill="1" applyBorder="1">
      <alignment vertical="center"/>
    </xf>
    <xf numFmtId="179" fontId="19" fillId="0" borderId="181" xfId="2" applyNumberFormat="1" applyFont="1" applyFill="1" applyBorder="1" applyAlignment="1">
      <alignment horizontal="right" vertical="center" shrinkToFit="1"/>
    </xf>
    <xf numFmtId="179" fontId="27" fillId="0" borderId="182" xfId="2" applyNumberFormat="1" applyFont="1" applyFill="1" applyBorder="1" applyAlignment="1">
      <alignment horizontal="right" vertical="center" shrinkToFit="1"/>
    </xf>
    <xf numFmtId="179" fontId="27" fillId="0" borderId="12" xfId="2" applyNumberFormat="1" applyFont="1" applyFill="1" applyBorder="1" applyAlignment="1">
      <alignment horizontal="right" vertical="center" shrinkToFit="1"/>
    </xf>
    <xf numFmtId="192" fontId="19" fillId="0" borderId="181" xfId="2" applyNumberFormat="1" applyFont="1" applyFill="1" applyBorder="1" applyAlignment="1">
      <alignment horizontal="right" vertical="center" shrinkToFit="1"/>
    </xf>
    <xf numFmtId="192" fontId="27" fillId="0" borderId="182" xfId="2" applyNumberFormat="1" applyFont="1" applyFill="1" applyBorder="1" applyAlignment="1">
      <alignment horizontal="right" vertical="center" shrinkToFit="1"/>
    </xf>
    <xf numFmtId="192" fontId="27" fillId="0" borderId="12" xfId="2" applyNumberFormat="1" applyFont="1" applyFill="1" applyBorder="1" applyAlignment="1">
      <alignment horizontal="right" vertical="center" shrinkToFit="1"/>
    </xf>
    <xf numFmtId="177" fontId="19" fillId="0" borderId="0" xfId="2" applyNumberFormat="1" applyFont="1" applyFill="1" applyBorder="1" applyAlignment="1">
      <alignment horizontal="center" vertical="center"/>
    </xf>
    <xf numFmtId="177" fontId="19" fillId="0" borderId="181" xfId="2" applyNumberFormat="1" applyFont="1" applyFill="1" applyBorder="1" applyAlignment="1">
      <alignment horizontal="center" vertical="center"/>
    </xf>
    <xf numFmtId="177" fontId="19" fillId="0" borderId="182" xfId="2" applyNumberFormat="1" applyFont="1" applyFill="1" applyBorder="1" applyAlignment="1">
      <alignment horizontal="center" vertical="center"/>
    </xf>
    <xf numFmtId="177" fontId="19" fillId="0" borderId="12" xfId="2" applyNumberFormat="1" applyFont="1" applyFill="1" applyBorder="1" applyAlignment="1">
      <alignment horizontal="center" vertical="center"/>
    </xf>
    <xf numFmtId="177" fontId="19" fillId="0" borderId="11" xfId="2" applyNumberFormat="1" applyFont="1" applyFill="1" applyBorder="1">
      <alignment vertical="center"/>
    </xf>
    <xf numFmtId="177" fontId="19" fillId="0" borderId="9" xfId="2" applyNumberFormat="1" applyFont="1" applyFill="1" applyBorder="1">
      <alignment vertical="center"/>
    </xf>
    <xf numFmtId="177" fontId="19" fillId="0" borderId="10" xfId="2" applyNumberFormat="1" applyFont="1" applyFill="1" applyBorder="1">
      <alignment vertical="center"/>
    </xf>
    <xf numFmtId="179" fontId="19" fillId="2" borderId="181" xfId="3" applyNumberFormat="1" applyFont="1" applyFill="1" applyBorder="1" applyAlignment="1">
      <alignment horizontal="right" vertical="center"/>
    </xf>
    <xf numFmtId="181" fontId="19" fillId="2" borderId="10"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xf>
    <xf numFmtId="181" fontId="19" fillId="2" borderId="12" xfId="3" applyNumberFormat="1" applyFont="1" applyFill="1" applyBorder="1" applyAlignment="1">
      <alignment horizontal="right" vertical="center" wrapText="1"/>
    </xf>
    <xf numFmtId="179" fontId="19" fillId="2" borderId="183" xfId="3" applyNumberFormat="1" applyFont="1" applyFill="1" applyBorder="1" applyAlignment="1">
      <alignment horizontal="right" vertical="center"/>
    </xf>
    <xf numFmtId="181" fontId="19" fillId="2" borderId="6"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xf>
    <xf numFmtId="181" fontId="19" fillId="2" borderId="13" xfId="3" applyNumberFormat="1" applyFont="1" applyFill="1" applyBorder="1" applyAlignment="1">
      <alignment horizontal="right" vertical="center" wrapText="1"/>
    </xf>
    <xf numFmtId="0" fontId="3" fillId="0" borderId="0" xfId="16">
      <alignment vertical="center"/>
    </xf>
    <xf numFmtId="191" fontId="28" fillId="0" borderId="39" xfId="16" applyNumberFormat="1" applyFont="1" applyFill="1" applyBorder="1" applyAlignment="1" applyProtection="1">
      <alignment horizontal="right" vertical="center" wrapText="1"/>
    </xf>
    <xf numFmtId="191" fontId="28" fillId="0" borderId="184" xfId="16" applyNumberFormat="1" applyFont="1" applyFill="1" applyBorder="1" applyAlignment="1" applyProtection="1">
      <alignment horizontal="right" vertical="center" wrapText="1"/>
    </xf>
    <xf numFmtId="191" fontId="28" fillId="0" borderId="119" xfId="16" applyNumberFormat="1" applyFont="1" applyFill="1" applyBorder="1" applyAlignment="1" applyProtection="1">
      <alignment horizontal="right" vertical="center" wrapText="1"/>
    </xf>
    <xf numFmtId="0" fontId="28" fillId="0" borderId="40" xfId="16" applyFont="1" applyFill="1" applyBorder="1" applyAlignment="1">
      <alignment horizontal="center" vertical="center"/>
    </xf>
    <xf numFmtId="191" fontId="28" fillId="0" borderId="60" xfId="16" applyNumberFormat="1" applyFont="1" applyFill="1" applyBorder="1" applyAlignment="1" applyProtection="1">
      <alignment horizontal="right" vertical="center" wrapText="1"/>
    </xf>
    <xf numFmtId="191" fontId="28" fillId="0" borderId="16" xfId="16" applyNumberFormat="1" applyFont="1" applyFill="1" applyBorder="1" applyAlignment="1" applyProtection="1">
      <alignment horizontal="right" vertical="center" wrapText="1"/>
    </xf>
    <xf numFmtId="191" fontId="28" fillId="0" borderId="61" xfId="16" applyNumberFormat="1" applyFont="1" applyFill="1" applyBorder="1" applyAlignment="1" applyProtection="1">
      <alignment horizontal="right" vertical="center" wrapText="1"/>
    </xf>
    <xf numFmtId="0" fontId="28" fillId="0" borderId="34" xfId="16" applyFont="1" applyFill="1" applyBorder="1" applyAlignment="1">
      <alignment horizontal="center" vertical="center" wrapText="1"/>
    </xf>
    <xf numFmtId="191" fontId="28" fillId="0" borderId="65" xfId="16" applyNumberFormat="1" applyFont="1" applyFill="1" applyBorder="1" applyAlignment="1" applyProtection="1">
      <alignment horizontal="right" vertical="center" wrapText="1"/>
    </xf>
    <xf numFmtId="191" fontId="28" fillId="0" borderId="66" xfId="16" applyNumberFormat="1" applyFont="1" applyFill="1" applyBorder="1" applyAlignment="1" applyProtection="1">
      <alignment horizontal="right" vertical="center" wrapText="1"/>
    </xf>
    <xf numFmtId="191" fontId="28" fillId="0" borderId="67" xfId="16" applyNumberFormat="1" applyFont="1" applyFill="1" applyBorder="1" applyAlignment="1" applyProtection="1">
      <alignment horizontal="right" vertical="center" wrapText="1"/>
    </xf>
    <xf numFmtId="0" fontId="28" fillId="0" borderId="21" xfId="16" applyFont="1" applyFill="1" applyBorder="1" applyAlignment="1">
      <alignment horizontal="center" vertical="center" wrapText="1"/>
    </xf>
    <xf numFmtId="0" fontId="28" fillId="6" borderId="41" xfId="16" applyFont="1" applyFill="1" applyBorder="1" applyAlignment="1">
      <alignment horizontal="center" vertical="center"/>
    </xf>
    <xf numFmtId="0" fontId="28" fillId="6" borderId="66" xfId="16" applyFont="1" applyFill="1" applyBorder="1" applyAlignment="1">
      <alignment horizontal="center" vertical="center"/>
    </xf>
    <xf numFmtId="0" fontId="28" fillId="6" borderId="67" xfId="16" applyFont="1" applyFill="1" applyBorder="1" applyAlignment="1">
      <alignment horizontal="center" vertical="center"/>
    </xf>
    <xf numFmtId="0" fontId="28" fillId="6" borderId="64" xfId="16" applyFont="1" applyFill="1" applyBorder="1" applyAlignment="1">
      <alignment horizontal="right" vertical="top"/>
    </xf>
    <xf numFmtId="0" fontId="28" fillId="6" borderId="52" xfId="16" applyFont="1" applyFill="1" applyBorder="1" applyAlignment="1">
      <alignment horizontal="right" vertical="top"/>
    </xf>
    <xf numFmtId="0" fontId="28" fillId="6" borderId="53" xfId="16" applyFont="1" applyFill="1" applyBorder="1" applyAlignment="1"/>
    <xf numFmtId="0" fontId="29" fillId="0" borderId="0" xfId="16" applyFont="1" applyAlignment="1">
      <alignment horizontal="right" vertical="center"/>
    </xf>
    <xf numFmtId="0" fontId="19" fillId="0" borderId="0" xfId="16" applyFont="1">
      <alignment vertical="center"/>
    </xf>
    <xf numFmtId="0" fontId="3" fillId="0" borderId="0" xfId="17">
      <alignment vertical="center"/>
    </xf>
    <xf numFmtId="0" fontId="28" fillId="0" borderId="0" xfId="17" applyFont="1">
      <alignment vertical="center"/>
    </xf>
    <xf numFmtId="0" fontId="28" fillId="0" borderId="0" xfId="17" applyNumberFormat="1" applyFont="1" applyFill="1" applyBorder="1" applyAlignment="1">
      <alignment vertical="center"/>
    </xf>
    <xf numFmtId="0" fontId="30" fillId="0" borderId="0" xfId="17" applyNumberFormat="1" applyFont="1" applyBorder="1" applyAlignment="1">
      <alignment vertical="center" wrapText="1"/>
    </xf>
    <xf numFmtId="0" fontId="30" fillId="0" borderId="0" xfId="17" applyNumberFormat="1" applyFont="1" applyFill="1" applyBorder="1" applyAlignment="1">
      <alignment vertical="center" wrapText="1"/>
    </xf>
    <xf numFmtId="0" fontId="30" fillId="0" borderId="0" xfId="17" applyFont="1" applyFill="1" applyBorder="1" applyAlignment="1"/>
    <xf numFmtId="191" fontId="28" fillId="0" borderId="39" xfId="17" applyNumberFormat="1" applyFont="1" applyFill="1" applyBorder="1" applyAlignment="1">
      <alignment horizontal="right" vertical="center"/>
    </xf>
    <xf numFmtId="191" fontId="28" fillId="0" borderId="184" xfId="17" applyNumberFormat="1" applyFont="1" applyFill="1" applyBorder="1" applyAlignment="1">
      <alignment horizontal="right" vertical="center"/>
    </xf>
    <xf numFmtId="191" fontId="28" fillId="0" borderId="119" xfId="17" applyNumberFormat="1" applyFont="1" applyFill="1" applyBorder="1" applyAlignment="1">
      <alignment horizontal="right" vertical="center"/>
    </xf>
    <xf numFmtId="0" fontId="28" fillId="0" borderId="40" xfId="17" applyFont="1" applyFill="1" applyBorder="1" applyAlignment="1">
      <alignment vertical="center"/>
    </xf>
    <xf numFmtId="191" fontId="28" fillId="0" borderId="185" xfId="17" applyNumberFormat="1" applyFont="1" applyFill="1" applyBorder="1" applyAlignment="1">
      <alignment horizontal="right" vertical="center"/>
    </xf>
    <xf numFmtId="191" fontId="28" fillId="0" borderId="12" xfId="17" applyNumberFormat="1" applyFont="1" applyFill="1" applyBorder="1" applyAlignment="1">
      <alignment horizontal="right" vertical="center"/>
    </xf>
    <xf numFmtId="191" fontId="28" fillId="0" borderId="186" xfId="17" applyNumberFormat="1" applyFont="1" applyFill="1" applyBorder="1" applyAlignment="1">
      <alignment horizontal="right" vertical="center"/>
    </xf>
    <xf numFmtId="0" fontId="28" fillId="0" borderId="34" xfId="17" applyFont="1" applyFill="1" applyBorder="1" applyAlignment="1">
      <alignment vertical="center"/>
    </xf>
    <xf numFmtId="0" fontId="28" fillId="0" borderId="46" xfId="17" applyFont="1" applyFill="1" applyBorder="1" applyAlignment="1">
      <alignment vertical="center"/>
    </xf>
    <xf numFmtId="191" fontId="28" fillId="0" borderId="187" xfId="17" applyNumberFormat="1" applyFont="1" applyFill="1" applyBorder="1" applyAlignment="1">
      <alignment horizontal="right" vertical="center"/>
    </xf>
    <xf numFmtId="191" fontId="28" fillId="0" borderId="188" xfId="17" applyNumberFormat="1" applyFont="1" applyFill="1" applyBorder="1" applyAlignment="1">
      <alignment horizontal="right" vertical="center"/>
    </xf>
    <xf numFmtId="191" fontId="28" fillId="0" borderId="189" xfId="17" applyNumberFormat="1" applyFont="1" applyFill="1" applyBorder="1" applyAlignment="1">
      <alignment horizontal="right" vertical="center"/>
    </xf>
    <xf numFmtId="0" fontId="28" fillId="0" borderId="48" xfId="17" applyFont="1" applyFill="1" applyBorder="1" applyAlignment="1">
      <alignment vertical="center" wrapText="1"/>
    </xf>
    <xf numFmtId="0" fontId="28" fillId="7" borderId="65" xfId="17" applyFont="1" applyFill="1" applyBorder="1" applyAlignment="1">
      <alignment horizontal="center" vertical="center"/>
    </xf>
    <xf numFmtId="0" fontId="28" fillId="7" borderId="66" xfId="17" applyFont="1" applyFill="1" applyBorder="1" applyAlignment="1">
      <alignment horizontal="center" vertical="center"/>
    </xf>
    <xf numFmtId="0" fontId="28" fillId="7" borderId="51" xfId="17" applyFont="1" applyFill="1" applyBorder="1" applyAlignment="1">
      <alignment horizontal="center" vertical="center"/>
    </xf>
    <xf numFmtId="0" fontId="28" fillId="7" borderId="64" xfId="17" applyFont="1" applyFill="1" applyBorder="1" applyAlignment="1">
      <alignment horizontal="right" vertical="top"/>
    </xf>
    <xf numFmtId="0" fontId="28" fillId="7" borderId="52" xfId="17" applyFont="1" applyFill="1" applyBorder="1" applyAlignment="1">
      <alignment horizontal="right" vertical="top"/>
    </xf>
    <xf numFmtId="0" fontId="28" fillId="7" borderId="53" xfId="17" applyFont="1" applyFill="1" applyBorder="1" applyAlignment="1"/>
    <xf numFmtId="0" fontId="29" fillId="0" borderId="0" xfId="17" applyFont="1" applyAlignment="1">
      <alignment horizontal="right" vertical="center"/>
    </xf>
    <xf numFmtId="0" fontId="3" fillId="0" borderId="0" xfId="18">
      <alignment vertical="center"/>
    </xf>
    <xf numFmtId="0" fontId="19" fillId="0" borderId="0" xfId="18" applyFont="1">
      <alignment vertical="center"/>
    </xf>
    <xf numFmtId="0" fontId="30" fillId="0" borderId="0" xfId="18" applyFont="1" applyAlignment="1"/>
    <xf numFmtId="181" fontId="30" fillId="0" borderId="39"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119" xfId="18" applyNumberFormat="1" applyFont="1" applyFill="1" applyBorder="1" applyAlignment="1" applyProtection="1">
      <alignment horizontal="right" vertical="center"/>
    </xf>
    <xf numFmtId="0" fontId="30" fillId="0" borderId="2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xf>
    <xf numFmtId="181" fontId="30" fillId="0" borderId="188"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6" xfId="18" applyFont="1" applyFill="1" applyBorder="1" applyAlignment="1">
      <alignment vertical="center" wrapText="1"/>
    </xf>
    <xf numFmtId="0" fontId="30" fillId="6" borderId="41" xfId="18" applyFont="1" applyFill="1" applyBorder="1" applyAlignment="1">
      <alignment horizontal="center" vertical="center"/>
    </xf>
    <xf numFmtId="0" fontId="30" fillId="6" borderId="66" xfId="18" applyFont="1" applyFill="1" applyBorder="1" applyAlignment="1">
      <alignment horizontal="center" vertical="center"/>
    </xf>
    <xf numFmtId="0" fontId="30" fillId="6" borderId="51" xfId="18" applyFont="1" applyFill="1" applyBorder="1" applyAlignment="1">
      <alignment horizontal="center" vertical="center"/>
    </xf>
    <xf numFmtId="0" fontId="30" fillId="6" borderId="64" xfId="18" applyFont="1" applyFill="1" applyBorder="1" applyAlignment="1">
      <alignment horizontal="right" vertical="top"/>
    </xf>
    <xf numFmtId="0" fontId="30" fillId="6" borderId="52" xfId="18" applyFont="1" applyFill="1" applyBorder="1" applyAlignment="1">
      <alignment horizontal="right" vertical="center"/>
    </xf>
    <xf numFmtId="0" fontId="30" fillId="6" borderId="52" xfId="18" applyFont="1" applyFill="1" applyBorder="1" applyAlignment="1"/>
    <xf numFmtId="0" fontId="30" fillId="6" borderId="53" xfId="18" applyFont="1" applyFill="1" applyBorder="1" applyAlignment="1"/>
    <xf numFmtId="0" fontId="29" fillId="0" borderId="0" xfId="18" applyFont="1" applyAlignment="1">
      <alignment horizontal="center" vertical="center"/>
    </xf>
    <xf numFmtId="0" fontId="3" fillId="0" borderId="0" xfId="19">
      <alignment vertical="center"/>
    </xf>
    <xf numFmtId="181" fontId="30" fillId="0" borderId="0" xfId="19" applyNumberFormat="1" applyFont="1" applyFill="1" applyBorder="1" applyAlignment="1" applyProtection="1">
      <alignment horizontal="right" vertical="center"/>
    </xf>
    <xf numFmtId="0" fontId="30" fillId="0" borderId="0" xfId="19" applyFont="1" applyFill="1" applyBorder="1" applyAlignment="1">
      <alignment horizontal="left" vertical="center"/>
    </xf>
    <xf numFmtId="0" fontId="30" fillId="0" borderId="0" xfId="19" applyFont="1" applyFill="1" applyBorder="1" applyAlignment="1">
      <alignment vertical="center"/>
    </xf>
    <xf numFmtId="0" fontId="30" fillId="0" borderId="0" xfId="19" applyFont="1" applyFill="1" applyBorder="1" applyAlignment="1"/>
    <xf numFmtId="181" fontId="30" fillId="0" borderId="39"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119" xfId="19" applyNumberFormat="1" applyFont="1" applyFill="1" applyBorder="1" applyAlignment="1" applyProtection="1">
      <alignment horizontal="right" vertical="center"/>
    </xf>
    <xf numFmtId="0" fontId="30" fillId="0" borderId="24" xfId="19" applyFont="1" applyFill="1" applyBorder="1" applyAlignment="1">
      <alignment vertical="center"/>
    </xf>
    <xf numFmtId="181" fontId="30" fillId="0" borderId="185"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0" fontId="30" fillId="0" borderId="10" xfId="19" applyFont="1" applyFill="1" applyBorder="1" applyAlignment="1">
      <alignment vertical="center"/>
    </xf>
    <xf numFmtId="0" fontId="30" fillId="0" borderId="10" xfId="19" applyFont="1" applyFill="1" applyBorder="1" applyAlignment="1">
      <alignment vertical="center" wrapText="1"/>
    </xf>
    <xf numFmtId="0" fontId="30" fillId="0" borderId="13" xfId="19" applyFont="1" applyFill="1" applyBorder="1" applyAlignment="1">
      <alignment vertical="center"/>
    </xf>
    <xf numFmtId="0" fontId="30" fillId="0" borderId="1" xfId="19" applyFont="1" applyFill="1" applyBorder="1" applyAlignment="1">
      <alignment vertical="center"/>
    </xf>
    <xf numFmtId="181" fontId="30" fillId="0" borderId="187" xfId="19" applyNumberFormat="1" applyFont="1" applyFill="1" applyBorder="1" applyAlignment="1" applyProtection="1">
      <alignment horizontal="right" vertical="center"/>
    </xf>
    <xf numFmtId="181" fontId="30" fillId="0" borderId="188"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6" xfId="19" applyFont="1" applyFill="1" applyBorder="1" applyAlignment="1">
      <alignment vertical="center" wrapText="1"/>
    </xf>
    <xf numFmtId="0" fontId="30" fillId="6" borderId="65" xfId="19" applyFont="1" applyFill="1" applyBorder="1" applyAlignment="1">
      <alignment horizontal="center" vertical="center"/>
    </xf>
    <xf numFmtId="0" fontId="30" fillId="6" borderId="66" xfId="19" applyFont="1" applyFill="1" applyBorder="1" applyAlignment="1">
      <alignment horizontal="center" vertical="center"/>
    </xf>
    <xf numFmtId="0" fontId="30" fillId="6" borderId="51" xfId="19" applyFont="1" applyFill="1" applyBorder="1" applyAlignment="1">
      <alignment horizontal="center" vertical="center"/>
    </xf>
    <xf numFmtId="0" fontId="30" fillId="6" borderId="64" xfId="19" applyFont="1" applyFill="1" applyBorder="1" applyAlignment="1">
      <alignment horizontal="right" vertical="top"/>
    </xf>
    <xf numFmtId="0" fontId="30" fillId="6" borderId="52" xfId="19" applyFont="1" applyFill="1" applyBorder="1" applyAlignment="1">
      <alignment horizontal="right" vertical="center"/>
    </xf>
    <xf numFmtId="0" fontId="30" fillId="6" borderId="52" xfId="19" applyFont="1" applyFill="1" applyBorder="1" applyAlignment="1"/>
    <xf numFmtId="0" fontId="30" fillId="6" borderId="53" xfId="19" applyFont="1" applyFill="1" applyBorder="1" applyAlignment="1"/>
    <xf numFmtId="0" fontId="29" fillId="0" borderId="0" xfId="19" applyFont="1" applyAlignment="1">
      <alignment horizontal="center" vertical="center"/>
    </xf>
    <xf numFmtId="0" fontId="10" fillId="0" borderId="0" xfId="7" applyFont="1" applyFill="1" applyBorder="1" applyAlignment="1" applyProtection="1">
      <alignment horizontal="center" vertical="center"/>
      <protection hidden="1"/>
    </xf>
    <xf numFmtId="183" fontId="10" fillId="0" borderId="0" xfId="7" applyNumberFormat="1" applyFont="1" applyFill="1" applyBorder="1" applyAlignment="1" applyProtection="1">
      <alignment horizontal="center" vertical="center"/>
      <protection hidden="1"/>
    </xf>
    <xf numFmtId="0" fontId="12" fillId="0" borderId="0" xfId="7" applyNumberFormat="1" applyFont="1" applyFill="1" applyBorder="1" applyAlignment="1" applyProtection="1">
      <alignment horizontal="left" vertical="center" wrapText="1"/>
      <protection hidden="1"/>
    </xf>
    <xf numFmtId="49" fontId="10" fillId="0" borderId="0" xfId="7" applyNumberFormat="1" applyFont="1" applyFill="1" applyBorder="1" applyAlignment="1">
      <alignment horizontal="center" vertical="center"/>
    </xf>
    <xf numFmtId="0" fontId="10" fillId="0" borderId="0" xfId="7" applyFont="1" applyFill="1" applyBorder="1" applyAlignment="1">
      <alignment horizontal="center" vertical="center"/>
    </xf>
    <xf numFmtId="184" fontId="10" fillId="0" borderId="24" xfId="7" applyNumberFormat="1" applyFont="1" applyFill="1" applyBorder="1" applyAlignment="1">
      <alignment horizontal="right" vertical="center"/>
    </xf>
    <xf numFmtId="184" fontId="10" fillId="0" borderId="23" xfId="7" applyNumberFormat="1" applyFont="1" applyFill="1" applyBorder="1" applyAlignment="1">
      <alignment horizontal="right" vertical="center"/>
    </xf>
    <xf numFmtId="184" fontId="10" fillId="0" borderId="22" xfId="7" applyNumberFormat="1" applyFont="1" applyFill="1" applyBorder="1" applyAlignment="1">
      <alignment horizontal="right" vertical="center"/>
    </xf>
    <xf numFmtId="0" fontId="13" fillId="0" borderId="19" xfId="9" applyFont="1" applyFill="1" applyBorder="1" applyAlignment="1">
      <alignment horizontal="left" vertical="center"/>
    </xf>
    <xf numFmtId="0" fontId="13" fillId="0" borderId="18" xfId="9" applyFont="1" applyFill="1" applyBorder="1" applyAlignment="1">
      <alignment horizontal="left" vertical="center"/>
    </xf>
    <xf numFmtId="0" fontId="13" fillId="0" borderId="17" xfId="9" applyFont="1" applyFill="1" applyBorder="1" applyAlignment="1">
      <alignment horizontal="left" vertical="center"/>
    </xf>
    <xf numFmtId="184" fontId="10" fillId="0" borderId="2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20" xfId="7" applyNumberFormat="1" applyFont="1" applyFill="1" applyBorder="1" applyAlignment="1">
      <alignment horizontal="righ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28" xfId="7" applyNumberFormat="1" applyFont="1" applyFill="1" applyBorder="1" applyAlignment="1">
      <alignment horizontal="right" vertical="center"/>
    </xf>
    <xf numFmtId="0" fontId="13" fillId="0" borderId="21" xfId="9" applyFont="1" applyFill="1" applyBorder="1" applyAlignment="1">
      <alignment horizontal="left" vertical="center"/>
    </xf>
    <xf numFmtId="0" fontId="13" fillId="0" borderId="0" xfId="9" applyFont="1" applyFill="1" applyBorder="1" applyAlignment="1">
      <alignment horizontal="left" vertical="center"/>
    </xf>
    <xf numFmtId="0" fontId="13" fillId="0" borderId="20" xfId="9" applyFont="1" applyFill="1" applyBorder="1" applyAlignment="1">
      <alignment horizontal="left" vertical="center"/>
    </xf>
    <xf numFmtId="0" fontId="13" fillId="0" borderId="31" xfId="9" applyFont="1" applyFill="1" applyBorder="1" applyAlignment="1">
      <alignment horizontal="center" vertical="center" wrapText="1"/>
    </xf>
    <xf numFmtId="0" fontId="13" fillId="0" borderId="30" xfId="9" applyFont="1" applyFill="1" applyBorder="1" applyAlignment="1">
      <alignment horizontal="center" vertical="center" wrapText="1"/>
    </xf>
    <xf numFmtId="0" fontId="13" fillId="0" borderId="29" xfId="9" applyFont="1" applyFill="1" applyBorder="1" applyAlignment="1">
      <alignment horizontal="center" vertical="center" wrapText="1"/>
    </xf>
    <xf numFmtId="0" fontId="13" fillId="0" borderId="21" xfId="9" applyFont="1" applyFill="1" applyBorder="1" applyAlignment="1">
      <alignment horizontal="center" vertical="center" wrapText="1"/>
    </xf>
    <xf numFmtId="0" fontId="13" fillId="0" borderId="0" xfId="9" applyFont="1" applyFill="1" applyBorder="1" applyAlignment="1">
      <alignment horizontal="center" vertical="center" wrapText="1"/>
    </xf>
    <xf numFmtId="0" fontId="13" fillId="0" borderId="20" xfId="9" applyFont="1" applyFill="1" applyBorder="1" applyAlignment="1">
      <alignment horizontal="center" vertical="center" wrapText="1"/>
    </xf>
    <xf numFmtId="0" fontId="13" fillId="0" borderId="19" xfId="9" applyFont="1" applyFill="1" applyBorder="1" applyAlignment="1">
      <alignment horizontal="center" vertical="center" wrapText="1"/>
    </xf>
    <xf numFmtId="0" fontId="13" fillId="0" borderId="18" xfId="9" applyFont="1" applyFill="1" applyBorder="1" applyAlignment="1">
      <alignment horizontal="center" vertical="center" wrapText="1"/>
    </xf>
    <xf numFmtId="0" fontId="13" fillId="0" borderId="17" xfId="9" applyFont="1" applyFill="1" applyBorder="1" applyAlignment="1">
      <alignment horizontal="center" vertical="center" wrapText="1"/>
    </xf>
    <xf numFmtId="0" fontId="12" fillId="0" borderId="0" xfId="7" applyFont="1" applyFill="1" applyBorder="1" applyAlignment="1">
      <alignment horizontal="left" vertical="center" wrapText="1"/>
    </xf>
    <xf numFmtId="0" fontId="12" fillId="0" borderId="20" xfId="7" applyFont="1" applyFill="1" applyBorder="1" applyAlignment="1">
      <alignment horizontal="left" vertical="center" wrapText="1"/>
    </xf>
    <xf numFmtId="177" fontId="10" fillId="0" borderId="2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20"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1" xfId="7" applyNumberFormat="1" applyFont="1" applyFill="1" applyBorder="1" applyAlignment="1">
      <alignment horizontal="right" vertical="center"/>
    </xf>
    <xf numFmtId="0" fontId="10" fillId="0" borderId="19" xfId="7" applyFont="1" applyFill="1" applyBorder="1" applyAlignment="1">
      <alignment horizontal="left" vertical="center"/>
    </xf>
    <xf numFmtId="0" fontId="10" fillId="0" borderId="18" xfId="7" applyFont="1" applyFill="1" applyBorder="1" applyAlignment="1">
      <alignment horizontal="left" vertical="center"/>
    </xf>
    <xf numFmtId="0" fontId="10" fillId="0" borderId="17" xfId="7" applyFont="1" applyFill="1" applyBorder="1" applyAlignment="1">
      <alignment horizontal="left" vertical="center"/>
    </xf>
    <xf numFmtId="177" fontId="10" fillId="0" borderId="19" xfId="7" applyNumberFormat="1" applyFont="1" applyFill="1" applyBorder="1" applyAlignment="1">
      <alignment horizontal="right" vertical="center"/>
    </xf>
    <xf numFmtId="177" fontId="10" fillId="0" borderId="18" xfId="7" applyNumberFormat="1" applyFont="1" applyFill="1" applyBorder="1" applyAlignment="1">
      <alignment horizontal="right" vertical="center"/>
    </xf>
    <xf numFmtId="177" fontId="10" fillId="0" borderId="17" xfId="7" applyNumberFormat="1" applyFont="1" applyFill="1" applyBorder="1" applyAlignment="1">
      <alignment horizontal="right" vertical="center"/>
    </xf>
    <xf numFmtId="0" fontId="10" fillId="0" borderId="24" xfId="7" applyFont="1" applyFill="1" applyBorder="1" applyAlignment="1">
      <alignment vertical="center"/>
    </xf>
    <xf numFmtId="0" fontId="10" fillId="0" borderId="23" xfId="7" applyFont="1" applyFill="1" applyBorder="1" applyAlignment="1">
      <alignment vertical="center"/>
    </xf>
    <xf numFmtId="0" fontId="10" fillId="0" borderId="27" xfId="7" applyFont="1" applyFill="1" applyBorder="1" applyAlignment="1">
      <alignment vertical="center"/>
    </xf>
    <xf numFmtId="177" fontId="10" fillId="0" borderId="24"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7" xfId="7" applyNumberFormat="1" applyFont="1" applyFill="1" applyBorder="1" applyAlignment="1">
      <alignment horizontal="right" vertical="center"/>
    </xf>
    <xf numFmtId="0" fontId="10" fillId="0" borderId="26" xfId="7" applyFont="1" applyFill="1" applyBorder="1" applyAlignment="1">
      <alignment horizontal="center" vertical="center" shrinkToFit="1"/>
    </xf>
    <xf numFmtId="0" fontId="10" fillId="0" borderId="18" xfId="7" applyFont="1" applyFill="1" applyBorder="1" applyAlignment="1">
      <alignment horizontal="center" vertical="center" shrinkToFit="1"/>
    </xf>
    <xf numFmtId="0" fontId="10" fillId="0" borderId="25" xfId="7" applyFont="1" applyFill="1" applyBorder="1" applyAlignment="1">
      <alignment horizontal="center" vertical="center" shrinkToFit="1"/>
    </xf>
    <xf numFmtId="0" fontId="13" fillId="0" borderId="31" xfId="9" applyFont="1" applyFill="1" applyBorder="1" applyAlignment="1">
      <alignment horizontal="left" vertical="center"/>
    </xf>
    <xf numFmtId="0" fontId="13" fillId="0" borderId="30" xfId="9" applyFont="1" applyFill="1" applyBorder="1" applyAlignment="1">
      <alignment horizontal="left" vertical="center"/>
    </xf>
    <xf numFmtId="0" fontId="13" fillId="0" borderId="29" xfId="9"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30" xfId="7" applyNumberFormat="1" applyFont="1" applyFill="1" applyBorder="1" applyAlignment="1">
      <alignment horizontal="right" vertical="center"/>
    </xf>
    <xf numFmtId="177" fontId="10" fillId="0" borderId="29" xfId="7" applyNumberFormat="1" applyFont="1" applyFill="1" applyBorder="1" applyAlignment="1">
      <alignment horizontal="right" vertical="center"/>
    </xf>
    <xf numFmtId="0" fontId="10" fillId="0" borderId="2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20" xfId="7" applyFont="1" applyFill="1" applyBorder="1" applyAlignment="1">
      <alignment horizontal="left" vertical="center"/>
    </xf>
    <xf numFmtId="0" fontId="10" fillId="0" borderId="34"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2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19" xfId="7" applyFont="1" applyFill="1" applyBorder="1" applyAlignment="1">
      <alignment horizontal="center" vertical="center" textRotation="255"/>
    </xf>
    <xf numFmtId="0" fontId="10" fillId="0" borderId="18" xfId="7" applyFont="1" applyFill="1" applyBorder="1" applyAlignment="1">
      <alignment horizontal="center" vertical="center" textRotation="255"/>
    </xf>
    <xf numFmtId="0" fontId="10" fillId="0" borderId="25"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2" fillId="0" borderId="1" xfId="7" applyFont="1" applyFill="1" applyBorder="1" applyAlignment="1">
      <alignment horizontal="center" vertical="center" wrapText="1"/>
    </xf>
    <xf numFmtId="0" fontId="12" fillId="0" borderId="2" xfId="7" applyFont="1" applyFill="1" applyBorder="1" applyAlignment="1">
      <alignment horizontal="center" vertical="center" wrapText="1"/>
    </xf>
    <xf numFmtId="0" fontId="12" fillId="0" borderId="3" xfId="7" applyFont="1" applyFill="1" applyBorder="1" applyAlignment="1">
      <alignment horizontal="center" vertical="center" wrapText="1"/>
    </xf>
    <xf numFmtId="0" fontId="12" fillId="0" borderId="6" xfId="7" applyFont="1" applyFill="1" applyBorder="1" applyAlignment="1">
      <alignment horizontal="center" vertical="center" wrapText="1"/>
    </xf>
    <xf numFmtId="0" fontId="12" fillId="0" borderId="7" xfId="7" applyFont="1" applyFill="1" applyBorder="1" applyAlignment="1">
      <alignment horizontal="center" vertical="center" wrapText="1"/>
    </xf>
    <xf numFmtId="0" fontId="12"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2" fillId="0" borderId="33" xfId="7" applyFont="1" applyFill="1" applyBorder="1" applyAlignment="1">
      <alignment horizontal="center" vertical="center" wrapText="1"/>
    </xf>
    <xf numFmtId="0" fontId="12" fillId="0" borderId="32" xfId="7" applyFont="1" applyFill="1" applyBorder="1" applyAlignment="1">
      <alignment horizontal="center" vertical="center" wrapTex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37"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5" xfId="7" applyFont="1" applyFill="1" applyBorder="1" applyAlignment="1">
      <alignment horizontal="center" vertical="center"/>
    </xf>
    <xf numFmtId="0" fontId="15" fillId="0" borderId="9" xfId="7" applyFont="1" applyFill="1" applyBorder="1">
      <alignment vertical="center"/>
    </xf>
    <xf numFmtId="0" fontId="15" fillId="0" borderId="11" xfId="7" applyFont="1" applyFill="1" applyBorder="1">
      <alignment vertical="center"/>
    </xf>
    <xf numFmtId="0" fontId="10" fillId="0" borderId="39"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38"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3" xfId="7" applyFont="1" applyFill="1" applyBorder="1" applyAlignment="1">
      <alignment horizontal="center" vertical="center"/>
    </xf>
    <xf numFmtId="185" fontId="10" fillId="0" borderId="43" xfId="7" applyNumberFormat="1" applyFont="1" applyFill="1" applyBorder="1" applyAlignment="1">
      <alignment horizontal="right" vertical="center"/>
    </xf>
    <xf numFmtId="185" fontId="10" fillId="0" borderId="42" xfId="7" applyNumberFormat="1" applyFont="1" applyFill="1" applyBorder="1" applyAlignment="1">
      <alignment horizontal="right" vertical="center"/>
    </xf>
    <xf numFmtId="185" fontId="10" fillId="0" borderId="41" xfId="7" applyNumberFormat="1" applyFont="1" applyFill="1" applyBorder="1" applyAlignment="1">
      <alignment horizontal="right" vertical="center"/>
    </xf>
    <xf numFmtId="184" fontId="10" fillId="0" borderId="27" xfId="7" applyNumberFormat="1" applyFont="1" applyFill="1" applyBorder="1" applyAlignment="1">
      <alignment horizontal="right" vertical="center"/>
    </xf>
    <xf numFmtId="0" fontId="10" fillId="0" borderId="46" xfId="7" applyFont="1" applyFill="1" applyBorder="1" applyAlignment="1">
      <alignment vertical="center"/>
    </xf>
    <xf numFmtId="177" fontId="10" fillId="0" borderId="43" xfId="7" applyNumberFormat="1" applyFont="1" applyFill="1" applyBorder="1" applyAlignment="1">
      <alignment horizontal="right" vertical="center"/>
    </xf>
    <xf numFmtId="177" fontId="10" fillId="0" borderId="42" xfId="7" applyNumberFormat="1" applyFont="1" applyFill="1" applyBorder="1" applyAlignment="1">
      <alignment horizontal="right" vertical="center"/>
    </xf>
    <xf numFmtId="177" fontId="10" fillId="0" borderId="41" xfId="7" applyNumberFormat="1" applyFont="1" applyFill="1" applyBorder="1" applyAlignment="1">
      <alignment horizontal="right" vertical="center"/>
    </xf>
    <xf numFmtId="0" fontId="10" fillId="0" borderId="31"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18" xfId="7" applyFont="1" applyFill="1" applyBorder="1" applyAlignment="1">
      <alignment horizontal="center" vertical="center"/>
    </xf>
    <xf numFmtId="184" fontId="10" fillId="0" borderId="18" xfId="7" applyNumberFormat="1" applyFont="1" applyFill="1" applyBorder="1" applyAlignment="1">
      <alignment horizontal="right" vertical="center"/>
    </xf>
    <xf numFmtId="184" fontId="10" fillId="0" borderId="17" xfId="7" applyNumberFormat="1" applyFont="1" applyFill="1" applyBorder="1" applyAlignment="1">
      <alignment horizontal="right" vertical="center"/>
    </xf>
    <xf numFmtId="0" fontId="10" fillId="0" borderId="40" xfId="7" applyFont="1" applyFill="1" applyBorder="1" applyAlignment="1">
      <alignment vertical="center"/>
    </xf>
    <xf numFmtId="0" fontId="13" fillId="0" borderId="24" xfId="10" applyFont="1" applyFill="1" applyBorder="1" applyAlignment="1">
      <alignment horizontal="center" vertical="center"/>
    </xf>
    <xf numFmtId="0" fontId="13" fillId="0" borderId="23" xfId="10" applyFont="1" applyFill="1" applyBorder="1" applyAlignment="1">
      <alignment horizontal="center" vertical="center"/>
    </xf>
    <xf numFmtId="0" fontId="13" fillId="0" borderId="27" xfId="10" applyFont="1" applyFill="1" applyBorder="1" applyAlignment="1">
      <alignment horizontal="center" vertical="center"/>
    </xf>
    <xf numFmtId="186" fontId="13" fillId="0" borderId="1" xfId="7" applyNumberFormat="1" applyFont="1" applyFill="1" applyBorder="1" applyAlignment="1">
      <alignment horizontal="right" vertical="center"/>
    </xf>
    <xf numFmtId="186" fontId="13" fillId="0" borderId="2" xfId="7" applyNumberFormat="1" applyFont="1" applyFill="1" applyBorder="1" applyAlignment="1">
      <alignment horizontal="right" vertical="center"/>
    </xf>
    <xf numFmtId="186" fontId="13" fillId="0" borderId="33" xfId="7" applyNumberFormat="1" applyFont="1" applyFill="1" applyBorder="1" applyAlignment="1">
      <alignment horizontal="right"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4" fontId="10" fillId="0" borderId="10" xfId="7" applyNumberFormat="1" applyFont="1" applyFill="1" applyBorder="1" applyAlignment="1">
      <alignment horizontal="right" vertical="center"/>
    </xf>
    <xf numFmtId="184" fontId="10" fillId="0" borderId="9" xfId="7" applyNumberFormat="1" applyFont="1" applyFill="1" applyBorder="1" applyAlignment="1">
      <alignment horizontal="right" vertical="center"/>
    </xf>
    <xf numFmtId="184" fontId="10" fillId="0" borderId="11" xfId="7" applyNumberFormat="1" applyFont="1" applyFill="1" applyBorder="1" applyAlignment="1">
      <alignment horizontal="right" vertical="center"/>
    </xf>
    <xf numFmtId="184" fontId="10" fillId="0" borderId="28" xfId="7" applyNumberFormat="1" applyFont="1" applyFill="1" applyBorder="1" applyAlignment="1">
      <alignment horizontal="right" vertical="center"/>
    </xf>
    <xf numFmtId="0" fontId="13" fillId="0" borderId="1" xfId="10" applyFont="1" applyFill="1" applyBorder="1" applyAlignment="1">
      <alignment horizontal="center" vertical="center"/>
    </xf>
    <xf numFmtId="0" fontId="13" fillId="0" borderId="2" xfId="10" applyFont="1" applyFill="1" applyBorder="1" applyAlignment="1">
      <alignment horizontal="center" vertical="center"/>
    </xf>
    <xf numFmtId="0" fontId="13" fillId="0" borderId="3" xfId="10" applyFont="1" applyFill="1" applyBorder="1" applyAlignment="1">
      <alignment horizontal="center" vertical="center"/>
    </xf>
    <xf numFmtId="177" fontId="13" fillId="0" borderId="10" xfId="7" applyNumberFormat="1" applyFont="1" applyFill="1" applyBorder="1" applyAlignment="1">
      <alignment horizontal="right" vertical="center"/>
    </xf>
    <xf numFmtId="177" fontId="13" fillId="0" borderId="9" xfId="7" applyNumberFormat="1" applyFont="1" applyFill="1" applyBorder="1" applyAlignment="1">
      <alignment horizontal="right" vertical="center"/>
    </xf>
    <xf numFmtId="177" fontId="13" fillId="0" borderId="28" xfId="7" applyNumberFormat="1" applyFont="1" applyFill="1" applyBorder="1" applyAlignment="1">
      <alignment horizontal="right" vertical="center"/>
    </xf>
    <xf numFmtId="0" fontId="10" fillId="0" borderId="48" xfId="7" applyFont="1" applyFill="1" applyBorder="1" applyAlignment="1">
      <alignment horizontal="center" vertical="center"/>
    </xf>
    <xf numFmtId="184" fontId="10" fillId="0" borderId="19" xfId="7" applyNumberFormat="1" applyFont="1" applyFill="1" applyBorder="1" applyAlignment="1">
      <alignment horizontal="right" vertical="center"/>
    </xf>
    <xf numFmtId="185" fontId="10" fillId="0" borderId="2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20" xfId="7" applyNumberFormat="1" applyFont="1" applyFill="1" applyBorder="1" applyAlignment="1">
      <alignment horizontal="right" vertical="center"/>
    </xf>
    <xf numFmtId="0" fontId="10" fillId="0" borderId="31" xfId="7" applyFont="1" applyFill="1" applyBorder="1" applyAlignment="1">
      <alignment horizontal="center" vertical="center" wrapText="1"/>
    </xf>
    <xf numFmtId="0" fontId="10" fillId="0" borderId="30" xfId="7" applyFont="1" applyFill="1" applyBorder="1" applyAlignment="1">
      <alignment horizontal="center" vertical="center" wrapText="1"/>
    </xf>
    <xf numFmtId="0" fontId="10" fillId="0" borderId="51" xfId="7" applyFont="1" applyFill="1" applyBorder="1" applyAlignment="1">
      <alignment horizontal="center" vertical="center" wrapText="1"/>
    </xf>
    <xf numFmtId="0" fontId="10" fillId="0" borderId="2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19"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25" xfId="7" applyFont="1" applyFill="1" applyBorder="1" applyAlignment="1">
      <alignment horizontal="center" vertical="center" wrapText="1"/>
    </xf>
    <xf numFmtId="0" fontId="13" fillId="0" borderId="49" xfId="7" applyFont="1" applyFill="1" applyBorder="1" applyAlignment="1">
      <alignment vertical="center"/>
    </xf>
    <xf numFmtId="0" fontId="13" fillId="0" borderId="36" xfId="7" applyFont="1" applyFill="1" applyBorder="1" applyAlignment="1">
      <alignment vertical="center"/>
    </xf>
    <xf numFmtId="0" fontId="13" fillId="0" borderId="50" xfId="7" applyFont="1" applyFill="1" applyBorder="1" applyAlignment="1">
      <alignment vertical="center"/>
    </xf>
    <xf numFmtId="177" fontId="13" fillId="0" borderId="49" xfId="7" applyNumberFormat="1" applyFont="1" applyFill="1" applyBorder="1" applyAlignment="1">
      <alignment horizontal="right" vertical="center"/>
    </xf>
    <xf numFmtId="177" fontId="13" fillId="0" borderId="30" xfId="7" applyNumberFormat="1" applyFont="1" applyFill="1" applyBorder="1" applyAlignment="1">
      <alignment horizontal="right" vertical="center"/>
    </xf>
    <xf numFmtId="177" fontId="13" fillId="0" borderId="29" xfId="7" applyNumberFormat="1" applyFont="1" applyFill="1" applyBorder="1" applyAlignment="1">
      <alignment horizontal="right" vertical="center"/>
    </xf>
    <xf numFmtId="0" fontId="10" fillId="0" borderId="46"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31" xfId="8" applyFont="1" applyFill="1" applyBorder="1" applyAlignment="1">
      <alignment horizontal="left" vertical="center"/>
    </xf>
    <xf numFmtId="0" fontId="10" fillId="0" borderId="30" xfId="8" applyFont="1" applyFill="1" applyBorder="1" applyAlignment="1">
      <alignment horizontal="left" vertical="center"/>
    </xf>
    <xf numFmtId="0" fontId="10" fillId="0" borderId="29" xfId="8" applyFont="1" applyFill="1" applyBorder="1" applyAlignment="1">
      <alignment horizontal="lef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6" fontId="10" fillId="0" borderId="24"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2" xfId="7" applyNumberFormat="1" applyFont="1" applyFill="1" applyBorder="1" applyAlignment="1">
      <alignment horizontal="right" vertical="center"/>
    </xf>
    <xf numFmtId="0" fontId="10" fillId="0" borderId="53"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vertical="center"/>
    </xf>
    <xf numFmtId="0" fontId="10" fillId="0" borderId="36" xfId="7" applyFont="1" applyFill="1" applyBorder="1" applyAlignment="1">
      <alignment vertical="center"/>
    </xf>
    <xf numFmtId="0" fontId="10" fillId="0" borderId="50" xfId="7" applyFont="1" applyFill="1" applyBorder="1" applyAlignment="1">
      <alignment vertical="center"/>
    </xf>
    <xf numFmtId="177" fontId="10" fillId="0" borderId="54" xfId="7" applyNumberFormat="1" applyFont="1" applyFill="1" applyBorder="1" applyAlignment="1">
      <alignment horizontal="right" vertical="center"/>
    </xf>
    <xf numFmtId="177" fontId="10" fillId="0" borderId="36" xfId="7" applyNumberFormat="1" applyFont="1" applyFill="1" applyBorder="1" applyAlignment="1">
      <alignment horizontal="right" vertical="center"/>
    </xf>
    <xf numFmtId="177" fontId="10" fillId="0" borderId="35" xfId="7" applyNumberFormat="1" applyFont="1" applyFill="1" applyBorder="1" applyAlignment="1">
      <alignment horizontal="right" vertical="center"/>
    </xf>
    <xf numFmtId="0" fontId="10" fillId="0" borderId="29"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61"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58" xfId="7" applyFont="1" applyFill="1" applyBorder="1" applyAlignment="1">
      <alignment horizontal="center" vertical="center"/>
    </xf>
    <xf numFmtId="0" fontId="10" fillId="0" borderId="5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57"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5"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33"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20" xfId="7" applyNumberFormat="1" applyFont="1" applyFill="1" applyBorder="1" applyAlignment="1">
      <alignment horizontal="center" vertical="center"/>
    </xf>
    <xf numFmtId="49" fontId="10" fillId="0" borderId="26" xfId="7" applyNumberFormat="1" applyFont="1" applyFill="1" applyBorder="1" applyAlignment="1">
      <alignment horizontal="center" vertical="center"/>
    </xf>
    <xf numFmtId="49" fontId="10" fillId="0" borderId="18" xfId="7" applyNumberFormat="1" applyFont="1" applyFill="1" applyBorder="1" applyAlignment="1">
      <alignment horizontal="center" vertical="center"/>
    </xf>
    <xf numFmtId="49" fontId="10" fillId="0" borderId="17" xfId="7" applyNumberFormat="1" applyFont="1" applyFill="1" applyBorder="1" applyAlignment="1">
      <alignment horizontal="center" vertical="center"/>
    </xf>
    <xf numFmtId="188" fontId="10" fillId="0" borderId="21"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8" fontId="10" fillId="0" borderId="20" xfId="7" applyNumberFormat="1" applyFont="1" applyFill="1" applyBorder="1" applyAlignment="1">
      <alignment horizontal="right" vertical="center"/>
    </xf>
    <xf numFmtId="49" fontId="18" fillId="0" borderId="0" xfId="7" applyNumberFormat="1" applyFont="1" applyFill="1" applyAlignment="1">
      <alignment horizontal="center" vertical="center"/>
    </xf>
    <xf numFmtId="0" fontId="10" fillId="0" borderId="67" xfId="7" applyFont="1" applyFill="1" applyBorder="1" applyAlignment="1">
      <alignment horizontal="center" vertical="center"/>
    </xf>
    <xf numFmtId="0" fontId="10" fillId="0" borderId="51"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3"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49" xfId="7" applyFont="1" applyFill="1" applyBorder="1" applyAlignment="1">
      <alignment horizontal="center" vertical="center"/>
    </xf>
    <xf numFmtId="0" fontId="10" fillId="0" borderId="65" xfId="7" applyFont="1" applyFill="1" applyBorder="1" applyAlignment="1">
      <alignment horizontal="center" vertical="center"/>
    </xf>
    <xf numFmtId="0" fontId="10" fillId="0" borderId="62"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64" xfId="7" applyFont="1" applyFill="1" applyBorder="1" applyAlignment="1">
      <alignment horizontal="center" vertical="center"/>
    </xf>
    <xf numFmtId="0" fontId="10" fillId="0" borderId="31" xfId="7" applyFont="1" applyFill="1" applyBorder="1" applyAlignment="1">
      <alignment horizontal="left" vertical="center"/>
    </xf>
    <xf numFmtId="0" fontId="10" fillId="0" borderId="30" xfId="7" applyFont="1" applyFill="1" applyBorder="1" applyAlignment="1">
      <alignment horizontal="left" vertical="center"/>
    </xf>
    <xf numFmtId="0" fontId="10" fillId="0" borderId="29" xfId="7"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30" xfId="7" applyNumberFormat="1" applyFont="1" applyFill="1" applyBorder="1" applyAlignment="1">
      <alignment horizontal="right" vertical="center"/>
    </xf>
    <xf numFmtId="184" fontId="10" fillId="0" borderId="29" xfId="7" applyNumberFormat="1" applyFont="1" applyFill="1" applyBorder="1" applyAlignment="1">
      <alignment horizontal="right" vertical="center"/>
    </xf>
    <xf numFmtId="0" fontId="10" fillId="3" borderId="70"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177" fontId="10" fillId="3" borderId="70"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69" xfId="11" applyFill="1" applyBorder="1" applyAlignment="1">
      <alignment horizontal="right" vertical="center"/>
    </xf>
    <xf numFmtId="189" fontId="10" fillId="0" borderId="68"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69" xfId="11" applyNumberFormat="1" applyFill="1" applyBorder="1" applyAlignment="1">
      <alignment horizontal="right" vertical="center"/>
    </xf>
    <xf numFmtId="177" fontId="10" fillId="0" borderId="68" xfId="11" applyNumberFormat="1" applyFont="1" applyFill="1" applyBorder="1" applyAlignment="1">
      <alignment horizontal="right" vertical="center"/>
    </xf>
    <xf numFmtId="177" fontId="10" fillId="3" borderId="68"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69" xfId="11" applyNumberFormat="1" applyFont="1" applyFill="1" applyBorder="1" applyAlignment="1">
      <alignment horizontal="right" vertical="center"/>
    </xf>
    <xf numFmtId="0" fontId="10" fillId="3" borderId="68"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84" fontId="10" fillId="0" borderId="70" xfId="11" applyNumberFormat="1" applyFont="1" applyFill="1" applyBorder="1" applyAlignment="1">
      <alignment horizontal="right" vertical="center"/>
    </xf>
    <xf numFmtId="184" fontId="3" fillId="0" borderId="0" xfId="11" applyNumberFormat="1" applyFill="1" applyAlignment="1">
      <alignment horizontal="right" vertical="center"/>
    </xf>
    <xf numFmtId="184" fontId="3" fillId="0" borderId="5" xfId="11" applyNumberForma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69" xfId="11" applyNumberFormat="1" applyFont="1" applyFill="1" applyBorder="1" applyAlignment="1">
      <alignment horizontal="right" vertical="center"/>
    </xf>
    <xf numFmtId="184"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4" fontId="10" fillId="0" borderId="68" xfId="11" applyNumberFormat="1" applyFont="1" applyFill="1" applyBorder="1" applyAlignment="1">
      <alignment horizontal="right" vertical="center"/>
    </xf>
    <xf numFmtId="184" fontId="10" fillId="0" borderId="7" xfId="11" applyNumberFormat="1" applyFont="1" applyFill="1" applyBorder="1" applyAlignment="1">
      <alignment horizontal="right" vertical="center"/>
    </xf>
    <xf numFmtId="184" fontId="10" fillId="0" borderId="8" xfId="11" applyNumberFormat="1" applyFont="1" applyFill="1" applyBorder="1" applyAlignment="1">
      <alignment horizontal="right" vertical="center"/>
    </xf>
    <xf numFmtId="184" fontId="10" fillId="0" borderId="73"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84" fontId="10" fillId="0" borderId="0" xfId="11" applyNumberFormat="1" applyFont="1" applyFill="1" applyBorder="1" applyAlignment="1">
      <alignment horizontal="right" vertical="center"/>
    </xf>
    <xf numFmtId="184" fontId="10" fillId="0" borderId="5" xfId="11" applyNumberFormat="1" applyFont="1" applyFill="1" applyBorder="1" applyAlignment="1">
      <alignment horizontal="righ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4" fontId="10" fillId="0" borderId="6" xfId="11" applyNumberFormat="1" applyFont="1" applyFill="1" applyBorder="1" applyAlignment="1">
      <alignment horizontal="right" vertical="center"/>
    </xf>
    <xf numFmtId="184"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9" xfId="11" applyBorder="1" applyAlignment="1">
      <alignment horizontal="center" vertical="center"/>
    </xf>
    <xf numFmtId="0" fontId="3" fillId="0" borderId="11" xfId="11" applyBorder="1" applyAlignment="1">
      <alignment horizontal="center" vertical="center"/>
    </xf>
    <xf numFmtId="184"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4"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177" fontId="10" fillId="0" borderId="74" xfId="11" applyNumberFormat="1" applyFont="1" applyFill="1" applyBorder="1" applyAlignment="1">
      <alignment horizontal="righ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84" fontId="10" fillId="0" borderId="75" xfId="11" applyNumberFormat="1" applyFont="1" applyFill="1" applyBorder="1" applyAlignment="1">
      <alignment horizontal="right" vertical="center"/>
    </xf>
    <xf numFmtId="184" fontId="10" fillId="0" borderId="3" xfId="11" applyNumberFormat="1" applyFont="1" applyFill="1" applyBorder="1" applyAlignment="1">
      <alignment horizontal="right" vertical="center"/>
    </xf>
    <xf numFmtId="0" fontId="1" fillId="0" borderId="0" xfId="1" applyAlignment="1">
      <alignment vertical="center"/>
    </xf>
    <xf numFmtId="0" fontId="12" fillId="0" borderId="4" xfId="11" applyFont="1" applyBorder="1">
      <alignment vertical="center"/>
    </xf>
    <xf numFmtId="0" fontId="12" fillId="0" borderId="0" xfId="11" applyFont="1" applyBorder="1">
      <alignment vertical="center"/>
    </xf>
    <xf numFmtId="0" fontId="12" fillId="0" borderId="5" xfId="11" applyFont="1" applyBorder="1">
      <alignmen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177" fontId="10" fillId="0" borderId="76" xfId="11" applyNumberFormat="1" applyFont="1" applyFill="1" applyBorder="1" applyAlignment="1">
      <alignment horizontal="right" vertical="center"/>
    </xf>
    <xf numFmtId="189" fontId="10" fillId="0" borderId="75"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76"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0" fontId="12" fillId="0" borderId="10" xfId="11" applyFont="1" applyFill="1" applyBorder="1" applyAlignment="1">
      <alignment horizontal="center" vertical="center"/>
    </xf>
    <xf numFmtId="0" fontId="12" fillId="0" borderId="9" xfId="11" applyFont="1" applyFill="1" applyBorder="1" applyAlignment="1">
      <alignment horizontal="center" vertical="center"/>
    </xf>
    <xf numFmtId="0" fontId="12" fillId="0" borderId="11" xfId="11" applyFont="1" applyFill="1" applyBorder="1" applyAlignment="1">
      <alignment horizontal="center" vertical="center"/>
    </xf>
    <xf numFmtId="184" fontId="10" fillId="0" borderId="77" xfId="11" applyNumberFormat="1" applyFont="1" applyFill="1" applyBorder="1" applyAlignment="1">
      <alignment horizontal="right" vertical="center"/>
    </xf>
    <xf numFmtId="177" fontId="10" fillId="0" borderId="77" xfId="11" applyNumberFormat="1" applyFont="1" applyFill="1" applyBorder="1" applyAlignment="1">
      <alignment horizontal="right" vertical="center"/>
    </xf>
    <xf numFmtId="49" fontId="16" fillId="0" borderId="53" xfId="11" applyNumberFormat="1" applyFont="1" applyFill="1" applyBorder="1" applyAlignment="1">
      <alignment horizontal="center" vertical="center"/>
    </xf>
    <xf numFmtId="49" fontId="16" fillId="0" borderId="52" xfId="11" applyNumberFormat="1" applyFont="1" applyFill="1" applyBorder="1" applyAlignment="1">
      <alignment horizontal="center" vertical="center"/>
    </xf>
    <xf numFmtId="49" fontId="16" fillId="0" borderId="64" xfId="11" applyNumberFormat="1" applyFont="1" applyFill="1" applyBorder="1" applyAlignment="1">
      <alignment horizontal="center" vertical="center"/>
    </xf>
    <xf numFmtId="0" fontId="10" fillId="0" borderId="12" xfId="11" applyFont="1" applyBorder="1" applyAlignment="1">
      <alignment horizontal="center" vertical="center"/>
    </xf>
    <xf numFmtId="0" fontId="24" fillId="2" borderId="48" xfId="13" applyFont="1" applyFill="1" applyBorder="1" applyAlignment="1" applyProtection="1">
      <alignment horizontal="left" vertical="center"/>
    </xf>
    <xf numFmtId="0" fontId="5" fillId="2" borderId="7" xfId="13" applyFont="1" applyFill="1" applyBorder="1" applyAlignment="1" applyProtection="1">
      <alignment horizontal="left" vertical="center"/>
    </xf>
    <xf numFmtId="0" fontId="5" fillId="2" borderId="7" xfId="13" applyFont="1" applyFill="1" applyBorder="1" applyAlignment="1" applyProtection="1">
      <alignment horizontal="right" vertical="center" wrapText="1"/>
    </xf>
    <xf numFmtId="0" fontId="5" fillId="2" borderId="7" xfId="13" applyFont="1" applyFill="1" applyBorder="1" applyAlignment="1" applyProtection="1">
      <alignment horizontal="right" vertical="center"/>
    </xf>
    <xf numFmtId="0" fontId="5" fillId="2" borderId="8" xfId="13"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79" fontId="5" fillId="2" borderId="93" xfId="14" applyNumberFormat="1" applyFont="1" applyFill="1" applyBorder="1" applyAlignment="1" applyProtection="1">
      <alignment horizontal="right" vertical="center" shrinkToFit="1"/>
    </xf>
    <xf numFmtId="179" fontId="5" fillId="2" borderId="92" xfId="14" applyNumberFormat="1" applyFont="1" applyFill="1" applyBorder="1" applyAlignment="1" applyProtection="1">
      <alignment horizontal="right" vertical="center" shrinkToFit="1"/>
    </xf>
    <xf numFmtId="179" fontId="5" fillId="2" borderId="91" xfId="14" applyNumberFormat="1" applyFont="1" applyFill="1" applyBorder="1" applyAlignment="1" applyProtection="1">
      <alignment horizontal="right" vertical="center" shrinkToFit="1"/>
    </xf>
    <xf numFmtId="190" fontId="5" fillId="2" borderId="26" xfId="14" applyNumberFormat="1" applyFont="1" applyFill="1" applyBorder="1" applyAlignment="1" applyProtection="1">
      <alignment horizontal="right" vertical="center" shrinkToFit="1"/>
    </xf>
    <xf numFmtId="190" fontId="5" fillId="2" borderId="18" xfId="14" applyNumberFormat="1" applyFont="1" applyFill="1" applyBorder="1" applyAlignment="1" applyProtection="1">
      <alignment horizontal="right" vertical="center" shrinkToFit="1"/>
    </xf>
    <xf numFmtId="190" fontId="5" fillId="2" borderId="25" xfId="14" applyNumberFormat="1" applyFont="1" applyFill="1" applyBorder="1" applyAlignment="1" applyProtection="1">
      <alignment horizontal="right" vertical="center" shrinkToFit="1"/>
    </xf>
    <xf numFmtId="190" fontId="5" fillId="2" borderId="90" xfId="14" applyNumberFormat="1" applyFont="1" applyFill="1" applyBorder="1" applyAlignment="1" applyProtection="1">
      <alignment horizontal="right" vertical="center" shrinkToFit="1"/>
    </xf>
    <xf numFmtId="190" fontId="5" fillId="2" borderId="89" xfId="14" applyNumberFormat="1" applyFont="1" applyFill="1" applyBorder="1" applyAlignment="1" applyProtection="1">
      <alignment horizontal="right" vertical="center" shrinkToFit="1"/>
    </xf>
    <xf numFmtId="190" fontId="5" fillId="2" borderId="88"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wrapText="1"/>
    </xf>
    <xf numFmtId="0" fontId="5" fillId="2" borderId="2" xfId="13" applyFont="1" applyFill="1" applyBorder="1" applyAlignment="1" applyProtection="1">
      <alignment horizontal="left" vertical="center" wrapText="1"/>
    </xf>
    <xf numFmtId="0" fontId="5" fillId="2" borderId="19" xfId="13" applyFont="1" applyFill="1" applyBorder="1" applyAlignment="1" applyProtection="1">
      <alignment horizontal="left" vertical="center" wrapText="1"/>
    </xf>
    <xf numFmtId="0" fontId="5" fillId="2" borderId="18" xfId="13" applyFont="1" applyFill="1" applyBorder="1" applyAlignment="1" applyProtection="1">
      <alignment horizontal="left" vertical="center" wrapText="1"/>
    </xf>
    <xf numFmtId="0" fontId="5" fillId="2" borderId="2" xfId="13" applyFont="1" applyFill="1" applyBorder="1" applyAlignment="1" applyProtection="1">
      <alignment horizontal="center" vertical="center"/>
    </xf>
    <xf numFmtId="0" fontId="5" fillId="2" borderId="3" xfId="13"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86" xfId="14" applyNumberFormat="1" applyFont="1" applyFill="1" applyBorder="1" applyAlignment="1" applyProtection="1">
      <alignment horizontal="right" vertical="center" shrinkToFit="1"/>
    </xf>
    <xf numFmtId="179" fontId="5" fillId="2" borderId="87" xfId="14" applyNumberFormat="1" applyFont="1" applyFill="1" applyBorder="1" applyAlignment="1" applyProtection="1">
      <alignment horizontal="right" vertical="center" shrinkToFit="1"/>
    </xf>
    <xf numFmtId="179" fontId="5" fillId="2" borderId="85" xfId="14" applyNumberFormat="1" applyFont="1" applyFill="1" applyBorder="1" applyAlignment="1" applyProtection="1">
      <alignment horizontal="right" vertical="center" shrinkToFit="1"/>
    </xf>
    <xf numFmtId="179" fontId="5" fillId="2" borderId="84" xfId="14" applyNumberFormat="1" applyFont="1" applyFill="1" applyBorder="1" applyAlignment="1" applyProtection="1">
      <alignment horizontal="right" vertical="center" shrinkToFit="1"/>
    </xf>
    <xf numFmtId="179" fontId="5" fillId="2" borderId="83" xfId="14" applyNumberFormat="1" applyFont="1" applyFill="1" applyBorder="1" applyAlignment="1" applyProtection="1">
      <alignment horizontal="right" vertical="center" shrinkToFit="1"/>
    </xf>
    <xf numFmtId="0" fontId="5" fillId="2" borderId="18" xfId="13" applyFont="1" applyFill="1" applyBorder="1" applyAlignment="1" applyProtection="1">
      <alignment horizontal="center" vertical="center"/>
    </xf>
    <xf numFmtId="0" fontId="5" fillId="2" borderId="25" xfId="13" applyFont="1" applyFill="1" applyBorder="1" applyAlignment="1" applyProtection="1">
      <alignment horizontal="center" vertical="center"/>
    </xf>
    <xf numFmtId="179" fontId="5" fillId="2" borderId="82" xfId="14" applyNumberFormat="1" applyFont="1" applyFill="1" applyBorder="1" applyAlignment="1" applyProtection="1">
      <alignment horizontal="right" vertical="center" shrinkToFit="1"/>
    </xf>
    <xf numFmtId="179" fontId="5" fillId="2" borderId="23" xfId="14" applyNumberFormat="1" applyFont="1" applyFill="1" applyBorder="1" applyAlignment="1" applyProtection="1">
      <alignment horizontal="right" vertical="center" shrinkToFit="1"/>
    </xf>
    <xf numFmtId="179" fontId="5" fillId="2" borderId="81" xfId="14" applyNumberFormat="1" applyFont="1" applyFill="1" applyBorder="1" applyAlignment="1" applyProtection="1">
      <alignment horizontal="right" vertical="center" shrinkToFit="1"/>
    </xf>
    <xf numFmtId="179" fontId="5" fillId="2" borderId="80" xfId="14" applyNumberFormat="1" applyFont="1" applyFill="1" applyBorder="1" applyAlignment="1" applyProtection="1">
      <alignment horizontal="right" vertical="center" shrinkToFit="1"/>
    </xf>
    <xf numFmtId="179" fontId="5" fillId="2" borderId="79" xfId="14" applyNumberFormat="1" applyFont="1" applyFill="1" applyBorder="1" applyAlignment="1" applyProtection="1">
      <alignment horizontal="right" vertical="center" shrinkToFit="1"/>
    </xf>
    <xf numFmtId="179" fontId="5" fillId="2" borderId="78" xfId="14" applyNumberFormat="1" applyFont="1" applyFill="1" applyBorder="1" applyAlignment="1" applyProtection="1">
      <alignment horizontal="right" vertical="center" shrinkToFit="1"/>
    </xf>
    <xf numFmtId="0" fontId="5" fillId="2" borderId="19" xfId="13" applyFont="1" applyFill="1" applyBorder="1" applyProtection="1">
      <alignment vertical="center"/>
    </xf>
    <xf numFmtId="0" fontId="5" fillId="2" borderId="18" xfId="13" applyFont="1" applyFill="1" applyBorder="1" applyProtection="1">
      <alignment vertical="center"/>
    </xf>
    <xf numFmtId="0" fontId="5" fillId="2" borderId="25" xfId="13" applyFont="1" applyFill="1" applyBorder="1" applyProtection="1">
      <alignment vertical="center"/>
    </xf>
    <xf numFmtId="0" fontId="5" fillId="2" borderId="21" xfId="13" applyFont="1" applyFill="1" applyBorder="1" applyAlignment="1" applyProtection="1">
      <alignment horizontal="left" vertical="center"/>
    </xf>
    <xf numFmtId="0" fontId="5" fillId="2" borderId="0" xfId="13" applyFont="1" applyFill="1" applyBorder="1" applyAlignment="1" applyProtection="1">
      <alignment horizontal="left" vertical="center"/>
    </xf>
    <xf numFmtId="0" fontId="5" fillId="2" borderId="0" xfId="13" applyFont="1" applyFill="1" applyBorder="1" applyAlignment="1" applyProtection="1">
      <alignment horizontal="right" vertical="center" wrapText="1"/>
    </xf>
    <xf numFmtId="0" fontId="5" fillId="2" borderId="0" xfId="13" applyFont="1" applyFill="1" applyBorder="1" applyAlignment="1" applyProtection="1">
      <alignment horizontal="right" vertical="center"/>
    </xf>
    <xf numFmtId="0" fontId="5" fillId="2" borderId="5" xfId="13"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96" xfId="14" applyNumberFormat="1" applyFont="1" applyFill="1" applyBorder="1" applyAlignment="1" applyProtection="1">
      <alignment horizontal="right" vertical="center" shrinkToFit="1"/>
    </xf>
    <xf numFmtId="179" fontId="5" fillId="2" borderId="95" xfId="14" applyNumberFormat="1" applyFont="1" applyFill="1" applyBorder="1" applyAlignment="1" applyProtection="1">
      <alignment horizontal="right" vertical="center" shrinkToFit="1"/>
    </xf>
    <xf numFmtId="179" fontId="5" fillId="2" borderId="94" xfId="14" applyNumberFormat="1" applyFont="1" applyFill="1" applyBorder="1" applyAlignment="1" applyProtection="1">
      <alignment horizontal="right" vertical="center" shrinkToFit="1"/>
    </xf>
    <xf numFmtId="0" fontId="5" fillId="2" borderId="21" xfId="13" applyFont="1" applyFill="1" applyBorder="1" applyProtection="1">
      <alignment vertical="center"/>
    </xf>
    <xf numFmtId="0" fontId="5" fillId="2" borderId="0" xfId="13" applyFont="1" applyFill="1" applyBorder="1" applyProtection="1">
      <alignment vertical="center"/>
    </xf>
    <xf numFmtId="0" fontId="5" fillId="2" borderId="5" xfId="13"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20"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20"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wrapText="1"/>
    </xf>
    <xf numFmtId="0" fontId="5" fillId="2" borderId="3" xfId="13" applyFont="1" applyFill="1" applyBorder="1" applyAlignment="1" applyProtection="1">
      <alignment horizontal="center" vertical="center" textRotation="255" wrapText="1"/>
    </xf>
    <xf numFmtId="0" fontId="5" fillId="2" borderId="21"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center" vertical="center" textRotation="255" wrapText="1"/>
    </xf>
    <xf numFmtId="0" fontId="5" fillId="2" borderId="48" xfId="13" applyFont="1" applyFill="1" applyBorder="1" applyAlignment="1" applyProtection="1">
      <alignment horizontal="center" vertical="center" textRotation="255" wrapText="1"/>
    </xf>
    <xf numFmtId="0" fontId="5" fillId="2" borderId="8" xfId="13" applyFont="1" applyFill="1" applyBorder="1" applyAlignment="1" applyProtection="1">
      <alignment horizontal="center" vertical="center" textRotation="255" wrapText="1"/>
    </xf>
    <xf numFmtId="0" fontId="5" fillId="2" borderId="4" xfId="13" applyFont="1" applyFill="1" applyBorder="1" applyAlignment="1" applyProtection="1">
      <alignment vertical="center"/>
    </xf>
    <xf numFmtId="0" fontId="5" fillId="2" borderId="0" xfId="13" applyFont="1" applyFill="1" applyBorder="1" applyAlignment="1" applyProtection="1">
      <alignment vertical="center"/>
    </xf>
    <xf numFmtId="0" fontId="5" fillId="2" borderId="5" xfId="13" applyFont="1" applyFill="1" applyBorder="1" applyAlignment="1" applyProtection="1">
      <alignment vertical="center"/>
    </xf>
    <xf numFmtId="179" fontId="5" fillId="2" borderId="70"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20" xfId="14" applyNumberFormat="1" applyFont="1" applyFill="1" applyBorder="1" applyAlignment="1" applyProtection="1">
      <alignment horizontal="right" vertical="center" shrinkToFit="1"/>
    </xf>
    <xf numFmtId="0" fontId="5" fillId="2" borderId="54" xfId="13" applyFont="1" applyFill="1" applyBorder="1" applyAlignment="1" applyProtection="1">
      <alignment horizontal="center" vertical="center"/>
    </xf>
    <xf numFmtId="0" fontId="5" fillId="2" borderId="36" xfId="13" applyFont="1" applyFill="1" applyBorder="1" applyAlignment="1" applyProtection="1">
      <alignment horizontal="center" vertical="center"/>
    </xf>
    <xf numFmtId="0" fontId="5" fillId="2" borderId="50" xfId="13" applyFont="1" applyFill="1" applyBorder="1" applyAlignment="1" applyProtection="1">
      <alignment horizontal="center" vertical="center"/>
    </xf>
    <xf numFmtId="0" fontId="5" fillId="2" borderId="35" xfId="13" applyFont="1" applyFill="1" applyBorder="1" applyAlignment="1" applyProtection="1">
      <alignment horizontal="center" vertical="center"/>
    </xf>
    <xf numFmtId="0" fontId="5" fillId="2" borderId="4" xfId="13" applyFont="1" applyFill="1" applyBorder="1" applyProtection="1">
      <alignment vertical="center"/>
    </xf>
    <xf numFmtId="181" fontId="5" fillId="2" borderId="104" xfId="14" applyNumberFormat="1" applyFont="1" applyFill="1" applyBorder="1" applyAlignment="1" applyProtection="1">
      <alignment horizontal="right" vertical="center" shrinkToFit="1"/>
    </xf>
    <xf numFmtId="181" fontId="5" fillId="2" borderId="73"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10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left" vertical="center"/>
    </xf>
    <xf numFmtId="0" fontId="5" fillId="2" borderId="2" xfId="13" applyFont="1" applyFill="1" applyBorder="1" applyAlignment="1" applyProtection="1">
      <alignment horizontal="left" vertical="center"/>
    </xf>
    <xf numFmtId="0" fontId="5" fillId="2" borderId="2" xfId="13" applyFont="1" applyFill="1" applyBorder="1" applyAlignment="1" applyProtection="1">
      <alignment horizontal="right" vertical="center"/>
    </xf>
    <xf numFmtId="0" fontId="5" fillId="2" borderId="3" xfId="13" applyFont="1" applyFill="1" applyBorder="1" applyAlignment="1" applyProtection="1">
      <alignment horizontal="right" vertical="center"/>
    </xf>
    <xf numFmtId="181" fontId="5" fillId="2" borderId="1" xfId="12" applyNumberFormat="1" applyFont="1" applyFill="1" applyBorder="1" applyAlignment="1" applyProtection="1">
      <alignment horizontal="right" vertical="center" shrinkToFit="1"/>
    </xf>
    <xf numFmtId="181" fontId="5" fillId="2" borderId="2" xfId="12" applyNumberFormat="1" applyFont="1" applyFill="1" applyBorder="1" applyAlignment="1" applyProtection="1">
      <alignment horizontal="right" vertical="center" shrinkToFit="1"/>
    </xf>
    <xf numFmtId="181" fontId="5" fillId="2" borderId="76" xfId="12" applyNumberFormat="1" applyFont="1" applyFill="1" applyBorder="1" applyAlignment="1" applyProtection="1">
      <alignment horizontal="right" vertical="center" shrinkToFit="1"/>
    </xf>
    <xf numFmtId="181" fontId="5" fillId="2" borderId="75" xfId="12" applyNumberFormat="1" applyFont="1" applyFill="1" applyBorder="1" applyAlignment="1" applyProtection="1">
      <alignment horizontal="right" vertical="center" shrinkToFit="1"/>
    </xf>
    <xf numFmtId="179" fontId="5" fillId="2" borderId="102" xfId="14" applyNumberFormat="1" applyFont="1" applyFill="1" applyBorder="1" applyAlignment="1" applyProtection="1">
      <alignment horizontal="right" vertical="center" shrinkToFit="1"/>
    </xf>
    <xf numFmtId="179" fontId="5" fillId="2" borderId="101" xfId="14" applyNumberFormat="1" applyFont="1" applyFill="1" applyBorder="1" applyAlignment="1" applyProtection="1">
      <alignment horizontal="right" vertical="center" shrinkToFit="1"/>
    </xf>
    <xf numFmtId="179" fontId="5" fillId="2" borderId="100" xfId="14" applyNumberFormat="1" applyFont="1" applyFill="1" applyBorder="1" applyAlignment="1" applyProtection="1">
      <alignment horizontal="right" vertical="center" shrinkToFit="1"/>
    </xf>
    <xf numFmtId="0" fontId="5" fillId="2" borderId="34" xfId="13" applyFont="1" applyFill="1" applyBorder="1" applyProtection="1">
      <alignment vertical="center"/>
    </xf>
    <xf numFmtId="0" fontId="5" fillId="2" borderId="2" xfId="13" applyFont="1" applyFill="1" applyBorder="1" applyProtection="1">
      <alignment vertical="center"/>
    </xf>
    <xf numFmtId="0" fontId="5" fillId="2" borderId="3" xfId="13" applyFont="1" applyFill="1" applyBorder="1" applyProtection="1">
      <alignment vertical="center"/>
    </xf>
    <xf numFmtId="191" fontId="5" fillId="2" borderId="1" xfId="14" applyNumberFormat="1" applyFont="1" applyFill="1" applyBorder="1" applyAlignment="1" applyProtection="1">
      <alignment horizontal="right" vertical="center" shrinkToFit="1"/>
    </xf>
    <xf numFmtId="191" fontId="5" fillId="2" borderId="2" xfId="14" applyNumberFormat="1" applyFont="1" applyFill="1" applyBorder="1" applyAlignment="1" applyProtection="1">
      <alignment horizontal="right" vertical="center" shrinkToFit="1"/>
    </xf>
    <xf numFmtId="191" fontId="5" fillId="2" borderId="3" xfId="14" applyNumberFormat="1" applyFont="1" applyFill="1" applyBorder="1" applyAlignment="1" applyProtection="1">
      <alignment horizontal="right" vertical="center" shrinkToFit="1"/>
    </xf>
    <xf numFmtId="191" fontId="5" fillId="2" borderId="33" xfId="14" applyNumberFormat="1" applyFont="1" applyFill="1" applyBorder="1" applyAlignment="1" applyProtection="1">
      <alignment horizontal="right" vertical="center" shrinkToFit="1"/>
    </xf>
    <xf numFmtId="0" fontId="5" fillId="2" borderId="26" xfId="13" applyFont="1" applyFill="1" applyBorder="1" applyProtection="1">
      <alignment vertical="center"/>
    </xf>
    <xf numFmtId="181" fontId="5" fillId="2" borderId="99" xfId="14" applyNumberFormat="1" applyFont="1" applyFill="1" applyBorder="1" applyAlignment="1" applyProtection="1">
      <alignment horizontal="right" vertical="center" shrinkToFit="1"/>
    </xf>
    <xf numFmtId="181" fontId="5" fillId="2" borderId="98" xfId="14" applyNumberFormat="1" applyFont="1" applyFill="1" applyBorder="1" applyAlignment="1" applyProtection="1">
      <alignment horizontal="right" vertical="center" shrinkToFit="1"/>
    </xf>
    <xf numFmtId="179" fontId="5" fillId="2" borderId="98" xfId="14" applyNumberFormat="1" applyFont="1" applyFill="1" applyBorder="1" applyAlignment="1" applyProtection="1">
      <alignment horizontal="right" vertical="center" shrinkToFit="1"/>
    </xf>
    <xf numFmtId="179" fontId="5" fillId="2" borderId="97" xfId="14" applyNumberFormat="1" applyFont="1" applyFill="1" applyBorder="1" applyAlignment="1" applyProtection="1">
      <alignment horizontal="right" vertical="center" shrinkToFit="1"/>
    </xf>
    <xf numFmtId="0" fontId="5" fillId="2" borderId="37" xfId="13" applyFont="1" applyFill="1" applyBorder="1" applyAlignment="1" applyProtection="1">
      <alignment horizontal="center" vertical="center"/>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105"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3" applyFont="1" applyFill="1" applyBorder="1" applyAlignment="1" applyProtection="1">
      <alignment vertical="center"/>
    </xf>
    <xf numFmtId="0" fontId="5" fillId="2" borderId="7" xfId="13" applyFont="1" applyFill="1" applyBorder="1" applyAlignment="1" applyProtection="1">
      <alignment vertical="center"/>
    </xf>
    <xf numFmtId="0" fontId="5" fillId="2" borderId="8" xfId="13" applyFont="1" applyFill="1" applyBorder="1" applyAlignment="1" applyProtection="1">
      <alignment vertical="center"/>
    </xf>
    <xf numFmtId="0" fontId="5" fillId="2" borderId="40" xfId="13" applyFont="1" applyFill="1" applyBorder="1" applyAlignment="1" applyProtection="1">
      <alignment horizontal="left" vertical="center" wrapText="1"/>
    </xf>
    <xf numFmtId="0" fontId="5" fillId="2" borderId="23" xfId="13" applyFont="1" applyFill="1" applyBorder="1" applyAlignment="1" applyProtection="1">
      <alignment horizontal="left" vertical="center"/>
    </xf>
    <xf numFmtId="0" fontId="5" fillId="2" borderId="27" xfId="13" applyFont="1" applyFill="1" applyBorder="1" applyAlignment="1" applyProtection="1">
      <alignment horizontal="left" vertical="center"/>
    </xf>
    <xf numFmtId="179" fontId="5" fillId="2" borderId="109" xfId="14" applyNumberFormat="1" applyFont="1" applyFill="1" applyBorder="1" applyAlignment="1" applyProtection="1">
      <alignment horizontal="right" vertical="center" shrinkToFit="1"/>
    </xf>
    <xf numFmtId="179" fontId="5" fillId="2" borderId="108" xfId="14" applyNumberFormat="1" applyFont="1" applyFill="1" applyBorder="1" applyAlignment="1" applyProtection="1">
      <alignment horizontal="right" vertical="center" shrinkToFit="1"/>
    </xf>
    <xf numFmtId="181" fontId="5" fillId="2" borderId="112" xfId="14" applyNumberFormat="1" applyFont="1" applyFill="1" applyBorder="1" applyAlignment="1" applyProtection="1">
      <alignment horizontal="right" vertical="center" shrinkToFit="1"/>
    </xf>
    <xf numFmtId="181" fontId="5" fillId="2" borderId="111" xfId="14" applyNumberFormat="1" applyFont="1" applyFill="1" applyBorder="1" applyAlignment="1" applyProtection="1">
      <alignment horizontal="right" vertical="center" shrinkToFit="1"/>
    </xf>
    <xf numFmtId="179" fontId="5" fillId="2" borderId="110" xfId="14" applyNumberFormat="1" applyFont="1" applyFill="1" applyBorder="1" applyAlignment="1" applyProtection="1">
      <alignment horizontal="right" vertical="center" shrinkToFit="1"/>
    </xf>
    <xf numFmtId="179" fontId="5" fillId="2" borderId="68"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wrapText="1"/>
    </xf>
    <xf numFmtId="0" fontId="5" fillId="2" borderId="2" xfId="13" applyFont="1" applyFill="1" applyBorder="1" applyAlignment="1" applyProtection="1">
      <alignment horizontal="center" vertical="center" wrapText="1"/>
    </xf>
    <xf numFmtId="0" fontId="5" fillId="2" borderId="3" xfId="13" applyFont="1" applyFill="1" applyBorder="1" applyAlignment="1" applyProtection="1">
      <alignment horizontal="center" vertical="center" wrapText="1"/>
    </xf>
    <xf numFmtId="0" fontId="5" fillId="2" borderId="21" xfId="13" applyFont="1" applyFill="1" applyBorder="1" applyAlignment="1" applyProtection="1">
      <alignment horizontal="center" vertical="center" wrapText="1"/>
    </xf>
    <xf numFmtId="0" fontId="5" fillId="2" borderId="0" xfId="13" applyFont="1" applyFill="1" applyBorder="1" applyAlignment="1" applyProtection="1">
      <alignment horizontal="center" vertical="center" wrapText="1"/>
    </xf>
    <xf numFmtId="0" fontId="5" fillId="2" borderId="5" xfId="13" applyFont="1" applyFill="1" applyBorder="1" applyAlignment="1" applyProtection="1">
      <alignment horizontal="center" vertical="center" wrapText="1"/>
    </xf>
    <xf numFmtId="0" fontId="5" fillId="2" borderId="19" xfId="13" applyFont="1" applyFill="1" applyBorder="1" applyAlignment="1" applyProtection="1">
      <alignment horizontal="center" vertical="center" wrapText="1"/>
    </xf>
    <xf numFmtId="0" fontId="5" fillId="2" borderId="18" xfId="13" applyFont="1" applyFill="1" applyBorder="1" applyAlignment="1" applyProtection="1">
      <alignment horizontal="center" vertical="center" wrapText="1"/>
    </xf>
    <xf numFmtId="0" fontId="5" fillId="2" borderId="25" xfId="13" applyFont="1" applyFill="1" applyBorder="1" applyAlignment="1" applyProtection="1">
      <alignment horizontal="center" vertical="center" wrapText="1"/>
    </xf>
    <xf numFmtId="0" fontId="5" fillId="2" borderId="1" xfId="13" applyFont="1" applyFill="1" applyBorder="1" applyProtection="1">
      <alignment vertical="center"/>
    </xf>
    <xf numFmtId="181" fontId="5" fillId="2" borderId="106" xfId="14" applyNumberFormat="1" applyFont="1" applyFill="1" applyBorder="1" applyAlignment="1" applyProtection="1">
      <alignment horizontal="right" vertical="center" shrinkToFit="1"/>
    </xf>
    <xf numFmtId="0" fontId="5" fillId="2" borderId="4" xfId="13" applyFont="1" applyFill="1" applyBorder="1" applyAlignment="1" applyProtection="1">
      <alignment vertical="center" shrinkToFit="1"/>
    </xf>
    <xf numFmtId="0" fontId="5" fillId="2" borderId="0" xfId="13" applyFont="1" applyFill="1" applyBorder="1" applyAlignment="1" applyProtection="1">
      <alignment vertical="center" shrinkToFit="1"/>
    </xf>
    <xf numFmtId="0" fontId="5" fillId="2" borderId="5" xfId="13" applyFont="1" applyFill="1" applyBorder="1" applyAlignment="1" applyProtection="1">
      <alignment vertical="center" shrinkToFit="1"/>
    </xf>
    <xf numFmtId="181" fontId="5" fillId="2" borderId="72" xfId="14" applyNumberFormat="1" applyFont="1" applyFill="1" applyBorder="1" applyAlignment="1" applyProtection="1">
      <alignment horizontal="right" vertical="center" shrinkToFit="1"/>
    </xf>
    <xf numFmtId="0" fontId="5" fillId="2" borderId="9" xfId="13" applyFont="1" applyFill="1" applyBorder="1" applyAlignment="1" applyProtection="1">
      <alignment horizontal="center" vertical="center" wrapText="1"/>
    </xf>
    <xf numFmtId="0" fontId="24" fillId="2" borderId="11" xfId="13" applyFont="1" applyFill="1" applyBorder="1" applyAlignment="1" applyProtection="1">
      <alignment horizontal="center" vertical="center"/>
    </xf>
    <xf numFmtId="0" fontId="5" fillId="2" borderId="6" xfId="13" applyFont="1" applyFill="1" applyBorder="1" applyProtection="1">
      <alignment vertical="center"/>
    </xf>
    <xf numFmtId="0" fontId="5" fillId="2" borderId="7" xfId="13" applyFont="1" applyFill="1" applyBorder="1" applyProtection="1">
      <alignment vertical="center"/>
    </xf>
    <xf numFmtId="0" fontId="5" fillId="2" borderId="8" xfId="13" applyFont="1" applyFill="1" applyBorder="1" applyProtection="1">
      <alignment vertical="center"/>
    </xf>
    <xf numFmtId="181" fontId="5" fillId="2" borderId="114" xfId="14" applyNumberFormat="1" applyFont="1" applyFill="1" applyBorder="1" applyAlignment="1" applyProtection="1">
      <alignment horizontal="right" vertical="center" shrinkToFi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4" xfId="14" applyNumberFormat="1" applyFont="1" applyFill="1" applyBorder="1" applyAlignment="1" applyProtection="1">
      <alignment horizontal="right" vertical="center" shrinkToFit="1"/>
    </xf>
    <xf numFmtId="179" fontId="5" fillId="2" borderId="58" xfId="14" applyNumberFormat="1" applyFont="1" applyFill="1" applyBorder="1" applyAlignment="1" applyProtection="1">
      <alignment horizontal="right" vertical="center" shrinkToFit="1"/>
    </xf>
    <xf numFmtId="179" fontId="5" fillId="2" borderId="115"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wrapText="1"/>
    </xf>
    <xf numFmtId="0" fontId="5" fillId="2" borderId="4" xfId="13" applyFont="1" applyFill="1" applyBorder="1" applyAlignment="1" applyProtection="1">
      <alignment horizontal="center" vertical="center" wrapText="1"/>
    </xf>
    <xf numFmtId="0" fontId="5" fillId="2" borderId="7" xfId="13" applyFont="1" applyFill="1" applyBorder="1" applyAlignment="1" applyProtection="1">
      <alignment horizontal="center" vertical="center" wrapText="1"/>
    </xf>
    <xf numFmtId="0" fontId="5" fillId="2" borderId="8" xfId="13" applyFont="1" applyFill="1" applyBorder="1" applyAlignment="1" applyProtection="1">
      <alignment horizontal="center" vertical="center" wrapText="1"/>
    </xf>
    <xf numFmtId="179" fontId="5" fillId="2" borderId="113"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07" xfId="14" applyNumberFormat="1" applyFont="1" applyFill="1" applyBorder="1" applyAlignment="1" applyProtection="1">
      <alignment horizontal="right" vertical="center" shrinkToFit="1"/>
    </xf>
    <xf numFmtId="0" fontId="5" fillId="2" borderId="1" xfId="13" applyFont="1" applyFill="1" applyBorder="1" applyAlignment="1" applyProtection="1">
      <alignment vertical="center"/>
    </xf>
    <xf numFmtId="0" fontId="5" fillId="2" borderId="2" xfId="13" applyFont="1" applyFill="1" applyBorder="1" applyAlignment="1" applyProtection="1">
      <alignment vertical="center"/>
    </xf>
    <xf numFmtId="0" fontId="5" fillId="2" borderId="3" xfId="13"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5"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33" xfId="14"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top" wrapText="1"/>
    </xf>
    <xf numFmtId="0" fontId="5" fillId="2" borderId="2" xfId="13" applyFont="1" applyFill="1" applyBorder="1" applyAlignment="1" applyProtection="1">
      <alignment horizontal="center" vertical="top" wrapText="1"/>
    </xf>
    <xf numFmtId="0" fontId="5" fillId="2" borderId="3" xfId="13" applyFont="1" applyFill="1" applyBorder="1" applyAlignment="1" applyProtection="1">
      <alignment horizontal="center" vertical="top" wrapText="1"/>
    </xf>
    <xf numFmtId="0" fontId="5" fillId="2" borderId="21" xfId="13" applyFont="1" applyFill="1" applyBorder="1" applyAlignment="1" applyProtection="1">
      <alignment horizontal="center" vertical="top" wrapText="1"/>
    </xf>
    <xf numFmtId="0" fontId="5" fillId="2" borderId="0" xfId="13" applyFont="1" applyFill="1" applyBorder="1" applyAlignment="1" applyProtection="1">
      <alignment horizontal="center" vertical="top" wrapText="1"/>
    </xf>
    <xf numFmtId="0" fontId="5" fillId="2" borderId="5" xfId="13" applyFont="1" applyFill="1" applyBorder="1" applyAlignment="1" applyProtection="1">
      <alignment horizontal="center" vertical="top" wrapText="1"/>
    </xf>
    <xf numFmtId="0" fontId="5" fillId="2" borderId="48" xfId="13" applyFont="1" applyFill="1" applyBorder="1" applyAlignment="1" applyProtection="1">
      <alignment horizontal="center" vertical="top" wrapText="1"/>
    </xf>
    <xf numFmtId="0" fontId="5" fillId="2" borderId="7" xfId="13" applyFont="1" applyFill="1" applyBorder="1" applyAlignment="1" applyProtection="1">
      <alignment horizontal="center" vertical="top" wrapText="1"/>
    </xf>
    <xf numFmtId="0" fontId="5" fillId="2" borderId="46" xfId="13" applyFont="1" applyFill="1" applyBorder="1" applyAlignment="1" applyProtection="1">
      <alignment horizontal="center" vertical="center"/>
    </xf>
    <xf numFmtId="0" fontId="5" fillId="2" borderId="9" xfId="13" applyFont="1" applyFill="1" applyBorder="1" applyAlignment="1" applyProtection="1">
      <alignment horizontal="center" vertical="center"/>
    </xf>
    <xf numFmtId="0" fontId="5" fillId="2" borderId="11" xfId="13"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86" xfId="14" applyNumberFormat="1" applyFont="1" applyFill="1" applyBorder="1" applyAlignment="1" applyProtection="1">
      <alignment horizontal="right" vertical="center" shrinkToFit="1"/>
    </xf>
    <xf numFmtId="181" fontId="5" fillId="2" borderId="87" xfId="14" applyNumberFormat="1" applyFont="1" applyFill="1" applyBorder="1" applyAlignment="1" applyProtection="1">
      <alignment horizontal="right" vertical="center" shrinkToFit="1"/>
    </xf>
    <xf numFmtId="181" fontId="5" fillId="2" borderId="85" xfId="14" applyNumberFormat="1" applyFont="1" applyFill="1" applyBorder="1" applyAlignment="1" applyProtection="1">
      <alignment horizontal="right" vertical="center" shrinkToFit="1"/>
    </xf>
    <xf numFmtId="181" fontId="5" fillId="2" borderId="84" xfId="14" applyNumberFormat="1" applyFont="1" applyFill="1" applyBorder="1" applyAlignment="1" applyProtection="1">
      <alignment horizontal="right" vertical="center" shrinkToFit="1"/>
    </xf>
    <xf numFmtId="181" fontId="5" fillId="2" borderId="83" xfId="14" applyNumberFormat="1" applyFont="1" applyFill="1" applyBorder="1" applyAlignment="1" applyProtection="1">
      <alignment horizontal="right" vertical="center" shrinkToFit="1"/>
    </xf>
    <xf numFmtId="0" fontId="5" fillId="2" borderId="10" xfId="13"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28" xfId="14" applyFont="1" applyFill="1" applyBorder="1" applyAlignment="1" applyProtection="1">
      <alignment horizontal="center" vertical="center"/>
    </xf>
    <xf numFmtId="0" fontId="5" fillId="2" borderId="0" xfId="13" applyFont="1" applyFill="1" applyProtection="1">
      <alignment vertical="center"/>
    </xf>
    <xf numFmtId="179" fontId="5" fillId="2" borderId="70" xfId="12" applyNumberFormat="1" applyFont="1" applyFill="1" applyBorder="1" applyAlignment="1" applyProtection="1">
      <alignment horizontal="right" vertical="center" shrinkToFit="1"/>
    </xf>
    <xf numFmtId="179" fontId="5" fillId="2" borderId="0" xfId="12" applyNumberFormat="1" applyFont="1" applyFill="1" applyBorder="1" applyAlignment="1" applyProtection="1">
      <alignment horizontal="right" vertical="center" shrinkToFit="1"/>
    </xf>
    <xf numFmtId="179" fontId="5" fillId="2" borderId="20" xfId="12" applyNumberFormat="1" applyFont="1" applyFill="1" applyBorder="1" applyAlignment="1" applyProtection="1">
      <alignment horizontal="right" vertical="center" shrinkToFit="1"/>
    </xf>
    <xf numFmtId="0" fontId="5" fillId="2" borderId="34" xfId="13" applyFont="1" applyFill="1" applyBorder="1" applyAlignment="1" applyProtection="1">
      <alignment horizontal="center" vertical="center" textRotation="255" shrinkToFit="1"/>
    </xf>
    <xf numFmtId="0" fontId="5" fillId="2" borderId="3" xfId="13" applyFont="1" applyFill="1" applyBorder="1" applyAlignment="1" applyProtection="1">
      <alignment horizontal="center" vertical="center" textRotation="255" shrinkToFit="1"/>
    </xf>
    <xf numFmtId="0" fontId="5" fillId="2" borderId="21" xfId="13" applyFont="1" applyFill="1" applyBorder="1" applyAlignment="1" applyProtection="1">
      <alignment horizontal="center" vertical="center" textRotation="255" shrinkToFit="1"/>
    </xf>
    <xf numFmtId="0" fontId="5" fillId="2" borderId="5" xfId="13" applyFont="1" applyFill="1" applyBorder="1" applyAlignment="1" applyProtection="1">
      <alignment horizontal="center" vertical="center" textRotation="255" shrinkToFit="1"/>
    </xf>
    <xf numFmtId="0" fontId="5" fillId="2" borderId="48" xfId="13" applyFont="1" applyFill="1" applyBorder="1" applyAlignment="1" applyProtection="1">
      <alignment horizontal="center" vertical="center" textRotation="255" shrinkToFit="1"/>
    </xf>
    <xf numFmtId="0" fontId="5" fillId="2" borderId="8" xfId="13" applyFont="1" applyFill="1" applyBorder="1" applyAlignment="1" applyProtection="1">
      <alignment horizontal="center" vertical="center" textRotation="255" shrinkToFit="1"/>
    </xf>
    <xf numFmtId="181" fontId="5" fillId="2" borderId="4"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right" vertical="center" shrinkToFit="1"/>
    </xf>
    <xf numFmtId="181" fontId="5" fillId="2" borderId="71" xfId="12" applyNumberFormat="1" applyFont="1" applyFill="1" applyBorder="1" applyAlignment="1" applyProtection="1">
      <alignment horizontal="right" vertical="center" shrinkToFit="1"/>
    </xf>
    <xf numFmtId="181" fontId="5" fillId="2" borderId="70" xfId="12" applyNumberFormat="1" applyFont="1" applyFill="1" applyBorder="1" applyAlignment="1" applyProtection="1">
      <alignment horizontal="right" vertical="center" shrinkToFit="1"/>
    </xf>
    <xf numFmtId="0" fontId="5" fillId="2" borderId="1" xfId="13" applyFont="1" applyFill="1" applyBorder="1" applyAlignment="1" applyProtection="1">
      <alignment horizontal="center" vertical="center" textRotation="255" wrapText="1"/>
    </xf>
    <xf numFmtId="0" fontId="5" fillId="2" borderId="4" xfId="13" applyFont="1" applyFill="1" applyBorder="1" applyAlignment="1" applyProtection="1">
      <alignment horizontal="center" vertical="center" textRotation="255" wrapText="1"/>
    </xf>
    <xf numFmtId="0" fontId="5" fillId="2" borderId="6" xfId="13" applyFont="1" applyFill="1" applyBorder="1" applyAlignment="1" applyProtection="1">
      <alignment horizontal="center" vertical="center" textRotation="255" wrapText="1"/>
    </xf>
    <xf numFmtId="0" fontId="5" fillId="2" borderId="5" xfId="13" applyFont="1" applyFill="1" applyBorder="1" applyAlignment="1" applyProtection="1">
      <alignment horizontal="left" vertical="center"/>
    </xf>
    <xf numFmtId="0" fontId="5" fillId="2" borderId="28" xfId="13" applyFont="1" applyFill="1" applyBorder="1" applyAlignment="1" applyProtection="1">
      <alignment horizontal="center" vertical="center"/>
    </xf>
    <xf numFmtId="0" fontId="5" fillId="2" borderId="12" xfId="13" applyFont="1" applyFill="1" applyBorder="1" applyAlignment="1" applyProtection="1">
      <alignment horizontal="center" vertical="center"/>
    </xf>
    <xf numFmtId="0" fontId="5" fillId="4" borderId="24" xfId="13" applyNumberFormat="1" applyFont="1" applyFill="1" applyBorder="1" applyAlignment="1" applyProtection="1">
      <alignment horizontal="left" vertical="center" shrinkToFit="1"/>
      <protection locked="0"/>
    </xf>
    <xf numFmtId="0" fontId="5" fillId="4" borderId="23" xfId="13" applyNumberFormat="1" applyFont="1" applyFill="1" applyBorder="1" applyAlignment="1" applyProtection="1">
      <alignment horizontal="left" vertical="center" shrinkToFit="1"/>
      <protection locked="0"/>
    </xf>
    <xf numFmtId="0" fontId="5" fillId="4" borderId="22" xfId="13" applyNumberFormat="1" applyFont="1" applyFill="1" applyBorder="1" applyAlignment="1" applyProtection="1">
      <alignment horizontal="left" vertical="center" shrinkToFit="1"/>
      <protection locked="0"/>
    </xf>
    <xf numFmtId="0" fontId="5" fillId="2" borderId="30" xfId="13" applyFont="1" applyFill="1" applyBorder="1" applyAlignment="1" applyProtection="1">
      <alignment horizontal="left" vertical="center" wrapText="1"/>
    </xf>
    <xf numFmtId="0" fontId="5" fillId="2" borderId="0" xfId="12" applyFont="1" applyFill="1" applyAlignment="1" applyProtection="1">
      <alignment horizontal="left" vertical="center"/>
    </xf>
    <xf numFmtId="0" fontId="5" fillId="2" borderId="48" xfId="13" applyFont="1" applyFill="1" applyBorder="1" applyAlignment="1" applyProtection="1">
      <alignment horizontal="center" vertical="center"/>
    </xf>
    <xf numFmtId="0" fontId="5" fillId="2" borderId="7" xfId="13" applyFont="1" applyFill="1" applyBorder="1" applyAlignment="1" applyProtection="1">
      <alignment horizontal="center" vertical="center"/>
    </xf>
    <xf numFmtId="0" fontId="5" fillId="2" borderId="32" xfId="13" applyFont="1" applyFill="1" applyBorder="1" applyAlignment="1" applyProtection="1">
      <alignment horizontal="center" vertical="center"/>
    </xf>
    <xf numFmtId="0" fontId="5" fillId="2" borderId="34" xfId="13" applyFont="1" applyFill="1" applyBorder="1" applyAlignment="1" applyProtection="1">
      <alignment horizontal="center" vertical="top"/>
    </xf>
    <xf numFmtId="0" fontId="5" fillId="2" borderId="2" xfId="13" applyFont="1" applyFill="1" applyBorder="1" applyAlignment="1" applyProtection="1">
      <alignment horizontal="center" vertical="top"/>
    </xf>
    <xf numFmtId="0" fontId="5" fillId="2" borderId="21" xfId="13" applyFont="1" applyFill="1" applyBorder="1" applyAlignment="1" applyProtection="1">
      <alignment horizontal="center" vertical="top"/>
    </xf>
    <xf numFmtId="0" fontId="5" fillId="2" borderId="0" xfId="13" applyFont="1" applyFill="1" applyBorder="1" applyAlignment="1" applyProtection="1">
      <alignment horizontal="center" vertical="top"/>
    </xf>
    <xf numFmtId="0" fontId="5" fillId="2" borderId="48" xfId="13" applyFont="1" applyFill="1" applyBorder="1" applyAlignment="1" applyProtection="1">
      <alignment horizontal="center" vertical="top"/>
    </xf>
    <xf numFmtId="0" fontId="5" fillId="2" borderId="7" xfId="13" applyFont="1" applyFill="1" applyBorder="1" applyAlignment="1" applyProtection="1">
      <alignment horizontal="center" vertical="top"/>
    </xf>
    <xf numFmtId="181" fontId="5" fillId="4" borderId="24" xfId="13" applyNumberFormat="1" applyFont="1" applyFill="1" applyBorder="1" applyAlignment="1" applyProtection="1">
      <alignment horizontal="right" vertical="center" shrinkToFit="1"/>
      <protection locked="0"/>
    </xf>
    <xf numFmtId="181" fontId="5" fillId="4" borderId="23" xfId="13" applyNumberFormat="1" applyFont="1" applyFill="1" applyBorder="1" applyAlignment="1" applyProtection="1">
      <alignment horizontal="right" vertical="center" shrinkToFit="1"/>
      <protection locked="0"/>
    </xf>
    <xf numFmtId="181" fontId="5" fillId="4" borderId="27" xfId="13" applyNumberFormat="1" applyFont="1" applyFill="1" applyBorder="1" applyAlignment="1" applyProtection="1">
      <alignment horizontal="right" vertical="center" shrinkToFit="1"/>
      <protection locked="0"/>
    </xf>
    <xf numFmtId="0" fontId="5" fillId="2" borderId="122" xfId="13" applyNumberFormat="1" applyFont="1" applyFill="1" applyBorder="1" applyAlignment="1" applyProtection="1">
      <alignment horizontal="left" vertical="center" shrinkToFit="1"/>
      <protection locked="0"/>
    </xf>
    <xf numFmtId="0" fontId="5" fillId="2" borderId="121" xfId="13" applyNumberFormat="1" applyFont="1" applyFill="1" applyBorder="1" applyAlignment="1" applyProtection="1">
      <alignment horizontal="left" vertical="center" shrinkToFit="1"/>
      <protection locked="0"/>
    </xf>
    <xf numFmtId="0" fontId="5" fillId="2" borderId="120" xfId="13" applyNumberFormat="1" applyFont="1" applyFill="1" applyBorder="1" applyAlignment="1" applyProtection="1">
      <alignment horizontal="left" vertical="center" shrinkToFit="1"/>
      <protection locked="0"/>
    </xf>
    <xf numFmtId="0" fontId="5" fillId="2" borderId="122" xfId="13" applyFont="1" applyFill="1" applyBorder="1" applyAlignment="1" applyProtection="1">
      <alignment horizontal="left" vertical="center" shrinkToFit="1"/>
      <protection locked="0"/>
    </xf>
    <xf numFmtId="0" fontId="5" fillId="2" borderId="121" xfId="13" applyFont="1" applyFill="1" applyBorder="1" applyAlignment="1" applyProtection="1">
      <alignment horizontal="left" vertical="center" shrinkToFit="1"/>
      <protection locked="0"/>
    </xf>
    <xf numFmtId="0" fontId="5" fillId="2" borderId="123" xfId="13" applyFont="1" applyFill="1" applyBorder="1" applyAlignment="1" applyProtection="1">
      <alignment horizontal="left" vertical="center" shrinkToFit="1"/>
      <protection locked="0"/>
    </xf>
    <xf numFmtId="181" fontId="5" fillId="2" borderId="122" xfId="13" applyNumberFormat="1" applyFont="1" applyFill="1" applyBorder="1" applyAlignment="1" applyProtection="1">
      <alignment horizontal="right" vertical="center" shrinkToFit="1"/>
      <protection locked="0"/>
    </xf>
    <xf numFmtId="181" fontId="5" fillId="2" borderId="121" xfId="13" applyNumberFormat="1" applyFont="1" applyFill="1" applyBorder="1" applyAlignment="1" applyProtection="1">
      <alignment horizontal="right" vertical="center" shrinkToFit="1"/>
      <protection locked="0"/>
    </xf>
    <xf numFmtId="181" fontId="5" fillId="2" borderId="123" xfId="13" applyNumberFormat="1" applyFont="1" applyFill="1" applyBorder="1" applyAlignment="1" applyProtection="1">
      <alignment horizontal="right" vertical="center" shrinkToFit="1"/>
      <protection locked="0"/>
    </xf>
    <xf numFmtId="0" fontId="5" fillId="4" borderId="24" xfId="13" applyFont="1" applyFill="1" applyBorder="1" applyAlignment="1" applyProtection="1">
      <alignment horizontal="left" vertical="center" shrinkToFit="1"/>
      <protection locked="0"/>
    </xf>
    <xf numFmtId="0" fontId="5" fillId="4" borderId="23" xfId="13" applyFont="1" applyFill="1" applyBorder="1" applyAlignment="1" applyProtection="1">
      <alignment horizontal="left" vertical="center" shrinkToFit="1"/>
      <protection locked="0"/>
    </xf>
    <xf numFmtId="0" fontId="5" fillId="4" borderId="27" xfId="13" applyFont="1" applyFill="1" applyBorder="1" applyAlignment="1" applyProtection="1">
      <alignment horizontal="left" vertical="center" shrinkToFit="1"/>
      <protection locked="0"/>
    </xf>
    <xf numFmtId="181" fontId="5" fillId="4" borderId="118" xfId="13" applyNumberFormat="1" applyFont="1" applyFill="1" applyBorder="1" applyAlignment="1" applyProtection="1">
      <alignment horizontal="right" vertical="center" shrinkToFit="1"/>
      <protection locked="0"/>
    </xf>
    <xf numFmtId="181" fontId="5" fillId="4" borderId="117" xfId="13" applyNumberFormat="1" applyFont="1" applyFill="1" applyBorder="1" applyAlignment="1" applyProtection="1">
      <alignment horizontal="right" vertical="center" shrinkToFit="1"/>
      <protection locked="0"/>
    </xf>
    <xf numFmtId="181" fontId="5" fillId="4" borderId="116" xfId="13" applyNumberFormat="1" applyFont="1" applyFill="1" applyBorder="1" applyAlignment="1" applyProtection="1">
      <alignment horizontal="right" vertical="center" shrinkToFit="1"/>
      <protection locked="0"/>
    </xf>
    <xf numFmtId="181" fontId="5" fillId="4" borderId="128" xfId="13" applyNumberFormat="1" applyFont="1" applyFill="1" applyBorder="1" applyAlignment="1" applyProtection="1">
      <alignment horizontal="right" vertical="center" shrinkToFit="1"/>
      <protection locked="0"/>
    </xf>
    <xf numFmtId="181" fontId="5" fillId="4" borderId="127" xfId="13" applyNumberFormat="1" applyFont="1" applyFill="1" applyBorder="1" applyAlignment="1" applyProtection="1">
      <alignment horizontal="right" vertical="center" shrinkToFit="1"/>
      <protection locked="0"/>
    </xf>
    <xf numFmtId="181" fontId="5" fillId="4" borderId="108" xfId="13" applyNumberFormat="1" applyFont="1" applyFill="1" applyBorder="1" applyAlignment="1" applyProtection="1">
      <alignment horizontal="right" vertical="center" shrinkToFit="1"/>
      <protection locked="0"/>
    </xf>
    <xf numFmtId="0" fontId="5" fillId="4" borderId="108" xfId="13" applyNumberFormat="1" applyFont="1" applyFill="1" applyBorder="1" applyAlignment="1" applyProtection="1">
      <alignment horizontal="left" vertical="center" shrinkToFit="1"/>
      <protection locked="0"/>
    </xf>
    <xf numFmtId="0" fontId="5" fillId="4" borderId="126" xfId="13" applyNumberFormat="1" applyFont="1" applyFill="1" applyBorder="1" applyAlignment="1" applyProtection="1">
      <alignment horizontal="left" vertical="center" shrinkToFit="1"/>
      <protection locked="0"/>
    </xf>
    <xf numFmtId="0" fontId="5" fillId="2" borderId="134" xfId="13" applyFont="1" applyFill="1" applyBorder="1" applyAlignment="1" applyProtection="1">
      <alignment horizontal="left" vertical="center" shrinkToFit="1"/>
      <protection locked="0"/>
    </xf>
    <xf numFmtId="0" fontId="5" fillId="2" borderId="133" xfId="13" applyFont="1" applyFill="1" applyBorder="1" applyAlignment="1" applyProtection="1">
      <alignment horizontal="left" vertical="center" shrinkToFit="1"/>
      <protection locked="0"/>
    </xf>
    <xf numFmtId="0" fontId="5" fillId="2" borderId="132" xfId="13" applyFont="1" applyFill="1" applyBorder="1" applyAlignment="1" applyProtection="1">
      <alignment horizontal="left" vertical="center" shrinkToFit="1"/>
      <protection locked="0"/>
    </xf>
    <xf numFmtId="181" fontId="5" fillId="2" borderId="131" xfId="13" applyNumberFormat="1" applyFont="1" applyFill="1" applyBorder="1" applyAlignment="1" applyProtection="1">
      <alignment horizontal="right" vertical="center" shrinkToFit="1"/>
      <protection locked="0"/>
    </xf>
    <xf numFmtId="181" fontId="5" fillId="2" borderId="130" xfId="13" applyNumberFormat="1" applyFont="1" applyFill="1" applyBorder="1" applyAlignment="1" applyProtection="1">
      <alignment horizontal="right" vertical="center" shrinkToFit="1"/>
      <protection locked="0"/>
    </xf>
    <xf numFmtId="0" fontId="5" fillId="2" borderId="130" xfId="13" applyNumberFormat="1" applyFont="1" applyFill="1" applyBorder="1" applyAlignment="1" applyProtection="1">
      <alignment horizontal="left" vertical="center" shrinkToFit="1"/>
      <protection locked="0"/>
    </xf>
    <xf numFmtId="0" fontId="5" fillId="2" borderId="129" xfId="13" applyNumberFormat="1" applyFont="1" applyFill="1" applyBorder="1" applyAlignment="1" applyProtection="1">
      <alignment horizontal="left" vertical="center" shrinkToFit="1"/>
      <protection locked="0"/>
    </xf>
    <xf numFmtId="0" fontId="5" fillId="0" borderId="122" xfId="13" applyFont="1" applyBorder="1" applyAlignment="1" applyProtection="1">
      <alignment horizontal="left" vertical="center" shrinkToFit="1"/>
      <protection locked="0"/>
    </xf>
    <xf numFmtId="0" fontId="5" fillId="0" borderId="121" xfId="13" applyFont="1" applyBorder="1" applyAlignment="1" applyProtection="1">
      <alignment horizontal="left" vertical="center" shrinkToFit="1"/>
      <protection locked="0"/>
    </xf>
    <xf numFmtId="0" fontId="5" fillId="0" borderId="123" xfId="13" applyFont="1" applyBorder="1" applyAlignment="1" applyProtection="1">
      <alignment horizontal="left" vertical="center" shrinkToFit="1"/>
      <protection locked="0"/>
    </xf>
    <xf numFmtId="181" fontId="5" fillId="0" borderId="138" xfId="13" applyNumberFormat="1" applyFont="1" applyBorder="1" applyAlignment="1" applyProtection="1">
      <alignment horizontal="right" vertical="center" shrinkToFit="1"/>
      <protection locked="0"/>
    </xf>
    <xf numFmtId="181" fontId="5" fillId="0" borderId="137" xfId="13" applyNumberFormat="1" applyFont="1" applyBorder="1" applyAlignment="1" applyProtection="1">
      <alignment horizontal="right" vertical="center" shrinkToFit="1"/>
      <protection locked="0"/>
    </xf>
    <xf numFmtId="0" fontId="5" fillId="0" borderId="137" xfId="13" applyNumberFormat="1" applyFont="1" applyBorder="1" applyAlignment="1" applyProtection="1">
      <alignment horizontal="left" vertical="center" shrinkToFit="1"/>
      <protection locked="0"/>
    </xf>
    <xf numFmtId="0" fontId="5" fillId="0" borderId="136" xfId="13" applyNumberFormat="1" applyFont="1" applyBorder="1" applyAlignment="1" applyProtection="1">
      <alignment horizontal="left" vertical="center" shrinkToFit="1"/>
      <protection locked="0"/>
    </xf>
    <xf numFmtId="181" fontId="5" fillId="0" borderId="122" xfId="13" applyNumberFormat="1" applyFont="1" applyBorder="1" applyAlignment="1" applyProtection="1">
      <alignment horizontal="right" vertical="center" shrinkToFit="1"/>
      <protection locked="0"/>
    </xf>
    <xf numFmtId="181" fontId="5" fillId="0" borderId="121" xfId="13" applyNumberFormat="1" applyFont="1" applyBorder="1" applyAlignment="1" applyProtection="1">
      <alignment horizontal="right" vertical="center" shrinkToFit="1"/>
      <protection locked="0"/>
    </xf>
    <xf numFmtId="181" fontId="5" fillId="0" borderId="139" xfId="13" applyNumberFormat="1" applyFont="1" applyBorder="1" applyAlignment="1" applyProtection="1">
      <alignment horizontal="right" vertical="center" shrinkToFit="1"/>
      <protection locked="0"/>
    </xf>
    <xf numFmtId="181" fontId="5" fillId="0" borderId="140" xfId="13" applyNumberFormat="1" applyFont="1" applyBorder="1" applyAlignment="1" applyProtection="1">
      <alignment horizontal="right" vertical="center" shrinkToFit="1"/>
      <protection locked="0"/>
    </xf>
    <xf numFmtId="0" fontId="5" fillId="5" borderId="31" xfId="13" applyFont="1" applyFill="1" applyBorder="1" applyAlignment="1" applyProtection="1">
      <alignment horizontal="center" vertical="center"/>
      <protection locked="0"/>
    </xf>
    <xf numFmtId="0" fontId="5" fillId="5" borderId="30" xfId="13" applyFont="1" applyFill="1" applyBorder="1" applyAlignment="1" applyProtection="1">
      <alignment horizontal="center" vertical="center"/>
      <protection locked="0"/>
    </xf>
    <xf numFmtId="0" fontId="5" fillId="5" borderId="51" xfId="13" applyFont="1" applyFill="1" applyBorder="1" applyAlignment="1" applyProtection="1">
      <alignment horizontal="center" vertical="center"/>
      <protection locked="0"/>
    </xf>
    <xf numFmtId="0" fontId="5" fillId="5" borderId="152" xfId="13" applyFont="1" applyFill="1" applyBorder="1" applyAlignment="1" applyProtection="1">
      <alignment horizontal="center" vertical="center"/>
      <protection locked="0"/>
    </xf>
    <xf numFmtId="0" fontId="5" fillId="5" borderId="149" xfId="13" applyFont="1" applyFill="1" applyBorder="1" applyAlignment="1" applyProtection="1">
      <alignment horizontal="center" vertical="center"/>
      <protection locked="0"/>
    </xf>
    <xf numFmtId="0" fontId="5" fillId="5" borderId="151" xfId="13" applyFont="1" applyFill="1" applyBorder="1" applyAlignment="1" applyProtection="1">
      <alignment horizontal="center" vertical="center"/>
      <protection locked="0"/>
    </xf>
    <xf numFmtId="0" fontId="5" fillId="5" borderId="49" xfId="13" applyFont="1" applyFill="1" applyBorder="1" applyAlignment="1" applyProtection="1">
      <alignment horizontal="center" vertical="center" wrapText="1"/>
      <protection locked="0"/>
    </xf>
    <xf numFmtId="0" fontId="5" fillId="5" borderId="30" xfId="13" applyFont="1" applyFill="1" applyBorder="1" applyAlignment="1" applyProtection="1">
      <alignment horizontal="center" vertical="center" wrapText="1"/>
      <protection locked="0"/>
    </xf>
    <xf numFmtId="0" fontId="5" fillId="5" borderId="51" xfId="13" applyFont="1" applyFill="1" applyBorder="1" applyAlignment="1" applyProtection="1">
      <alignment horizontal="center" vertical="center" wrapText="1"/>
      <protection locked="0"/>
    </xf>
    <xf numFmtId="0" fontId="5" fillId="5" borderId="150" xfId="13" applyFont="1" applyFill="1" applyBorder="1" applyAlignment="1" applyProtection="1">
      <alignment horizontal="center" vertical="center" wrapText="1"/>
      <protection locked="0"/>
    </xf>
    <xf numFmtId="0" fontId="5" fillId="5" borderId="149" xfId="13" applyFont="1" applyFill="1" applyBorder="1" applyAlignment="1" applyProtection="1">
      <alignment horizontal="center" vertical="center" wrapText="1"/>
      <protection locked="0"/>
    </xf>
    <xf numFmtId="0" fontId="5" fillId="5" borderId="151" xfId="13" applyFont="1" applyFill="1" applyBorder="1" applyAlignment="1" applyProtection="1">
      <alignment horizontal="center" vertical="center" wrapText="1"/>
      <protection locked="0"/>
    </xf>
    <xf numFmtId="0" fontId="5" fillId="5" borderId="49" xfId="13" applyFont="1" applyFill="1" applyBorder="1" applyAlignment="1" applyProtection="1">
      <alignment horizontal="center" vertical="center" wrapText="1" shrinkToFit="1"/>
      <protection locked="0"/>
    </xf>
    <xf numFmtId="0" fontId="5" fillId="5" borderId="30" xfId="13" applyFont="1" applyFill="1" applyBorder="1" applyAlignment="1" applyProtection="1">
      <alignment horizontal="center" vertical="center" shrinkToFit="1"/>
      <protection locked="0"/>
    </xf>
    <xf numFmtId="0" fontId="5" fillId="5" borderId="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shrinkToFit="1"/>
      <protection locked="0"/>
    </xf>
    <xf numFmtId="0" fontId="5" fillId="5" borderId="149" xfId="13" applyFont="1" applyFill="1" applyBorder="1" applyAlignment="1" applyProtection="1">
      <alignment horizontal="center" vertical="center" shrinkToFit="1"/>
      <protection locked="0"/>
    </xf>
    <xf numFmtId="0" fontId="5" fillId="5" borderId="151" xfId="13" applyFont="1" applyFill="1" applyBorder="1" applyAlignment="1" applyProtection="1">
      <alignment horizontal="center" vertical="center" shrinkToFit="1"/>
      <protection locked="0"/>
    </xf>
    <xf numFmtId="0" fontId="5" fillId="5" borderId="150" xfId="13" applyFont="1" applyFill="1" applyBorder="1" applyAlignment="1" applyProtection="1">
      <alignment horizontal="center" vertical="center"/>
      <protection locked="0"/>
    </xf>
    <xf numFmtId="0" fontId="5" fillId="0" borderId="146" xfId="13" applyFont="1" applyBorder="1" applyAlignment="1" applyProtection="1">
      <alignment horizontal="left" vertical="center" shrinkToFit="1"/>
      <protection locked="0"/>
    </xf>
    <xf numFmtId="0" fontId="5" fillId="0" borderId="145" xfId="13" applyFont="1" applyBorder="1" applyAlignment="1" applyProtection="1">
      <alignment horizontal="left" vertical="center" shrinkToFit="1"/>
      <protection locked="0"/>
    </xf>
    <xf numFmtId="0" fontId="5" fillId="0" borderId="144" xfId="13" applyFont="1" applyBorder="1" applyAlignment="1" applyProtection="1">
      <alignment horizontal="left" vertical="center" shrinkToFit="1"/>
      <protection locked="0"/>
    </xf>
    <xf numFmtId="181" fontId="5" fillId="0" borderId="143" xfId="13" applyNumberFormat="1" applyFont="1" applyBorder="1" applyAlignment="1" applyProtection="1">
      <alignment horizontal="right" vertical="center" shrinkToFit="1"/>
      <protection locked="0"/>
    </xf>
    <xf numFmtId="181" fontId="5" fillId="0" borderId="142" xfId="13" applyNumberFormat="1" applyFont="1" applyBorder="1" applyAlignment="1" applyProtection="1">
      <alignment horizontal="right" vertical="center" shrinkToFit="1"/>
      <protection locked="0"/>
    </xf>
    <xf numFmtId="0" fontId="5" fillId="0" borderId="142" xfId="13" applyNumberFormat="1" applyFont="1" applyBorder="1" applyAlignment="1" applyProtection="1">
      <alignment horizontal="left" vertical="center" shrinkToFit="1"/>
      <protection locked="0"/>
    </xf>
    <xf numFmtId="0" fontId="5" fillId="0" borderId="141" xfId="13" applyNumberFormat="1" applyFont="1" applyBorder="1" applyAlignment="1" applyProtection="1">
      <alignment horizontal="left" vertical="center" shrinkToFit="1"/>
      <protection locked="0"/>
    </xf>
    <xf numFmtId="0" fontId="5" fillId="5" borderId="29" xfId="13" applyFont="1" applyFill="1" applyBorder="1" applyAlignment="1" applyProtection="1">
      <alignment horizontal="center" vertical="center" wrapText="1"/>
      <protection locked="0"/>
    </xf>
    <xf numFmtId="0" fontId="5" fillId="5" borderId="148" xfId="13" applyFont="1" applyFill="1" applyBorder="1" applyAlignment="1" applyProtection="1">
      <alignment horizontal="center" vertical="center" wrapText="1"/>
      <protection locked="0"/>
    </xf>
    <xf numFmtId="181" fontId="5" fillId="0" borderId="156" xfId="14" applyNumberFormat="1" applyFont="1" applyBorder="1" applyAlignment="1" applyProtection="1">
      <alignment horizontal="right" vertical="center" shrinkToFit="1"/>
      <protection locked="0"/>
    </xf>
    <xf numFmtId="181" fontId="5" fillId="0" borderId="121" xfId="14" applyNumberFormat="1" applyFont="1" applyBorder="1" applyAlignment="1" applyProtection="1">
      <alignment horizontal="right" vertical="center" shrinkToFit="1"/>
      <protection locked="0"/>
    </xf>
    <xf numFmtId="181" fontId="5" fillId="0" borderId="120" xfId="14" applyNumberFormat="1" applyFont="1" applyBorder="1" applyAlignment="1" applyProtection="1">
      <alignment horizontal="right" vertical="center" shrinkToFit="1"/>
      <protection locked="0"/>
    </xf>
    <xf numFmtId="181" fontId="5" fillId="2" borderId="139" xfId="12" applyNumberFormat="1" applyFont="1" applyFill="1" applyBorder="1" applyAlignment="1" applyProtection="1">
      <alignment horizontal="right" vertical="center" shrinkToFit="1"/>
      <protection locked="0"/>
    </xf>
    <xf numFmtId="181" fontId="5" fillId="2" borderId="137" xfId="12" applyNumberFormat="1" applyFont="1" applyFill="1" applyBorder="1" applyAlignment="1" applyProtection="1">
      <alignment horizontal="right" vertical="center" shrinkToFit="1"/>
      <protection locked="0"/>
    </xf>
    <xf numFmtId="179" fontId="5" fillId="2" borderId="137" xfId="12" applyNumberFormat="1" applyFont="1" applyFill="1" applyBorder="1" applyAlignment="1" applyProtection="1">
      <alignment horizontal="right" vertical="center" shrinkToFit="1"/>
      <protection locked="0"/>
    </xf>
    <xf numFmtId="181" fontId="5" fillId="0" borderId="122" xfId="15" applyNumberFormat="1" applyFont="1" applyBorder="1" applyAlignment="1" applyProtection="1">
      <alignment horizontal="right" vertical="center" shrinkToFit="1"/>
      <protection locked="0"/>
    </xf>
    <xf numFmtId="181" fontId="5" fillId="0" borderId="121" xfId="15" applyNumberFormat="1" applyFont="1" applyBorder="1" applyAlignment="1" applyProtection="1">
      <alignment horizontal="right" vertical="center" shrinkToFit="1"/>
      <protection locked="0"/>
    </xf>
    <xf numFmtId="181" fontId="5" fillId="0" borderId="123" xfId="15" applyNumberFormat="1" applyFont="1" applyBorder="1" applyAlignment="1" applyProtection="1">
      <alignment horizontal="right" vertical="center" shrinkToFit="1"/>
      <protection locked="0"/>
    </xf>
    <xf numFmtId="0" fontId="5" fillId="0" borderId="122" xfId="15" applyNumberFormat="1" applyFont="1" applyBorder="1" applyAlignment="1" applyProtection="1">
      <alignment horizontal="left" vertical="center" shrinkToFit="1"/>
      <protection locked="0"/>
    </xf>
    <xf numFmtId="0" fontId="5" fillId="0" borderId="121" xfId="15" applyNumberFormat="1" applyFont="1" applyBorder="1" applyAlignment="1" applyProtection="1">
      <alignment horizontal="left" vertical="center" shrinkToFit="1"/>
      <protection locked="0"/>
    </xf>
    <xf numFmtId="0" fontId="5" fillId="0" borderId="120" xfId="15" applyNumberFormat="1" applyFont="1" applyBorder="1" applyAlignment="1" applyProtection="1">
      <alignment horizontal="left" vertical="center" shrinkToFit="1"/>
      <protection locked="0"/>
    </xf>
    <xf numFmtId="0" fontId="5" fillId="0" borderId="122" xfId="15" applyFont="1" applyBorder="1" applyAlignment="1" applyProtection="1">
      <alignment horizontal="left" vertical="center" shrinkToFit="1"/>
      <protection locked="0"/>
    </xf>
    <xf numFmtId="0" fontId="5" fillId="0" borderId="121" xfId="15" applyFont="1" applyBorder="1" applyAlignment="1" applyProtection="1">
      <alignment horizontal="left" vertical="center" shrinkToFit="1"/>
      <protection locked="0"/>
    </xf>
    <xf numFmtId="0" fontId="5" fillId="0" borderId="123" xfId="15" applyFont="1" applyBorder="1" applyAlignment="1" applyProtection="1">
      <alignment horizontal="left" vertical="center" shrinkToFit="1"/>
      <protection locked="0"/>
    </xf>
    <xf numFmtId="179" fontId="5" fillId="4" borderId="127" xfId="13" applyNumberFormat="1" applyFont="1" applyFill="1" applyBorder="1" applyAlignment="1" applyProtection="1">
      <alignment horizontal="right" vertical="center" shrinkToFit="1"/>
      <protection locked="0"/>
    </xf>
    <xf numFmtId="181" fontId="5" fillId="4" borderId="40" xfId="13" applyNumberFormat="1" applyFont="1" applyFill="1" applyBorder="1" applyAlignment="1" applyProtection="1">
      <alignment horizontal="right" vertical="center" shrinkToFit="1"/>
      <protection locked="0"/>
    </xf>
    <xf numFmtId="181" fontId="5" fillId="4" borderId="22" xfId="13" applyNumberFormat="1" applyFont="1" applyFill="1" applyBorder="1" applyAlignment="1" applyProtection="1">
      <alignment horizontal="right" vertical="center" shrinkToFit="1"/>
      <protection locked="0"/>
    </xf>
    <xf numFmtId="0" fontId="5" fillId="0" borderId="137" xfId="13" applyFont="1" applyBorder="1" applyAlignment="1" applyProtection="1">
      <alignment horizontal="left" vertical="center" shrinkToFit="1"/>
      <protection locked="0"/>
    </xf>
    <xf numFmtId="0" fontId="5" fillId="0" borderId="136" xfId="13" applyFont="1" applyBorder="1" applyAlignment="1" applyProtection="1">
      <alignment horizontal="left" vertical="center" shrinkToFit="1"/>
      <protection locked="0"/>
    </xf>
    <xf numFmtId="0" fontId="5" fillId="0" borderId="122" xfId="14" applyFont="1" applyBorder="1" applyAlignment="1" applyProtection="1">
      <alignment horizontal="left" vertical="center" shrinkToFit="1"/>
      <protection locked="0"/>
    </xf>
    <xf numFmtId="0" fontId="5" fillId="0" borderId="121" xfId="14" applyFont="1" applyBorder="1" applyAlignment="1" applyProtection="1">
      <alignment horizontal="left" vertical="center" shrinkToFit="1"/>
      <protection locked="0"/>
    </xf>
    <xf numFmtId="0" fontId="5" fillId="0" borderId="123" xfId="14" applyFont="1" applyBorder="1" applyAlignment="1" applyProtection="1">
      <alignment horizontal="left" vertical="center" shrinkToFit="1"/>
      <protection locked="0"/>
    </xf>
    <xf numFmtId="181" fontId="5" fillId="2" borderId="138" xfId="12" applyNumberFormat="1" applyFont="1" applyFill="1" applyBorder="1" applyAlignment="1" applyProtection="1">
      <alignment horizontal="right" vertical="center" shrinkToFit="1"/>
      <protection locked="0"/>
    </xf>
    <xf numFmtId="181" fontId="5" fillId="2" borderId="140" xfId="12" applyNumberFormat="1" applyFont="1" applyFill="1" applyBorder="1" applyAlignment="1" applyProtection="1">
      <alignment horizontal="right" vertical="center" shrinkToFit="1"/>
      <protection locked="0"/>
    </xf>
    <xf numFmtId="0" fontId="5" fillId="0" borderId="37" xfId="13" applyFont="1" applyBorder="1" applyAlignment="1" applyProtection="1">
      <alignment horizontal="center" vertical="center" shrinkToFit="1"/>
      <protection locked="0"/>
    </xf>
    <xf numFmtId="0" fontId="5" fillId="0" borderId="36" xfId="13" applyFont="1" applyBorder="1" applyAlignment="1" applyProtection="1">
      <alignment horizontal="center" vertical="center"/>
      <protection locked="0"/>
    </xf>
    <xf numFmtId="0" fontId="5" fillId="0" borderId="35" xfId="13" applyFont="1" applyBorder="1" applyAlignment="1" applyProtection="1">
      <alignment horizontal="center" vertical="center"/>
      <protection locked="0"/>
    </xf>
    <xf numFmtId="181" fontId="5" fillId="4" borderId="155" xfId="13" applyNumberFormat="1" applyFont="1" applyFill="1" applyBorder="1" applyAlignment="1" applyProtection="1">
      <alignment horizontal="right" vertical="center" shrinkToFit="1"/>
      <protection locked="0"/>
    </xf>
    <xf numFmtId="181" fontId="5" fillId="4" borderId="154" xfId="13" applyNumberFormat="1" applyFont="1" applyFill="1" applyBorder="1" applyAlignment="1" applyProtection="1">
      <alignment horizontal="right" vertical="center" shrinkToFit="1"/>
      <protection locked="0"/>
    </xf>
    <xf numFmtId="181" fontId="5" fillId="4" borderId="126" xfId="13" applyNumberFormat="1" applyFont="1" applyFill="1" applyBorder="1" applyAlignment="1" applyProtection="1">
      <alignment horizontal="right" vertical="center" shrinkToFit="1"/>
      <protection locked="0"/>
    </xf>
    <xf numFmtId="181" fontId="5" fillId="4" borderId="153" xfId="13" applyNumberFormat="1" applyFont="1" applyFill="1" applyBorder="1" applyAlignment="1" applyProtection="1">
      <alignment horizontal="right" vertical="center" shrinkToFit="1"/>
      <protection locked="0"/>
    </xf>
    <xf numFmtId="181" fontId="5" fillId="0" borderId="138" xfId="14" applyNumberFormat="1" applyFont="1" applyBorder="1" applyAlignment="1" applyProtection="1">
      <alignment horizontal="right" vertical="center" shrinkToFit="1"/>
      <protection locked="0"/>
    </xf>
    <xf numFmtId="181" fontId="5" fillId="0" borderId="137" xfId="14" applyNumberFormat="1" applyFont="1" applyBorder="1" applyAlignment="1" applyProtection="1">
      <alignment horizontal="right" vertical="center" shrinkToFit="1"/>
      <protection locked="0"/>
    </xf>
    <xf numFmtId="181" fontId="5" fillId="0" borderId="140" xfId="14" applyNumberFormat="1" applyFont="1" applyBorder="1" applyAlignment="1" applyProtection="1">
      <alignment horizontal="right" vertical="center" shrinkToFit="1"/>
      <protection locked="0"/>
    </xf>
    <xf numFmtId="179" fontId="5" fillId="0" borderId="137" xfId="13" applyNumberFormat="1" applyFont="1" applyBorder="1" applyAlignment="1" applyProtection="1">
      <alignment horizontal="right" vertical="center" shrinkToFit="1"/>
      <protection locked="0"/>
    </xf>
    <xf numFmtId="0" fontId="5" fillId="0" borderId="146" xfId="14" applyFont="1" applyBorder="1" applyAlignment="1" applyProtection="1">
      <alignment horizontal="left" vertical="center" shrinkToFit="1"/>
      <protection locked="0"/>
    </xf>
    <xf numFmtId="0" fontId="5" fillId="0" borderId="145" xfId="14" applyFont="1" applyBorder="1" applyAlignment="1" applyProtection="1">
      <alignment horizontal="left" vertical="center" shrinkToFit="1"/>
      <protection locked="0"/>
    </xf>
    <xf numFmtId="0" fontId="5" fillId="0" borderId="144" xfId="14" applyFont="1" applyBorder="1" applyAlignment="1" applyProtection="1">
      <alignment horizontal="left" vertical="center" shrinkToFit="1"/>
      <protection locked="0"/>
    </xf>
    <xf numFmtId="181" fontId="5" fillId="0" borderId="163" xfId="14" applyNumberFormat="1" applyFont="1" applyBorder="1" applyAlignment="1" applyProtection="1">
      <alignment horizontal="right" vertical="center" shrinkToFit="1"/>
      <protection locked="0"/>
    </xf>
    <xf numFmtId="181" fontId="5" fillId="0" borderId="159" xfId="14" applyNumberFormat="1" applyFont="1" applyBorder="1" applyAlignment="1" applyProtection="1">
      <alignment horizontal="right" vertical="center" shrinkToFit="1"/>
      <protection locked="0"/>
    </xf>
    <xf numFmtId="181" fontId="5" fillId="0" borderId="162" xfId="14" applyNumberFormat="1" applyFont="1" applyBorder="1" applyAlignment="1" applyProtection="1">
      <alignment horizontal="right" vertical="center" shrinkToFit="1"/>
      <protection locked="0"/>
    </xf>
    <xf numFmtId="181" fontId="5" fillId="0" borderId="161" xfId="14" applyNumberFormat="1" applyFont="1" applyBorder="1" applyAlignment="1" applyProtection="1">
      <alignment horizontal="right" vertical="center" shrinkToFit="1"/>
      <protection locked="0"/>
    </xf>
    <xf numFmtId="181" fontId="5" fillId="0" borderId="158" xfId="14" applyNumberFormat="1" applyFont="1" applyBorder="1" applyAlignment="1" applyProtection="1">
      <alignment horizontal="right" vertical="center" shrinkToFit="1"/>
      <protection locked="0"/>
    </xf>
    <xf numFmtId="181" fontId="5" fillId="0" borderId="160" xfId="13" applyNumberFormat="1" applyFont="1" applyBorder="1" applyAlignment="1" applyProtection="1">
      <alignment horizontal="right" vertical="center" shrinkToFit="1"/>
      <protection locked="0"/>
    </xf>
    <xf numFmtId="181" fontId="5" fillId="0" borderId="159" xfId="13" applyNumberFormat="1" applyFont="1" applyBorder="1" applyAlignment="1" applyProtection="1">
      <alignment horizontal="right" vertical="center" shrinkToFit="1"/>
      <protection locked="0"/>
    </xf>
    <xf numFmtId="179" fontId="5" fillId="0" borderId="159" xfId="13" applyNumberFormat="1" applyFont="1" applyBorder="1" applyAlignment="1" applyProtection="1">
      <alignment horizontal="right" vertical="center" shrinkToFit="1"/>
      <protection locked="0"/>
    </xf>
    <xf numFmtId="0" fontId="5" fillId="0" borderId="159" xfId="13" applyFont="1" applyBorder="1" applyAlignment="1" applyProtection="1">
      <alignment horizontal="left" vertical="center" shrinkToFit="1"/>
      <protection locked="0"/>
    </xf>
    <xf numFmtId="0" fontId="5" fillId="0" borderId="158" xfId="13" applyFont="1" applyBorder="1" applyAlignment="1" applyProtection="1">
      <alignment horizontal="left" vertical="center" shrinkToFit="1"/>
      <protection locked="0"/>
    </xf>
    <xf numFmtId="0" fontId="5" fillId="5" borderId="31" xfId="13" applyFont="1" applyFill="1" applyBorder="1" applyAlignment="1" applyProtection="1">
      <alignment horizontal="center" vertical="center" wrapText="1" shrinkToFit="1"/>
      <protection locked="0"/>
    </xf>
    <xf numFmtId="0" fontId="5" fillId="5" borderId="29" xfId="13" applyFont="1" applyFill="1" applyBorder="1" applyAlignment="1" applyProtection="1">
      <alignment horizontal="center" vertical="center" shrinkToFit="1"/>
      <protection locked="0"/>
    </xf>
    <xf numFmtId="0" fontId="5" fillId="5" borderId="152" xfId="13" applyFont="1" applyFill="1" applyBorder="1" applyAlignment="1" applyProtection="1">
      <alignment horizontal="center" vertical="center" shrinkToFit="1"/>
      <protection locked="0"/>
    </xf>
    <xf numFmtId="0" fontId="5" fillId="5" borderId="148" xfId="13" applyFont="1" applyFill="1" applyBorder="1" applyAlignment="1" applyProtection="1">
      <alignment horizontal="center" vertical="center" shrinkToFit="1"/>
      <protection locked="0"/>
    </xf>
    <xf numFmtId="0" fontId="5" fillId="2" borderId="30" xfId="13" applyFont="1" applyFill="1" applyBorder="1" applyAlignment="1" applyProtection="1">
      <alignment horizontal="left" vertical="center"/>
    </xf>
    <xf numFmtId="0" fontId="5" fillId="2" borderId="18" xfId="13" applyFont="1" applyFill="1" applyBorder="1" applyAlignment="1" applyProtection="1">
      <alignment horizontal="left" vertical="center"/>
    </xf>
    <xf numFmtId="181" fontId="5" fillId="4" borderId="109" xfId="15" applyNumberFormat="1" applyFont="1" applyFill="1" applyBorder="1" applyAlignment="1" applyProtection="1">
      <alignment horizontal="right" vertical="center" shrinkToFit="1"/>
      <protection locked="0"/>
    </xf>
    <xf numFmtId="181" fontId="5" fillId="4" borderId="108" xfId="15" applyNumberFormat="1" applyFont="1" applyFill="1" applyBorder="1" applyAlignment="1" applyProtection="1">
      <alignment horizontal="right" vertical="center" shrinkToFit="1"/>
      <protection locked="0"/>
    </xf>
    <xf numFmtId="181" fontId="5" fillId="4" borderId="82" xfId="15" applyNumberFormat="1" applyFont="1" applyFill="1" applyBorder="1" applyAlignment="1" applyProtection="1">
      <alignment horizontal="right" vertical="center" shrinkToFit="1"/>
      <protection locked="0"/>
    </xf>
    <xf numFmtId="181" fontId="5" fillId="4" borderId="154" xfId="15" applyNumberFormat="1" applyFont="1" applyFill="1" applyBorder="1" applyAlignment="1" applyProtection="1">
      <alignment horizontal="right" vertical="center" shrinkToFit="1"/>
      <protection locked="0"/>
    </xf>
    <xf numFmtId="181" fontId="5" fillId="4" borderId="126" xfId="15" applyNumberFormat="1" applyFont="1" applyFill="1" applyBorder="1" applyAlignment="1" applyProtection="1">
      <alignment horizontal="right" vertical="center" shrinkToFit="1"/>
      <protection locked="0"/>
    </xf>
    <xf numFmtId="181" fontId="5" fillId="4" borderId="153" xfId="15" applyNumberFormat="1" applyFont="1" applyFill="1" applyBorder="1" applyAlignment="1" applyProtection="1">
      <alignment horizontal="right" vertical="center" shrinkToFit="1"/>
      <protection locked="0"/>
    </xf>
    <xf numFmtId="181" fontId="5" fillId="4" borderId="127" xfId="15" applyNumberFormat="1" applyFont="1" applyFill="1" applyBorder="1" applyAlignment="1" applyProtection="1">
      <alignment horizontal="right" vertical="center" shrinkToFit="1"/>
      <protection locked="0"/>
    </xf>
    <xf numFmtId="0" fontId="5" fillId="4" borderId="108" xfId="15" applyNumberFormat="1" applyFont="1" applyFill="1" applyBorder="1" applyAlignment="1" applyProtection="1">
      <alignment horizontal="left" vertical="center" shrinkToFit="1"/>
      <protection locked="0"/>
    </xf>
    <xf numFmtId="0" fontId="5" fillId="4" borderId="126" xfId="15" applyNumberFormat="1" applyFont="1" applyFill="1" applyBorder="1" applyAlignment="1" applyProtection="1">
      <alignment horizontal="left" vertical="center" shrinkToFit="1"/>
      <protection locked="0"/>
    </xf>
    <xf numFmtId="181" fontId="5" fillId="4" borderId="40" xfId="15" applyNumberFormat="1" applyFont="1" applyFill="1" applyBorder="1" applyAlignment="1" applyProtection="1">
      <alignment horizontal="right" vertical="center" shrinkToFit="1"/>
      <protection locked="0"/>
    </xf>
    <xf numFmtId="181" fontId="5" fillId="4" borderId="23" xfId="15" applyNumberFormat="1" applyFont="1" applyFill="1" applyBorder="1" applyAlignment="1" applyProtection="1">
      <alignment horizontal="right" vertical="center" shrinkToFit="1"/>
      <protection locked="0"/>
    </xf>
    <xf numFmtId="181" fontId="5" fillId="4" borderId="22" xfId="15" applyNumberFormat="1" applyFont="1" applyFill="1" applyBorder="1" applyAlignment="1" applyProtection="1">
      <alignment horizontal="right" vertical="center" shrinkToFit="1"/>
      <protection locked="0"/>
    </xf>
    <xf numFmtId="181" fontId="5" fillId="0" borderId="131" xfId="14" applyNumberFormat="1" applyFont="1" applyBorder="1" applyAlignment="1" applyProtection="1">
      <alignment horizontal="right" vertical="center" shrinkToFit="1"/>
      <protection locked="0"/>
    </xf>
    <xf numFmtId="181" fontId="5" fillId="0" borderId="130" xfId="14" applyNumberFormat="1" applyFont="1" applyBorder="1" applyAlignment="1" applyProtection="1">
      <alignment horizontal="right" vertical="center" shrinkToFit="1"/>
      <protection locked="0"/>
    </xf>
    <xf numFmtId="181" fontId="5" fillId="0" borderId="165" xfId="14" applyNumberFormat="1" applyFont="1" applyBorder="1" applyAlignment="1" applyProtection="1">
      <alignment horizontal="right" vertical="center" shrinkToFit="1"/>
      <protection locked="0"/>
    </xf>
    <xf numFmtId="181" fontId="5" fillId="0" borderId="164" xfId="15" applyNumberFormat="1" applyFont="1" applyBorder="1" applyAlignment="1" applyProtection="1">
      <alignment horizontal="right" vertical="center" shrinkToFit="1"/>
      <protection locked="0"/>
    </xf>
    <xf numFmtId="181" fontId="5" fillId="0" borderId="130" xfId="15" applyNumberFormat="1" applyFont="1" applyBorder="1" applyAlignment="1" applyProtection="1">
      <alignment horizontal="right" vertical="center" shrinkToFit="1"/>
      <protection locked="0"/>
    </xf>
    <xf numFmtId="0" fontId="5" fillId="0" borderId="130" xfId="15" applyNumberFormat="1" applyFont="1" applyBorder="1" applyAlignment="1" applyProtection="1">
      <alignment horizontal="left" vertical="center" shrinkToFit="1"/>
      <protection locked="0"/>
    </xf>
    <xf numFmtId="0" fontId="5" fillId="0" borderId="129" xfId="15" applyNumberFormat="1" applyFont="1" applyBorder="1" applyAlignment="1" applyProtection="1">
      <alignment horizontal="left" vertical="center" shrinkToFit="1"/>
      <protection locked="0"/>
    </xf>
    <xf numFmtId="181" fontId="5" fillId="0" borderId="139" xfId="15" applyNumberFormat="1" applyFont="1" applyBorder="1" applyAlignment="1" applyProtection="1">
      <alignment horizontal="right" vertical="center" shrinkToFit="1"/>
      <protection locked="0"/>
    </xf>
    <xf numFmtId="181" fontId="5" fillId="0" borderId="137" xfId="15" applyNumberFormat="1" applyFont="1" applyBorder="1" applyAlignment="1" applyProtection="1">
      <alignment horizontal="right" vertical="center" shrinkToFit="1"/>
      <protection locked="0"/>
    </xf>
    <xf numFmtId="0" fontId="5" fillId="0" borderId="137" xfId="15" applyNumberFormat="1" applyFont="1" applyBorder="1" applyAlignment="1" applyProtection="1">
      <alignment horizontal="left" vertical="center" shrinkToFit="1"/>
      <protection locked="0"/>
    </xf>
    <xf numFmtId="0" fontId="5" fillId="0" borderId="136" xfId="15" applyNumberFormat="1" applyFont="1" applyBorder="1" applyAlignment="1" applyProtection="1">
      <alignment horizontal="left" vertical="center" shrinkToFit="1"/>
      <protection locked="0"/>
    </xf>
    <xf numFmtId="0" fontId="5" fillId="0" borderId="142" xfId="15" applyNumberFormat="1" applyFont="1" applyBorder="1" applyAlignment="1" applyProtection="1">
      <alignment horizontal="left" vertical="center" shrinkToFit="1"/>
      <protection locked="0"/>
    </xf>
    <xf numFmtId="0" fontId="5" fillId="0" borderId="141" xfId="15" applyNumberFormat="1" applyFont="1" applyBorder="1" applyAlignment="1" applyProtection="1">
      <alignment horizontal="left" vertical="center" shrinkToFit="1"/>
      <protection locked="0"/>
    </xf>
    <xf numFmtId="0" fontId="5" fillId="0" borderId="146" xfId="15" applyFont="1" applyBorder="1" applyAlignment="1" applyProtection="1">
      <alignment horizontal="left" vertical="center" shrinkToFit="1"/>
      <protection locked="0"/>
    </xf>
    <xf numFmtId="0" fontId="5" fillId="0" borderId="145" xfId="15" applyFont="1" applyBorder="1" applyAlignment="1" applyProtection="1">
      <alignment horizontal="left" vertical="center" shrinkToFit="1"/>
      <protection locked="0"/>
    </xf>
    <xf numFmtId="0" fontId="5" fillId="0" borderId="144" xfId="15" applyFont="1" applyBorder="1" applyAlignment="1" applyProtection="1">
      <alignment horizontal="left" vertical="center" shrinkToFit="1"/>
      <protection locked="0"/>
    </xf>
    <xf numFmtId="181" fontId="5" fillId="0" borderId="146" xfId="15" applyNumberFormat="1" applyFont="1" applyBorder="1" applyAlignment="1" applyProtection="1">
      <alignment horizontal="right" vertical="center" shrinkToFit="1"/>
      <protection locked="0"/>
    </xf>
    <xf numFmtId="181" fontId="5" fillId="0" borderId="145" xfId="15" applyNumberFormat="1" applyFont="1" applyBorder="1" applyAlignment="1" applyProtection="1">
      <alignment horizontal="right" vertical="center" shrinkToFit="1"/>
      <protection locked="0"/>
    </xf>
    <xf numFmtId="181" fontId="5" fillId="0" borderId="144" xfId="15" applyNumberFormat="1" applyFont="1" applyBorder="1" applyAlignment="1" applyProtection="1">
      <alignment horizontal="right" vertical="center" shrinkToFit="1"/>
      <protection locked="0"/>
    </xf>
    <xf numFmtId="0" fontId="5" fillId="0" borderId="146" xfId="15" applyNumberFormat="1" applyFont="1" applyBorder="1" applyAlignment="1" applyProtection="1">
      <alignment horizontal="left" vertical="center" shrinkToFit="1"/>
      <protection locked="0"/>
    </xf>
    <xf numFmtId="0" fontId="5" fillId="0" borderId="145" xfId="15" applyNumberFormat="1" applyFont="1" applyBorder="1" applyAlignment="1" applyProtection="1">
      <alignment horizontal="left" vertical="center" shrinkToFit="1"/>
      <protection locked="0"/>
    </xf>
    <xf numFmtId="0" fontId="5" fillId="0" borderId="166" xfId="15" applyNumberFormat="1" applyFont="1" applyBorder="1" applyAlignment="1" applyProtection="1">
      <alignment horizontal="left" vertical="center" shrinkToFit="1"/>
      <protection locked="0"/>
    </xf>
    <xf numFmtId="0" fontId="25" fillId="2" borderId="53" xfId="13" applyFont="1" applyFill="1" applyBorder="1" applyAlignment="1" applyProtection="1">
      <alignment horizontal="center" vertical="center"/>
    </xf>
    <xf numFmtId="0" fontId="25" fillId="2" borderId="52" xfId="13" applyFont="1" applyFill="1" applyBorder="1" applyAlignment="1" applyProtection="1">
      <alignment horizontal="center" vertical="center"/>
    </xf>
    <xf numFmtId="0" fontId="25" fillId="2" borderId="64" xfId="13" applyFont="1" applyFill="1" applyBorder="1" applyAlignment="1" applyProtection="1">
      <alignment horizontal="center" vertical="center"/>
    </xf>
    <xf numFmtId="0" fontId="5" fillId="5" borderId="31" xfId="13" applyFont="1" applyFill="1" applyBorder="1" applyAlignment="1" applyProtection="1">
      <alignment horizontal="center" vertical="center" wrapText="1"/>
      <protection locked="0"/>
    </xf>
    <xf numFmtId="0" fontId="5" fillId="5" borderId="152" xfId="13" applyFont="1" applyFill="1" applyBorder="1" applyAlignment="1" applyProtection="1">
      <alignment horizontal="center" vertical="center" wrapText="1"/>
      <protection locked="0"/>
    </xf>
    <xf numFmtId="0" fontId="3" fillId="5" borderId="49" xfId="13" applyFont="1" applyFill="1" applyBorder="1" applyAlignment="1" applyProtection="1">
      <alignment horizontal="center" vertical="center" wrapText="1"/>
      <protection locked="0"/>
    </xf>
    <xf numFmtId="0" fontId="3" fillId="5" borderId="30" xfId="13" applyFont="1" applyFill="1" applyBorder="1" applyAlignment="1" applyProtection="1">
      <alignment horizontal="center" vertical="center" wrapText="1"/>
      <protection locked="0"/>
    </xf>
    <xf numFmtId="0" fontId="3" fillId="5" borderId="51" xfId="13" applyFont="1" applyFill="1" applyBorder="1" applyAlignment="1" applyProtection="1">
      <alignment horizontal="center" vertical="center" wrapText="1"/>
      <protection locked="0"/>
    </xf>
    <xf numFmtId="0" fontId="3" fillId="5" borderId="150" xfId="13" applyFont="1" applyFill="1" applyBorder="1" applyAlignment="1" applyProtection="1">
      <alignment horizontal="center" vertical="center" wrapText="1"/>
      <protection locked="0"/>
    </xf>
    <xf numFmtId="0" fontId="3" fillId="5" borderId="149" xfId="13" applyFont="1" applyFill="1" applyBorder="1" applyAlignment="1" applyProtection="1">
      <alignment horizontal="center" vertical="center" wrapText="1"/>
      <protection locked="0"/>
    </xf>
    <xf numFmtId="0" fontId="3" fillId="5" borderId="151" xfId="13" applyFont="1" applyFill="1" applyBorder="1" applyAlignment="1" applyProtection="1">
      <alignment horizontal="center" vertical="center" wrapText="1"/>
      <protection locked="0"/>
    </xf>
    <xf numFmtId="181" fontId="5" fillId="0" borderId="143" xfId="14" applyNumberFormat="1" applyFont="1" applyBorder="1" applyAlignment="1" applyProtection="1">
      <alignment horizontal="right" vertical="center" shrinkToFit="1"/>
      <protection locked="0"/>
    </xf>
    <xf numFmtId="181" fontId="5" fillId="0" borderId="142" xfId="14" applyNumberFormat="1" applyFont="1" applyBorder="1" applyAlignment="1" applyProtection="1">
      <alignment horizontal="right" vertical="center" shrinkToFit="1"/>
      <protection locked="0"/>
    </xf>
    <xf numFmtId="181" fontId="5" fillId="0" borderId="172" xfId="14" applyNumberFormat="1" applyFont="1" applyBorder="1" applyAlignment="1" applyProtection="1">
      <alignment horizontal="right" vertical="center" shrinkToFit="1"/>
      <protection locked="0"/>
    </xf>
    <xf numFmtId="181" fontId="5" fillId="0" borderId="171" xfId="14" applyNumberFormat="1" applyFont="1" applyBorder="1" applyAlignment="1" applyProtection="1">
      <alignment horizontal="right" vertical="center" shrinkToFit="1"/>
      <protection locked="0"/>
    </xf>
    <xf numFmtId="181" fontId="5" fillId="0" borderId="170" xfId="14" applyNumberFormat="1" applyFont="1" applyBorder="1" applyAlignment="1" applyProtection="1">
      <alignment horizontal="right" vertical="center" shrinkToFit="1"/>
      <protection locked="0"/>
    </xf>
    <xf numFmtId="181" fontId="5" fillId="0" borderId="169" xfId="14" applyNumberFormat="1" applyFont="1" applyBorder="1" applyAlignment="1" applyProtection="1">
      <alignment horizontal="right" vertical="center" shrinkToFit="1"/>
      <protection locked="0"/>
    </xf>
    <xf numFmtId="181" fontId="5" fillId="0" borderId="168" xfId="15" applyNumberFormat="1" applyFont="1" applyBorder="1" applyAlignment="1" applyProtection="1">
      <alignment horizontal="right" vertical="center" shrinkToFit="1"/>
      <protection locked="0"/>
    </xf>
    <xf numFmtId="181" fontId="5" fillId="0" borderId="142" xfId="15" applyNumberFormat="1" applyFont="1" applyBorder="1" applyAlignment="1" applyProtection="1">
      <alignment horizontal="righ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19" fillId="2" borderId="10" xfId="2" applyNumberFormat="1" applyFont="1" applyFill="1" applyBorder="1" applyAlignment="1">
      <alignment vertical="center" wrapText="1"/>
    </xf>
    <xf numFmtId="177" fontId="19" fillId="2" borderId="9" xfId="2" applyNumberFormat="1" applyFont="1" applyFill="1" applyBorder="1" applyAlignment="1">
      <alignment vertical="center" wrapText="1"/>
    </xf>
    <xf numFmtId="177" fontId="19" fillId="2" borderId="11" xfId="2" applyNumberFormat="1" applyFont="1" applyFill="1" applyBorder="1" applyAlignment="1">
      <alignment vertical="center" wrapText="1"/>
    </xf>
    <xf numFmtId="177" fontId="19" fillId="0" borderId="10" xfId="2" applyNumberFormat="1" applyFont="1" applyFill="1" applyBorder="1" applyAlignment="1">
      <alignment vertical="center" wrapText="1"/>
    </xf>
    <xf numFmtId="177" fontId="19" fillId="0" borderId="9" xfId="2" applyNumberFormat="1" applyFont="1" applyFill="1" applyBorder="1" applyAlignment="1">
      <alignment vertical="center" wrapText="1"/>
    </xf>
    <xf numFmtId="177" fontId="19" fillId="0" borderId="11" xfId="2" applyNumberFormat="1" applyFont="1" applyFill="1" applyBorder="1" applyAlignment="1">
      <alignment vertical="center" wrapText="1"/>
    </xf>
    <xf numFmtId="0" fontId="19" fillId="2" borderId="10" xfId="2" applyFont="1" applyFill="1" applyBorder="1" applyAlignment="1">
      <alignment vertical="center"/>
    </xf>
    <xf numFmtId="0" fontId="19" fillId="2" borderId="9" xfId="2" applyFont="1" applyFill="1" applyBorder="1" applyAlignment="1">
      <alignment vertical="center"/>
    </xf>
    <xf numFmtId="0" fontId="19"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19" fillId="2" borderId="10" xfId="3" applyNumberFormat="1" applyFont="1" applyFill="1" applyBorder="1" applyAlignment="1">
      <alignment horizontal="left" vertical="center" wrapText="1"/>
    </xf>
    <xf numFmtId="178" fontId="19" fillId="2" borderId="9" xfId="3" applyNumberFormat="1" applyFont="1" applyFill="1" applyBorder="1" applyAlignment="1">
      <alignment horizontal="left" vertical="center" wrapText="1"/>
    </xf>
    <xf numFmtId="178" fontId="19" fillId="2" borderId="11" xfId="3" applyNumberFormat="1" applyFont="1" applyFill="1" applyBorder="1" applyAlignment="1">
      <alignment horizontal="left" vertical="center" wrapText="1"/>
    </xf>
    <xf numFmtId="0" fontId="19" fillId="2" borderId="10" xfId="3" applyFont="1" applyFill="1" applyBorder="1" applyAlignment="1">
      <alignment horizontal="left" vertical="center"/>
    </xf>
    <xf numFmtId="0" fontId="19" fillId="2" borderId="9" xfId="3" applyFont="1" applyFill="1" applyBorder="1" applyAlignment="1">
      <alignment horizontal="left" vertical="center"/>
    </xf>
    <xf numFmtId="0" fontId="19" fillId="2" borderId="11" xfId="3" applyFont="1" applyFill="1" applyBorder="1" applyAlignment="1">
      <alignment horizontal="left" vertical="center"/>
    </xf>
    <xf numFmtId="0" fontId="28" fillId="0" borderId="30" xfId="16" applyFont="1" applyFill="1" applyBorder="1" applyAlignment="1" applyProtection="1">
      <alignment horizontal="left" vertical="center" wrapText="1"/>
    </xf>
    <xf numFmtId="0" fontId="28" fillId="0" borderId="29" xfId="16" applyFont="1" applyFill="1" applyBorder="1" applyAlignment="1" applyProtection="1">
      <alignment horizontal="left" vertical="center" wrapText="1"/>
    </xf>
    <xf numFmtId="0" fontId="28" fillId="0" borderId="2" xfId="16" applyFont="1" applyFill="1" applyBorder="1" applyAlignment="1" applyProtection="1">
      <alignment horizontal="left" vertical="center"/>
    </xf>
    <xf numFmtId="0" fontId="28" fillId="0" borderId="33" xfId="16" applyFont="1" applyFill="1" applyBorder="1" applyAlignment="1" applyProtection="1">
      <alignment horizontal="left" vertical="center"/>
    </xf>
    <xf numFmtId="0" fontId="28" fillId="0" borderId="23" xfId="16" applyFont="1" applyFill="1" applyBorder="1" applyAlignment="1" applyProtection="1">
      <alignment horizontal="left" vertical="center"/>
    </xf>
    <xf numFmtId="0" fontId="28" fillId="0" borderId="22"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28" xfId="17" applyFont="1" applyBorder="1" applyAlignment="1">
      <alignment horizontal="left" vertical="center" wrapText="1"/>
    </xf>
    <xf numFmtId="0" fontId="30" fillId="0" borderId="23" xfId="17" applyFont="1" applyFill="1" applyBorder="1" applyAlignment="1">
      <alignment horizontal="left" vertical="center" wrapText="1"/>
    </xf>
    <xf numFmtId="0" fontId="30" fillId="0" borderId="23" xfId="17" applyFont="1" applyBorder="1" applyAlignment="1">
      <alignment horizontal="left" vertical="center" wrapText="1"/>
    </xf>
    <xf numFmtId="0" fontId="30" fillId="0" borderId="22" xfId="17" applyFont="1" applyBorder="1" applyAlignment="1">
      <alignment horizontal="left" vertical="center" wrapText="1"/>
    </xf>
    <xf numFmtId="0" fontId="30" fillId="0" borderId="36" xfId="17" applyFont="1" applyFill="1" applyBorder="1" applyAlignment="1">
      <alignment horizontal="left" vertical="center" wrapText="1"/>
    </xf>
    <xf numFmtId="0" fontId="30" fillId="0" borderId="35" xfId="17" applyFont="1" applyFill="1" applyBorder="1" applyAlignment="1">
      <alignment horizontal="left" vertical="center" wrapText="1"/>
    </xf>
    <xf numFmtId="0" fontId="30" fillId="0" borderId="9" xfId="18" applyFont="1" applyFill="1" applyBorder="1" applyAlignment="1">
      <alignment vertical="center"/>
    </xf>
    <xf numFmtId="0" fontId="30" fillId="0" borderId="28" xfId="18" applyFont="1" applyFill="1" applyBorder="1" applyAlignment="1">
      <alignment vertical="center"/>
    </xf>
    <xf numFmtId="0" fontId="30" fillId="0" borderId="46" xfId="18" applyFont="1" applyFill="1" applyBorder="1" applyAlignment="1">
      <alignment vertical="center" wrapText="1"/>
    </xf>
    <xf numFmtId="0" fontId="30" fillId="0" borderId="11" xfId="18" applyFont="1" applyFill="1" applyBorder="1" applyAlignment="1">
      <alignment vertical="center" wrapText="1"/>
    </xf>
    <xf numFmtId="0" fontId="30" fillId="0" borderId="40" xfId="18" applyFont="1" applyFill="1" applyBorder="1" applyAlignment="1">
      <alignment vertical="center"/>
    </xf>
    <xf numFmtId="0" fontId="30" fillId="0" borderId="27" xfId="18" applyFont="1" applyFill="1" applyBorder="1" applyAlignment="1">
      <alignment vertical="center"/>
    </xf>
    <xf numFmtId="0" fontId="30" fillId="0" borderId="23" xfId="18" applyFont="1" applyFill="1" applyBorder="1" applyAlignment="1">
      <alignment vertical="center"/>
    </xf>
    <xf numFmtId="0" fontId="30" fillId="0" borderId="22" xfId="18" applyFont="1" applyFill="1" applyBorder="1" applyAlignment="1">
      <alignment vertical="center"/>
    </xf>
    <xf numFmtId="0" fontId="30" fillId="0" borderId="31" xfId="18" applyFont="1" applyFill="1" applyBorder="1" applyAlignment="1">
      <alignment vertical="center" wrapText="1"/>
    </xf>
    <xf numFmtId="0" fontId="30" fillId="0" borderId="51" xfId="18" applyFont="1" applyFill="1" applyBorder="1" applyAlignment="1">
      <alignment vertical="center" wrapText="1"/>
    </xf>
    <xf numFmtId="0" fontId="30" fillId="0" borderId="21" xfId="18" applyFont="1" applyFill="1" applyBorder="1" applyAlignment="1">
      <alignment vertical="center" wrapText="1"/>
    </xf>
    <xf numFmtId="0" fontId="30" fillId="0" borderId="5" xfId="18" applyFont="1" applyFill="1" applyBorder="1" applyAlignment="1">
      <alignment vertical="center" wrapText="1"/>
    </xf>
    <xf numFmtId="0" fontId="30" fillId="0" borderId="48" xfId="18" applyFont="1" applyFill="1" applyBorder="1" applyAlignment="1">
      <alignment vertical="center" wrapText="1"/>
    </xf>
    <xf numFmtId="0" fontId="30" fillId="0" borderId="8" xfId="18" applyFont="1" applyFill="1" applyBorder="1" applyAlignment="1">
      <alignment vertical="center" wrapText="1"/>
    </xf>
    <xf numFmtId="0" fontId="30" fillId="0" borderId="36" xfId="18" applyFont="1" applyFill="1" applyBorder="1" applyAlignment="1">
      <alignment vertical="center"/>
    </xf>
    <xf numFmtId="0" fontId="30" fillId="0" borderId="35" xfId="18" applyFont="1" applyFill="1" applyBorder="1" applyAlignment="1">
      <alignment vertical="center"/>
    </xf>
    <xf numFmtId="0" fontId="30" fillId="0" borderId="34" xfId="19" applyFont="1" applyFill="1" applyBorder="1" applyAlignment="1">
      <alignment vertical="center" wrapText="1"/>
    </xf>
    <xf numFmtId="0" fontId="30" fillId="0" borderId="3" xfId="19" applyFont="1" applyFill="1" applyBorder="1" applyAlignment="1">
      <alignment vertical="center" wrapText="1"/>
    </xf>
    <xf numFmtId="0" fontId="30" fillId="0" borderId="21" xfId="19" applyFont="1" applyFill="1" applyBorder="1" applyAlignment="1">
      <alignment vertical="center" wrapText="1"/>
    </xf>
    <xf numFmtId="0" fontId="30" fillId="0" borderId="5" xfId="19" applyFont="1" applyFill="1" applyBorder="1" applyAlignment="1">
      <alignment vertical="center" wrapText="1"/>
    </xf>
    <xf numFmtId="0" fontId="30" fillId="0" borderId="48"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28" xfId="19" applyFont="1" applyFill="1" applyBorder="1" applyAlignment="1">
      <alignment horizontal="left" vertical="center"/>
    </xf>
    <xf numFmtId="0" fontId="30" fillId="0" borderId="40" xfId="19" applyFont="1" applyFill="1" applyBorder="1" applyAlignment="1">
      <alignment vertical="center"/>
    </xf>
    <xf numFmtId="0" fontId="30" fillId="0" borderId="27" xfId="19" applyFont="1" applyFill="1" applyBorder="1" applyAlignment="1">
      <alignment vertical="center"/>
    </xf>
    <xf numFmtId="0" fontId="30" fillId="0" borderId="23" xfId="19" applyFont="1" applyFill="1" applyBorder="1" applyAlignment="1">
      <alignment horizontal="left" vertical="center"/>
    </xf>
    <xf numFmtId="0" fontId="30" fillId="0" borderId="22" xfId="19" applyFont="1" applyFill="1" applyBorder="1" applyAlignment="1">
      <alignment horizontal="left" vertical="center"/>
    </xf>
    <xf numFmtId="0" fontId="30" fillId="0" borderId="31" xfId="19" applyFont="1" applyFill="1" applyBorder="1" applyAlignment="1">
      <alignment vertical="center" wrapText="1"/>
    </xf>
    <xf numFmtId="0" fontId="30" fillId="0" borderId="51" xfId="19" applyFont="1" applyFill="1" applyBorder="1" applyAlignment="1">
      <alignment vertical="center" wrapText="1"/>
    </xf>
    <xf numFmtId="0" fontId="30" fillId="0" borderId="36" xfId="19" applyFont="1" applyFill="1" applyBorder="1" applyAlignment="1">
      <alignment horizontal="left" vertical="center"/>
    </xf>
    <xf numFmtId="0" fontId="30" fillId="0" borderId="3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28" xfId="19" applyFont="1" applyFill="1" applyBorder="1" applyAlignment="1">
      <alignment horizontal="center" vertical="center" shrinkToFi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9"/>
    <cellStyle name="標準 2 4" xfId="8"/>
    <cellStyle name="標準 3 3" xfId="11"/>
    <cellStyle name="標準 4_APAHO401600" xfId="16"/>
    <cellStyle name="標準 4_APAHO4019001" xfId="19"/>
    <cellStyle name="標準 4_ZJ08_022012_青森市_2010" xfId="18"/>
    <cellStyle name="標準 6 2" xfId="7"/>
    <cellStyle name="標準 6_APAHO401000" xfId="10"/>
    <cellStyle name="標準 6_APAHO401200_O-JJ1016-001-3_財政状況資料集(決算状況カード(各会計・関係団体))(Rev2)2" xfId="15"/>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2"/>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66496</c:v>
                </c:pt>
                <c:pt idx="1">
                  <c:v>82748</c:v>
                </c:pt>
                <c:pt idx="2">
                  <c:v>91837</c:v>
                </c:pt>
                <c:pt idx="3">
                  <c:v>106092</c:v>
                </c:pt>
                <c:pt idx="4">
                  <c:v>79466</c:v>
                </c:pt>
              </c:numCache>
            </c:numRef>
          </c:val>
          <c:smooth val="0"/>
          <c:extLst>
            <c:ext xmlns:c16="http://schemas.microsoft.com/office/drawing/2014/chart" uri="{C3380CC4-5D6E-409C-BE32-E72D297353CC}">
              <c16:uniqueId val="{00000000-645C-448F-A3C9-DD40EC20164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53440</c:v>
                </c:pt>
                <c:pt idx="1">
                  <c:v>58503</c:v>
                </c:pt>
                <c:pt idx="2">
                  <c:v>73494</c:v>
                </c:pt>
                <c:pt idx="3">
                  <c:v>71879</c:v>
                </c:pt>
                <c:pt idx="4">
                  <c:v>58040</c:v>
                </c:pt>
              </c:numCache>
            </c:numRef>
          </c:val>
          <c:smooth val="0"/>
          <c:extLst>
            <c:ext xmlns:c16="http://schemas.microsoft.com/office/drawing/2014/chart" uri="{C3380CC4-5D6E-409C-BE32-E72D297353CC}">
              <c16:uniqueId val="{00000001-645C-448F-A3C9-DD40EC201647}"/>
            </c:ext>
          </c:extLst>
        </c:ser>
        <c:dLbls>
          <c:showLegendKey val="0"/>
          <c:showVal val="0"/>
          <c:showCatName val="0"/>
          <c:showSerName val="0"/>
          <c:showPercent val="0"/>
          <c:showBubbleSize val="0"/>
        </c:dLbls>
        <c:marker val="1"/>
        <c:smooth val="0"/>
        <c:axId val="432520896"/>
        <c:axId val="432522464"/>
      </c:lineChart>
      <c:catAx>
        <c:axId val="432520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522464"/>
        <c:crosses val="autoZero"/>
        <c:auto val="1"/>
        <c:lblAlgn val="ctr"/>
        <c:lblOffset val="100"/>
        <c:tickLblSkip val="1"/>
        <c:tickMarkSkip val="1"/>
        <c:noMultiLvlLbl val="0"/>
      </c:catAx>
      <c:valAx>
        <c:axId val="432522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52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2.56</c:v>
                </c:pt>
                <c:pt idx="1">
                  <c:v>2.27</c:v>
                </c:pt>
                <c:pt idx="2">
                  <c:v>2.2599999999999998</c:v>
                </c:pt>
                <c:pt idx="3">
                  <c:v>1.67</c:v>
                </c:pt>
                <c:pt idx="4">
                  <c:v>2.17</c:v>
                </c:pt>
              </c:numCache>
            </c:numRef>
          </c:val>
          <c:extLst>
            <c:ext xmlns:c16="http://schemas.microsoft.com/office/drawing/2014/chart" uri="{C3380CC4-5D6E-409C-BE32-E72D297353CC}">
              <c16:uniqueId val="{00000000-FD9B-492C-9FCD-10959EEE590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22.89</c:v>
                </c:pt>
                <c:pt idx="1">
                  <c:v>22.45</c:v>
                </c:pt>
                <c:pt idx="2">
                  <c:v>21.36</c:v>
                </c:pt>
                <c:pt idx="3">
                  <c:v>19.89</c:v>
                </c:pt>
                <c:pt idx="4">
                  <c:v>18.7</c:v>
                </c:pt>
              </c:numCache>
            </c:numRef>
          </c:val>
          <c:extLst>
            <c:ext xmlns:c16="http://schemas.microsoft.com/office/drawing/2014/chart" uri="{C3380CC4-5D6E-409C-BE32-E72D297353CC}">
              <c16:uniqueId val="{00000001-FD9B-492C-9FCD-10959EEE590B}"/>
            </c:ext>
          </c:extLst>
        </c:ser>
        <c:dLbls>
          <c:showLegendKey val="0"/>
          <c:showVal val="0"/>
          <c:showCatName val="0"/>
          <c:showSerName val="0"/>
          <c:showPercent val="0"/>
          <c:showBubbleSize val="0"/>
        </c:dLbls>
        <c:gapWidth val="250"/>
        <c:overlap val="100"/>
        <c:axId val="432523640"/>
        <c:axId val="43252207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-0.3</c:v>
                </c:pt>
                <c:pt idx="1">
                  <c:v>-1.96</c:v>
                </c:pt>
                <c:pt idx="2">
                  <c:v>-2.17</c:v>
                </c:pt>
                <c:pt idx="3">
                  <c:v>-2.56</c:v>
                </c:pt>
                <c:pt idx="4">
                  <c:v>-1.74</c:v>
                </c:pt>
              </c:numCache>
            </c:numRef>
          </c:val>
          <c:smooth val="0"/>
          <c:extLst>
            <c:ext xmlns:c16="http://schemas.microsoft.com/office/drawing/2014/chart" uri="{C3380CC4-5D6E-409C-BE32-E72D297353CC}">
              <c16:uniqueId val="{00000002-FD9B-492C-9FCD-10959EEE590B}"/>
            </c:ext>
          </c:extLst>
        </c:ser>
        <c:dLbls>
          <c:showLegendKey val="0"/>
          <c:showVal val="0"/>
          <c:showCatName val="0"/>
          <c:showSerName val="0"/>
          <c:showPercent val="0"/>
          <c:showBubbleSize val="0"/>
        </c:dLbls>
        <c:marker val="1"/>
        <c:smooth val="0"/>
        <c:axId val="432523640"/>
        <c:axId val="432522072"/>
      </c:lineChart>
      <c:catAx>
        <c:axId val="43252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522072"/>
        <c:crosses val="autoZero"/>
        <c:auto val="1"/>
        <c:lblAlgn val="ctr"/>
        <c:lblOffset val="100"/>
        <c:tickLblSkip val="1"/>
        <c:tickMarkSkip val="1"/>
        <c:noMultiLvlLbl val="0"/>
      </c:catAx>
      <c:valAx>
        <c:axId val="432522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2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0.02</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2346-4B80-970A-7E6C4FA82118}"/>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46-4B80-970A-7E6C4FA82118}"/>
            </c:ext>
          </c:extLst>
        </c:ser>
        <c:ser>
          <c:idx val="2"/>
          <c:order val="2"/>
          <c:tx>
            <c:strRef>
              <c:f>[1]データシート!$A$29</c:f>
              <c:strCache>
                <c:ptCount val="1"/>
                <c:pt idx="0">
                  <c:v>代替バス運送事業特別会計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346-4B80-970A-7E6C4FA82118}"/>
            </c:ext>
          </c:extLst>
        </c:ser>
        <c:ser>
          <c:idx val="3"/>
          <c:order val="3"/>
          <c:tx>
            <c:strRef>
              <c:f>[1]データシート!$A$30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346-4B80-970A-7E6C4FA82118}"/>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346-4B80-970A-7E6C4FA82118}"/>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0.36</c:v>
                </c:pt>
                <c:pt idx="2">
                  <c:v>#N/A</c:v>
                </c:pt>
                <c:pt idx="3">
                  <c:v>0.48</c:v>
                </c:pt>
                <c:pt idx="4">
                  <c:v>#N/A</c:v>
                </c:pt>
                <c:pt idx="5">
                  <c:v>0.54</c:v>
                </c:pt>
                <c:pt idx="6">
                  <c:v>#N/A</c:v>
                </c:pt>
                <c:pt idx="7">
                  <c:v>0.17</c:v>
                </c:pt>
                <c:pt idx="8">
                  <c:v>#N/A</c:v>
                </c:pt>
                <c:pt idx="9">
                  <c:v>0.54</c:v>
                </c:pt>
              </c:numCache>
            </c:numRef>
          </c:val>
          <c:extLst>
            <c:ext xmlns:c16="http://schemas.microsoft.com/office/drawing/2014/chart" uri="{C3380CC4-5D6E-409C-BE32-E72D297353CC}">
              <c16:uniqueId val="{00000005-2346-4B80-970A-7E6C4FA82118}"/>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2.56</c:v>
                </c:pt>
                <c:pt idx="2">
                  <c:v>#N/A</c:v>
                </c:pt>
                <c:pt idx="3">
                  <c:v>2.27</c:v>
                </c:pt>
                <c:pt idx="4">
                  <c:v>#N/A</c:v>
                </c:pt>
                <c:pt idx="5">
                  <c:v>2.2599999999999998</c:v>
                </c:pt>
                <c:pt idx="6">
                  <c:v>#N/A</c:v>
                </c:pt>
                <c:pt idx="7">
                  <c:v>1.66</c:v>
                </c:pt>
                <c:pt idx="8">
                  <c:v>#N/A</c:v>
                </c:pt>
                <c:pt idx="9">
                  <c:v>2.2200000000000002</c:v>
                </c:pt>
              </c:numCache>
            </c:numRef>
          </c:val>
          <c:extLst>
            <c:ext xmlns:c16="http://schemas.microsoft.com/office/drawing/2014/chart" uri="{C3380CC4-5D6E-409C-BE32-E72D297353CC}">
              <c16:uniqueId val="{00000006-2346-4B80-970A-7E6C4FA82118}"/>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2.02</c:v>
                </c:pt>
                <c:pt idx="2">
                  <c:v>#N/A</c:v>
                </c:pt>
                <c:pt idx="3">
                  <c:v>2.42</c:v>
                </c:pt>
                <c:pt idx="4">
                  <c:v>#N/A</c:v>
                </c:pt>
                <c:pt idx="5">
                  <c:v>2.02</c:v>
                </c:pt>
                <c:pt idx="6">
                  <c:v>#N/A</c:v>
                </c:pt>
                <c:pt idx="7">
                  <c:v>1.68</c:v>
                </c:pt>
                <c:pt idx="8">
                  <c:v>#N/A</c:v>
                </c:pt>
                <c:pt idx="9">
                  <c:v>2.65</c:v>
                </c:pt>
              </c:numCache>
            </c:numRef>
          </c:val>
          <c:extLst>
            <c:ext xmlns:c16="http://schemas.microsoft.com/office/drawing/2014/chart" uri="{C3380CC4-5D6E-409C-BE32-E72D297353CC}">
              <c16:uniqueId val="{00000007-2346-4B80-970A-7E6C4FA82118}"/>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6.78</c:v>
                </c:pt>
                <c:pt idx="2">
                  <c:v>#N/A</c:v>
                </c:pt>
                <c:pt idx="3">
                  <c:v>6.93</c:v>
                </c:pt>
                <c:pt idx="4">
                  <c:v>#N/A</c:v>
                </c:pt>
                <c:pt idx="5">
                  <c:v>4.09</c:v>
                </c:pt>
                <c:pt idx="6">
                  <c:v>#N/A</c:v>
                </c:pt>
                <c:pt idx="7">
                  <c:v>6.88</c:v>
                </c:pt>
                <c:pt idx="8">
                  <c:v>#N/A</c:v>
                </c:pt>
                <c:pt idx="9">
                  <c:v>7.11</c:v>
                </c:pt>
              </c:numCache>
            </c:numRef>
          </c:val>
          <c:extLst>
            <c:ext xmlns:c16="http://schemas.microsoft.com/office/drawing/2014/chart" uri="{C3380CC4-5D6E-409C-BE32-E72D297353CC}">
              <c16:uniqueId val="{00000008-2346-4B80-970A-7E6C4FA82118}"/>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24.16</c:v>
                </c:pt>
                <c:pt idx="2">
                  <c:v>#N/A</c:v>
                </c:pt>
                <c:pt idx="3">
                  <c:v>26.17</c:v>
                </c:pt>
                <c:pt idx="4">
                  <c:v>#N/A</c:v>
                </c:pt>
                <c:pt idx="5">
                  <c:v>21.42</c:v>
                </c:pt>
                <c:pt idx="6">
                  <c:v>#N/A</c:v>
                </c:pt>
                <c:pt idx="7">
                  <c:v>29.34</c:v>
                </c:pt>
                <c:pt idx="8">
                  <c:v>#N/A</c:v>
                </c:pt>
                <c:pt idx="9">
                  <c:v>30.56</c:v>
                </c:pt>
              </c:numCache>
            </c:numRef>
          </c:val>
          <c:extLst>
            <c:ext xmlns:c16="http://schemas.microsoft.com/office/drawing/2014/chart" uri="{C3380CC4-5D6E-409C-BE32-E72D297353CC}">
              <c16:uniqueId val="{00000009-2346-4B80-970A-7E6C4FA82118}"/>
            </c:ext>
          </c:extLst>
        </c:ser>
        <c:dLbls>
          <c:showLegendKey val="0"/>
          <c:showVal val="0"/>
          <c:showCatName val="0"/>
          <c:showSerName val="0"/>
          <c:showPercent val="0"/>
          <c:showBubbleSize val="0"/>
        </c:dLbls>
        <c:gapWidth val="150"/>
        <c:overlap val="100"/>
        <c:axId val="605882752"/>
        <c:axId val="605883144"/>
      </c:barChart>
      <c:catAx>
        <c:axId val="60588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883144"/>
        <c:crosses val="autoZero"/>
        <c:auto val="1"/>
        <c:lblAlgn val="ctr"/>
        <c:lblOffset val="100"/>
        <c:tickLblSkip val="1"/>
        <c:tickMarkSkip val="1"/>
        <c:noMultiLvlLbl val="0"/>
      </c:catAx>
      <c:valAx>
        <c:axId val="605883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882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710</c:v>
                </c:pt>
                <c:pt idx="5">
                  <c:v>726</c:v>
                </c:pt>
                <c:pt idx="8">
                  <c:v>775</c:v>
                </c:pt>
                <c:pt idx="11">
                  <c:v>755</c:v>
                </c:pt>
                <c:pt idx="14">
                  <c:v>751</c:v>
                </c:pt>
              </c:numCache>
            </c:numRef>
          </c:val>
          <c:extLst>
            <c:ext xmlns:c16="http://schemas.microsoft.com/office/drawing/2014/chart" uri="{C3380CC4-5D6E-409C-BE32-E72D297353CC}">
              <c16:uniqueId val="{00000000-0BBC-4A9C-A154-C30DBD8327B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1-0BBC-4A9C-A154-C30DBD8327B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BC-4A9C-A154-C30DBD8327B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25</c:v>
                </c:pt>
                <c:pt idx="3">
                  <c:v>17</c:v>
                </c:pt>
                <c:pt idx="6">
                  <c:v>2</c:v>
                </c:pt>
                <c:pt idx="9">
                  <c:v>11</c:v>
                </c:pt>
                <c:pt idx="12">
                  <c:v>11</c:v>
                </c:pt>
              </c:numCache>
            </c:numRef>
          </c:val>
          <c:extLst>
            <c:ext xmlns:c16="http://schemas.microsoft.com/office/drawing/2014/chart" uri="{C3380CC4-5D6E-409C-BE32-E72D297353CC}">
              <c16:uniqueId val="{00000003-0BBC-4A9C-A154-C30DBD8327B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403</c:v>
                </c:pt>
                <c:pt idx="3">
                  <c:v>430</c:v>
                </c:pt>
                <c:pt idx="6">
                  <c:v>453</c:v>
                </c:pt>
                <c:pt idx="9">
                  <c:v>463</c:v>
                </c:pt>
                <c:pt idx="12">
                  <c:v>474</c:v>
                </c:pt>
              </c:numCache>
            </c:numRef>
          </c:val>
          <c:extLst>
            <c:ext xmlns:c16="http://schemas.microsoft.com/office/drawing/2014/chart" uri="{C3380CC4-5D6E-409C-BE32-E72D297353CC}">
              <c16:uniqueId val="{00000004-0BBC-4A9C-A154-C30DBD8327B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0BBC-4A9C-A154-C30DBD8327B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BC-4A9C-A154-C30DBD8327B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731</c:v>
                </c:pt>
                <c:pt idx="3">
                  <c:v>733</c:v>
                </c:pt>
                <c:pt idx="6">
                  <c:v>738</c:v>
                </c:pt>
                <c:pt idx="9">
                  <c:v>713</c:v>
                </c:pt>
                <c:pt idx="12">
                  <c:v>734</c:v>
                </c:pt>
              </c:numCache>
            </c:numRef>
          </c:val>
          <c:extLst>
            <c:ext xmlns:c16="http://schemas.microsoft.com/office/drawing/2014/chart" uri="{C3380CC4-5D6E-409C-BE32-E72D297353CC}">
              <c16:uniqueId val="{00000007-0BBC-4A9C-A154-C30DBD8327B1}"/>
            </c:ext>
          </c:extLst>
        </c:ser>
        <c:dLbls>
          <c:showLegendKey val="0"/>
          <c:showVal val="0"/>
          <c:showCatName val="0"/>
          <c:showSerName val="0"/>
          <c:showPercent val="0"/>
          <c:showBubbleSize val="0"/>
        </c:dLbls>
        <c:gapWidth val="100"/>
        <c:overlap val="100"/>
        <c:axId val="605880400"/>
        <c:axId val="6058807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452</c:v>
                </c:pt>
                <c:pt idx="2">
                  <c:v>#N/A</c:v>
                </c:pt>
                <c:pt idx="3">
                  <c:v>#N/A</c:v>
                </c:pt>
                <c:pt idx="4">
                  <c:v>455</c:v>
                </c:pt>
                <c:pt idx="5">
                  <c:v>#N/A</c:v>
                </c:pt>
                <c:pt idx="6">
                  <c:v>#N/A</c:v>
                </c:pt>
                <c:pt idx="7">
                  <c:v>419</c:v>
                </c:pt>
                <c:pt idx="8">
                  <c:v>#N/A</c:v>
                </c:pt>
                <c:pt idx="9">
                  <c:v>#N/A</c:v>
                </c:pt>
                <c:pt idx="10">
                  <c:v>433</c:v>
                </c:pt>
                <c:pt idx="11">
                  <c:v>#N/A</c:v>
                </c:pt>
                <c:pt idx="12">
                  <c:v>#N/A</c:v>
                </c:pt>
                <c:pt idx="13">
                  <c:v>468</c:v>
                </c:pt>
                <c:pt idx="14">
                  <c:v>#N/A</c:v>
                </c:pt>
              </c:numCache>
            </c:numRef>
          </c:val>
          <c:smooth val="0"/>
          <c:extLst>
            <c:ext xmlns:c16="http://schemas.microsoft.com/office/drawing/2014/chart" uri="{C3380CC4-5D6E-409C-BE32-E72D297353CC}">
              <c16:uniqueId val="{00000008-0BBC-4A9C-A154-C30DBD8327B1}"/>
            </c:ext>
          </c:extLst>
        </c:ser>
        <c:dLbls>
          <c:showLegendKey val="0"/>
          <c:showVal val="0"/>
          <c:showCatName val="0"/>
          <c:showSerName val="0"/>
          <c:showPercent val="0"/>
          <c:showBubbleSize val="0"/>
        </c:dLbls>
        <c:marker val="1"/>
        <c:smooth val="0"/>
        <c:axId val="605880400"/>
        <c:axId val="605880792"/>
      </c:lineChart>
      <c:catAx>
        <c:axId val="60588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880792"/>
        <c:crosses val="autoZero"/>
        <c:auto val="1"/>
        <c:lblAlgn val="ctr"/>
        <c:lblOffset val="100"/>
        <c:tickLblSkip val="1"/>
        <c:tickMarkSkip val="1"/>
        <c:noMultiLvlLbl val="0"/>
      </c:catAx>
      <c:valAx>
        <c:axId val="60588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88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8707</c:v>
                </c:pt>
                <c:pt idx="5">
                  <c:v>8822</c:v>
                </c:pt>
                <c:pt idx="8">
                  <c:v>8622</c:v>
                </c:pt>
                <c:pt idx="11">
                  <c:v>8549</c:v>
                </c:pt>
                <c:pt idx="14">
                  <c:v>8353</c:v>
                </c:pt>
              </c:numCache>
            </c:numRef>
          </c:val>
          <c:extLst>
            <c:ext xmlns:c16="http://schemas.microsoft.com/office/drawing/2014/chart" uri="{C3380CC4-5D6E-409C-BE32-E72D297353CC}">
              <c16:uniqueId val="{00000000-34B7-4E3A-92C5-16D428422D7F}"/>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259</c:v>
                </c:pt>
                <c:pt idx="5">
                  <c:v>209</c:v>
                </c:pt>
                <c:pt idx="8">
                  <c:v>174</c:v>
                </c:pt>
                <c:pt idx="11">
                  <c:v>146</c:v>
                </c:pt>
                <c:pt idx="14">
                  <c:v>122</c:v>
                </c:pt>
              </c:numCache>
            </c:numRef>
          </c:val>
          <c:extLst>
            <c:ext xmlns:c16="http://schemas.microsoft.com/office/drawing/2014/chart" uri="{C3380CC4-5D6E-409C-BE32-E72D297353CC}">
              <c16:uniqueId val="{00000001-34B7-4E3A-92C5-16D428422D7F}"/>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3594</c:v>
                </c:pt>
                <c:pt idx="5">
                  <c:v>3715</c:v>
                </c:pt>
                <c:pt idx="8">
                  <c:v>3452</c:v>
                </c:pt>
                <c:pt idx="11">
                  <c:v>3352</c:v>
                </c:pt>
                <c:pt idx="14">
                  <c:v>3211</c:v>
                </c:pt>
              </c:numCache>
            </c:numRef>
          </c:val>
          <c:extLst>
            <c:ext xmlns:c16="http://schemas.microsoft.com/office/drawing/2014/chart" uri="{C3380CC4-5D6E-409C-BE32-E72D297353CC}">
              <c16:uniqueId val="{00000002-34B7-4E3A-92C5-16D428422D7F}"/>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B7-4E3A-92C5-16D428422D7F}"/>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B7-4E3A-92C5-16D428422D7F}"/>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B7-4E3A-92C5-16D428422D7F}"/>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706</c:v>
                </c:pt>
                <c:pt idx="3">
                  <c:v>634</c:v>
                </c:pt>
                <c:pt idx="6">
                  <c:v>604</c:v>
                </c:pt>
                <c:pt idx="9">
                  <c:v>555</c:v>
                </c:pt>
                <c:pt idx="12">
                  <c:v>471</c:v>
                </c:pt>
              </c:numCache>
            </c:numRef>
          </c:val>
          <c:extLst>
            <c:ext xmlns:c16="http://schemas.microsoft.com/office/drawing/2014/chart" uri="{C3380CC4-5D6E-409C-BE32-E72D297353CC}">
              <c16:uniqueId val="{00000006-34B7-4E3A-92C5-16D428422D7F}"/>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142</c:v>
                </c:pt>
                <c:pt idx="3">
                  <c:v>125</c:v>
                </c:pt>
                <c:pt idx="6">
                  <c:v>124</c:v>
                </c:pt>
                <c:pt idx="9">
                  <c:v>130</c:v>
                </c:pt>
                <c:pt idx="12">
                  <c:v>120</c:v>
                </c:pt>
              </c:numCache>
            </c:numRef>
          </c:val>
          <c:extLst>
            <c:ext xmlns:c16="http://schemas.microsoft.com/office/drawing/2014/chart" uri="{C3380CC4-5D6E-409C-BE32-E72D297353CC}">
              <c16:uniqueId val="{00000007-34B7-4E3A-92C5-16D428422D7F}"/>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6740</c:v>
                </c:pt>
                <c:pt idx="3">
                  <c:v>6533</c:v>
                </c:pt>
                <c:pt idx="6">
                  <c:v>6337</c:v>
                </c:pt>
                <c:pt idx="9">
                  <c:v>6229</c:v>
                </c:pt>
                <c:pt idx="12">
                  <c:v>6061</c:v>
                </c:pt>
              </c:numCache>
            </c:numRef>
          </c:val>
          <c:extLst>
            <c:ext xmlns:c16="http://schemas.microsoft.com/office/drawing/2014/chart" uri="{C3380CC4-5D6E-409C-BE32-E72D297353CC}">
              <c16:uniqueId val="{00000008-34B7-4E3A-92C5-16D428422D7F}"/>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B7-4E3A-92C5-16D428422D7F}"/>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7068</c:v>
                </c:pt>
                <c:pt idx="3">
                  <c:v>7226</c:v>
                </c:pt>
                <c:pt idx="6">
                  <c:v>7010</c:v>
                </c:pt>
                <c:pt idx="9">
                  <c:v>6872</c:v>
                </c:pt>
                <c:pt idx="12">
                  <c:v>6739</c:v>
                </c:pt>
              </c:numCache>
            </c:numRef>
          </c:val>
          <c:extLst>
            <c:ext xmlns:c16="http://schemas.microsoft.com/office/drawing/2014/chart" uri="{C3380CC4-5D6E-409C-BE32-E72D297353CC}">
              <c16:uniqueId val="{0000000A-34B7-4E3A-92C5-16D428422D7F}"/>
            </c:ext>
          </c:extLst>
        </c:ser>
        <c:dLbls>
          <c:showLegendKey val="0"/>
          <c:showVal val="0"/>
          <c:showCatName val="0"/>
          <c:showSerName val="0"/>
          <c:showPercent val="0"/>
          <c:showBubbleSize val="0"/>
        </c:dLbls>
        <c:gapWidth val="100"/>
        <c:overlap val="100"/>
        <c:axId val="605881576"/>
        <c:axId val="6058819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2096</c:v>
                </c:pt>
                <c:pt idx="2">
                  <c:v>#N/A</c:v>
                </c:pt>
                <c:pt idx="3">
                  <c:v>#N/A</c:v>
                </c:pt>
                <c:pt idx="4">
                  <c:v>1772</c:v>
                </c:pt>
                <c:pt idx="5">
                  <c:v>#N/A</c:v>
                </c:pt>
                <c:pt idx="6">
                  <c:v>#N/A</c:v>
                </c:pt>
                <c:pt idx="7">
                  <c:v>1827</c:v>
                </c:pt>
                <c:pt idx="8">
                  <c:v>#N/A</c:v>
                </c:pt>
                <c:pt idx="9">
                  <c:v>#N/A</c:v>
                </c:pt>
                <c:pt idx="10">
                  <c:v>1740</c:v>
                </c:pt>
                <c:pt idx="11">
                  <c:v>#N/A</c:v>
                </c:pt>
                <c:pt idx="12">
                  <c:v>#N/A</c:v>
                </c:pt>
                <c:pt idx="13">
                  <c:v>1704</c:v>
                </c:pt>
                <c:pt idx="14">
                  <c:v>#N/A</c:v>
                </c:pt>
              </c:numCache>
            </c:numRef>
          </c:val>
          <c:smooth val="0"/>
          <c:extLst>
            <c:ext xmlns:c16="http://schemas.microsoft.com/office/drawing/2014/chart" uri="{C3380CC4-5D6E-409C-BE32-E72D297353CC}">
              <c16:uniqueId val="{0000000B-34B7-4E3A-92C5-16D428422D7F}"/>
            </c:ext>
          </c:extLst>
        </c:ser>
        <c:dLbls>
          <c:showLegendKey val="0"/>
          <c:showVal val="0"/>
          <c:showCatName val="0"/>
          <c:showSerName val="0"/>
          <c:showPercent val="0"/>
          <c:showBubbleSize val="0"/>
        </c:dLbls>
        <c:marker val="1"/>
        <c:smooth val="0"/>
        <c:axId val="605881576"/>
        <c:axId val="605881968"/>
      </c:lineChart>
      <c:catAx>
        <c:axId val="605881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5881968"/>
        <c:crosses val="autoZero"/>
        <c:auto val="1"/>
        <c:lblAlgn val="ctr"/>
        <c:lblOffset val="100"/>
        <c:tickLblSkip val="1"/>
        <c:tickMarkSkip val="1"/>
        <c:noMultiLvlLbl val="0"/>
      </c:catAx>
      <c:valAx>
        <c:axId val="60588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881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{12931AAE-0AF9-4D3E-A20B-99A637216416}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{E0CB3C39-6C9D-4D20-9101-CA3DF1979E03}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{753A5C0D-A1DF-45C3-A58E-CBE7DAB0B4E2}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{988F5084-8D29-434D-903E-E7AE9FA959A1}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{FD0041A0-843D-478C-B296-A9BAECC5D077}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59.1</c:v>
                </c:pt>
              </c:numCache>
            </c:numRef>
          </c:xVal>
          <c:yVal>
            <c:numRef>
              <c:f>公会計指標分析・財政指標組合せ分析表!$K$51:$O$51</c:f>
              <c:numCache>
                <c:formatCode>#,##0.0;"▲ "#,##0.0</c:formatCode>
                <c:ptCount val="5"/>
                <c:pt idx="4">
                  <c:v>52</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{909DA163-4A26-4849-8422-FE60973D1FD6}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{AC0314B1-E84C-4D2C-B440-DDB9D4A3D260}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{1BFD1CDE-B7AF-4341-B37D-D894D8761BFE}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{FA47AEBA-F177-4F61-B7B2-FE63C23658FC}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{68D83459-C480-421D-8168-284E7E3FBE45}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c:v>
                </c:pt>
              </c:numCache>
            </c:numRef>
          </c:xVal>
          <c:yVal>
            <c:numRef>
              <c:f>公会計指標分析・財政指標組合せ分析表!$K$55:$O$55</c:f>
              <c:numCache>
                <c:formatCode>#,##0.0;"▲ "#,##0.0</c:formatCode>
                <c:ptCount val="5"/>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876416"/>
        <c:axId val="72878336"/>
      </c:scatterChart>
      <c:valAx>
        <c:axId val="72876416"/>
        <c:scaling>
          <c:orientation val="minMax"/>
          <c:max val="59.6"/>
          <c:min val="5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8336"/>
        <c:crosses val="autoZero"/>
        <c:crossBetween val="midCat"/>
      </c:valAx>
      <c:valAx>
        <c:axId val="72878336"/>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6416"/>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{DC58B161-0D6C-4143-9E2B-B0F12CBCB3D8}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{46891EB3-DC61-43A7-8C83-25D579C9995A}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{92509388-D136-43F2-A1D0-55E7B72390FA}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4.517107044246008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{0397267D-377F-4F7E-B43C-4B6928DD87ED}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{24046933-E974-406F-973B-45F290D7D99B}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14.5</c:v>
                </c:pt>
                <c:pt idx="2">
                  <c:v>13.7</c:v>
                </c:pt>
                <c:pt idx="3">
                  <c:v>13.4</c:v>
                </c:pt>
                <c:pt idx="4">
                  <c:v>13.4</c:v>
                </c:pt>
              </c:numCache>
            </c:numRef>
          </c:xVal>
          <c:yVal>
            <c:numRef>
              <c:f>公会計指標分析・財政指標組合せ分析表!$K$73:$O$73</c:f>
              <c:numCache>
                <c:formatCode>#,##0.0;"▲ "#,##0.0</c:formatCode>
                <c:ptCount val="5"/>
                <c:pt idx="0">
                  <c:v>64.900000000000006</c:v>
                </c:pt>
                <c:pt idx="1">
                  <c:v>54.9</c:v>
                </c:pt>
                <c:pt idx="2">
                  <c:v>57.3</c:v>
                </c:pt>
                <c:pt idx="3">
                  <c:v>52.6</c:v>
                </c:pt>
                <c:pt idx="4">
                  <c:v>52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{CBE5DAF5-E52D-437F-95C6-1996A159B47C}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{31FA0FDE-8C61-4ADB-9649-A924157A936C}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{C47D54BF-CA1D-4BC8-BD4F-D61A05CD7278}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{8C14FCF3-3961-445A-82A7-D82A020E2702}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{739B2FE9-6292-464D-893B-48B1C8400155}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916992"/>
        <c:axId val="72918912"/>
      </c:scatterChart>
      <c:valAx>
        <c:axId val="72916992"/>
        <c:scaling>
          <c:orientation val="minMax"/>
          <c:max val="15.1"/>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8912"/>
        <c:crosses val="autoZero"/>
        <c:crossBetween val="midCat"/>
      </c:valAx>
      <c:valAx>
        <c:axId val="72918912"/>
        <c:scaling>
          <c:orientation val="minMax"/>
          <c:max val="7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699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19576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45782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対前年度比較で</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百万円の増加となっている。</a:t>
          </a:r>
          <a:r>
            <a:rPr kumimoji="1" lang="ja-JP" altLang="en-US" sz="1300">
              <a:solidFill>
                <a:schemeClr val="dk1"/>
              </a:solidFill>
              <a:effectLst/>
              <a:latin typeface="+mn-lt"/>
              <a:ea typeface="+mn-ea"/>
              <a:cs typeface="+mn-cs"/>
            </a:rPr>
            <a:t>要因としては、平成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年度緊急防災・減災事業債の元金償還が開始したことによる。</a:t>
          </a:r>
          <a:endParaRPr lang="ja-JP" altLang="ja-JP" sz="1300">
            <a:effectLst/>
          </a:endParaRPr>
        </a:p>
        <a:p>
          <a:r>
            <a:rPr kumimoji="1" lang="ja-JP" altLang="ja-JP" sz="1300">
              <a:solidFill>
                <a:schemeClr val="dk1"/>
              </a:solidFill>
              <a:effectLst/>
              <a:latin typeface="+mn-lt"/>
              <a:ea typeface="+mn-ea"/>
              <a:cs typeface="+mn-cs"/>
            </a:rPr>
            <a:t>　今後、大型事業に係る</a:t>
          </a:r>
          <a:r>
            <a:rPr kumimoji="1" lang="ja-JP" altLang="en-US" sz="1300">
              <a:solidFill>
                <a:schemeClr val="dk1"/>
              </a:solidFill>
              <a:effectLst/>
              <a:latin typeface="+mn-lt"/>
              <a:ea typeface="+mn-ea"/>
              <a:cs typeface="+mn-cs"/>
            </a:rPr>
            <a:t>財源として地方債の発行を予定しており</a:t>
          </a:r>
          <a:r>
            <a:rPr kumimoji="1" lang="ja-JP" altLang="ja-JP" sz="1300">
              <a:solidFill>
                <a:schemeClr val="dk1"/>
              </a:solidFill>
              <a:effectLst/>
              <a:latin typeface="+mn-lt"/>
              <a:ea typeface="+mn-ea"/>
              <a:cs typeface="+mn-cs"/>
            </a:rPr>
            <a:t>、元利償還金の増加が見込まれ</a:t>
          </a:r>
          <a:r>
            <a:rPr kumimoji="1" lang="ja-JP" altLang="en-US" sz="1300">
              <a:solidFill>
                <a:schemeClr val="dk1"/>
              </a:solidFill>
              <a:effectLst/>
              <a:latin typeface="+mn-lt"/>
              <a:ea typeface="+mn-ea"/>
              <a:cs typeface="+mn-cs"/>
            </a:rPr>
            <a:t>るため</a:t>
          </a:r>
          <a:r>
            <a:rPr kumimoji="1" lang="ja-JP" altLang="ja-JP" sz="1300">
              <a:solidFill>
                <a:schemeClr val="dk1"/>
              </a:solidFill>
              <a:effectLst/>
              <a:latin typeface="+mn-lt"/>
              <a:ea typeface="+mn-ea"/>
              <a:cs typeface="+mn-cs"/>
            </a:rPr>
            <a:t>、より計画的に地方債の発行を行い財政が硬直化しないよう努める。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対前年度比較で</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百万円の減少となっている。</a:t>
          </a:r>
          <a:endParaRPr lang="ja-JP" altLang="ja-JP" sz="1300">
            <a:effectLst/>
          </a:endParaRPr>
        </a:p>
        <a:p>
          <a:r>
            <a:rPr kumimoji="1" lang="ja-JP" altLang="ja-JP" sz="1300">
              <a:solidFill>
                <a:schemeClr val="dk1"/>
              </a:solidFill>
              <a:effectLst/>
              <a:latin typeface="+mn-lt"/>
              <a:ea typeface="+mn-ea"/>
              <a:cs typeface="+mn-cs"/>
            </a:rPr>
            <a:t>　主要因は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基準財政需要額算入見込額の</a:t>
          </a:r>
          <a:r>
            <a:rPr kumimoji="1" lang="en-US" altLang="ja-JP" sz="1300">
              <a:solidFill>
                <a:schemeClr val="dk1"/>
              </a:solidFill>
              <a:effectLst/>
              <a:latin typeface="+mn-lt"/>
              <a:ea typeface="+mn-ea"/>
              <a:cs typeface="+mn-cs"/>
            </a:rPr>
            <a:t>196</a:t>
          </a:r>
          <a:r>
            <a:rPr kumimoji="1" lang="ja-JP" altLang="ja-JP" sz="1300">
              <a:solidFill>
                <a:schemeClr val="dk1"/>
              </a:solidFill>
              <a:effectLst/>
              <a:latin typeface="+mn-lt"/>
              <a:ea typeface="+mn-ea"/>
              <a:cs typeface="+mn-cs"/>
            </a:rPr>
            <a:t>百万円減などにより充当可能財源等が</a:t>
          </a:r>
          <a:r>
            <a:rPr kumimoji="1" lang="en-US" altLang="ja-JP" sz="1300">
              <a:solidFill>
                <a:schemeClr val="dk1"/>
              </a:solidFill>
              <a:effectLst/>
              <a:latin typeface="+mn-lt"/>
              <a:ea typeface="+mn-ea"/>
              <a:cs typeface="+mn-cs"/>
            </a:rPr>
            <a:t>361</a:t>
          </a:r>
          <a:r>
            <a:rPr kumimoji="1" lang="ja-JP" altLang="ja-JP" sz="1300">
              <a:solidFill>
                <a:schemeClr val="dk1"/>
              </a:solidFill>
              <a:effectLst/>
              <a:latin typeface="+mn-lt"/>
              <a:ea typeface="+mn-ea"/>
              <a:cs typeface="+mn-cs"/>
            </a:rPr>
            <a:t>千円減少</a:t>
          </a:r>
          <a:r>
            <a:rPr kumimoji="1" lang="ja-JP" altLang="en-US" sz="1300">
              <a:solidFill>
                <a:schemeClr val="dk1"/>
              </a:solidFill>
              <a:effectLst/>
              <a:latin typeface="+mn-lt"/>
              <a:ea typeface="+mn-ea"/>
              <a:cs typeface="+mn-cs"/>
            </a:rPr>
            <a:t>したものの、</a:t>
          </a:r>
          <a:r>
            <a:rPr kumimoji="1" lang="ja-JP" altLang="ja-JP" sz="1300">
              <a:solidFill>
                <a:schemeClr val="dk1"/>
              </a:solidFill>
              <a:effectLst/>
              <a:latin typeface="+mn-lt"/>
              <a:ea typeface="+mn-ea"/>
              <a:cs typeface="+mn-cs"/>
            </a:rPr>
            <a:t>公営企業会計等繰入見込額の</a:t>
          </a:r>
          <a:r>
            <a:rPr kumimoji="1" lang="en-US" altLang="ja-JP" sz="1300">
              <a:solidFill>
                <a:schemeClr val="dk1"/>
              </a:solidFill>
              <a:effectLst/>
              <a:latin typeface="+mn-lt"/>
              <a:ea typeface="+mn-ea"/>
              <a:cs typeface="+mn-cs"/>
            </a:rPr>
            <a:t>168</a:t>
          </a:r>
          <a:r>
            <a:rPr kumimoji="1" lang="ja-JP" altLang="ja-JP" sz="1300">
              <a:solidFill>
                <a:schemeClr val="dk1"/>
              </a:solidFill>
              <a:effectLst/>
              <a:latin typeface="+mn-lt"/>
              <a:ea typeface="+mn-ea"/>
              <a:cs typeface="+mn-cs"/>
            </a:rPr>
            <a:t>百万円減などにより将来負担額が</a:t>
          </a:r>
          <a:r>
            <a:rPr kumimoji="1" lang="ja-JP" altLang="en-US" sz="1300">
              <a:solidFill>
                <a:schemeClr val="dk1"/>
              </a:solidFill>
              <a:effectLst/>
              <a:latin typeface="+mn-lt"/>
              <a:ea typeface="+mn-ea"/>
              <a:cs typeface="+mn-cs"/>
            </a:rPr>
            <a:t>先に述べた額を上回る</a:t>
          </a:r>
          <a:r>
            <a:rPr kumimoji="1" lang="en-US" altLang="ja-JP" sz="1300">
              <a:solidFill>
                <a:schemeClr val="dk1"/>
              </a:solidFill>
              <a:effectLst/>
              <a:latin typeface="+mn-lt"/>
              <a:ea typeface="+mn-ea"/>
              <a:cs typeface="+mn-cs"/>
            </a:rPr>
            <a:t>395</a:t>
          </a:r>
          <a:r>
            <a:rPr kumimoji="1" lang="ja-JP" altLang="ja-JP" sz="1300">
              <a:solidFill>
                <a:schemeClr val="dk1"/>
              </a:solidFill>
              <a:effectLst/>
              <a:latin typeface="+mn-lt"/>
              <a:ea typeface="+mn-ea"/>
              <a:cs typeface="+mn-cs"/>
            </a:rPr>
            <a:t>百万円減少したことによる。</a:t>
          </a:r>
          <a:endParaRPr lang="ja-JP" altLang="ja-JP" sz="1300">
            <a:effectLst/>
          </a:endParaRPr>
        </a:p>
        <a:p>
          <a:r>
            <a:rPr kumimoji="1" lang="ja-JP" altLang="ja-JP" sz="1300">
              <a:solidFill>
                <a:schemeClr val="dk1"/>
              </a:solidFill>
              <a:effectLst/>
              <a:latin typeface="+mn-lt"/>
              <a:ea typeface="+mn-ea"/>
              <a:cs typeface="+mn-cs"/>
            </a:rPr>
            <a:t>　早期健全化基準を下回っているものの、引き続き適切な公債管理、慎重な基金運用に努め比率の維持に努める。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本町では、平</a:t>
          </a:r>
          <a:r>
            <a:rPr kumimoji="1" lang="ja-JP" altLang="ja-JP" sz="1100">
              <a:solidFill>
                <a:schemeClr val="dk1"/>
              </a:solidFill>
              <a:effectLst/>
              <a:latin typeface="+mn-ea"/>
              <a:ea typeface="+mn-ea"/>
              <a:cs typeface="+mn-cs"/>
            </a:rPr>
            <a:t>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lt"/>
              <a:ea typeface="+mn-ea"/>
              <a:cs typeface="+mn-cs"/>
            </a:rPr>
            <a:t>年３月に策定した公共施設等総合管理計画において、原則として施設の新設はしないという方針を掲げており、老朽化した施設の廃止、複合化、集約化などを進め、人口減少等を見据えて施設の総量を制限することとしている。有形固定資産減価償却率については、類似団体中２番目に高い水準となっているものの、近年、老朽施設の除却を含む更新や複合化を進めている。</a:t>
          </a:r>
          <a:endParaRPr kumimoji="1" lang="en-US" altLang="ja-JP" sz="1100">
            <a:solidFill>
              <a:schemeClr val="dk1"/>
            </a:solidFill>
            <a:effectLst/>
            <a:latin typeface="ＭＳ Ｐゴシック"/>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60778</xdr:rowOff>
    </xdr:from>
    <xdr:to>
      <xdr:col>3</xdr:col>
      <xdr:colOff>511175</xdr:colOff>
      <xdr:row>28</xdr:row>
      <xdr:rowOff>162378</xdr:rowOff>
    </xdr:to>
    <xdr:sp macro="" textlink="">
      <xdr:nvSpPr>
        <xdr:cNvPr id="73" name="フローチャート : 判断 72"/>
        <xdr:cNvSpPr/>
      </xdr:nvSpPr>
      <xdr:spPr>
        <a:xfrm>
          <a:off x="4000500" y="564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26</xdr:row>
      <xdr:rowOff>64407</xdr:rowOff>
    </xdr:from>
    <xdr:to>
      <xdr:col>3</xdr:col>
      <xdr:colOff>1222375</xdr:colOff>
      <xdr:row>26</xdr:row>
      <xdr:rowOff>166007</xdr:rowOff>
    </xdr:to>
    <xdr:sp macro="" textlink="">
      <xdr:nvSpPr>
        <xdr:cNvPr id="79" name="円/楕円 78"/>
        <xdr:cNvSpPr/>
      </xdr:nvSpPr>
      <xdr:spPr>
        <a:xfrm>
          <a:off x="4711700" y="5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25</xdr:row>
      <xdr:rowOff>87284</xdr:rowOff>
    </xdr:from>
    <xdr:ext cx="405111" cy="259045"/>
    <xdr:sp macro="" textlink="">
      <xdr:nvSpPr>
        <xdr:cNvPr id="80" name="有形固定資産減価償却率該当値テキスト"/>
        <xdr:cNvSpPr txBox="1"/>
      </xdr:nvSpPr>
      <xdr:spPr>
        <a:xfrm>
          <a:off x="4813300" y="515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7455</xdr:rowOff>
    </xdr:from>
    <xdr:ext cx="405111" cy="259045"/>
    <xdr:sp macro="" textlink="">
      <xdr:nvSpPr>
        <xdr:cNvPr id="81" name="n_1aveValue有形固定資産減価償却率"/>
        <xdr:cNvSpPr txBox="1"/>
      </xdr:nvSpPr>
      <xdr:spPr>
        <a:xfrm>
          <a:off x="3836043" y="5417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121412</xdr:rowOff>
    </xdr:from>
    <xdr:to>
      <xdr:col>6</xdr:col>
      <xdr:colOff>561975</xdr:colOff>
      <xdr:row>39</xdr:row>
      <xdr:rowOff>51562</xdr:rowOff>
    </xdr:to>
    <xdr:sp macro="" textlink="">
      <xdr:nvSpPr>
        <xdr:cNvPr id="68" name="円/楕円 67"/>
        <xdr:cNvSpPr/>
      </xdr:nvSpPr>
      <xdr:spPr>
        <a:xfrm>
          <a:off x="45847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144289</xdr:rowOff>
    </xdr:from>
    <xdr:ext cx="405111" cy="259045"/>
    <xdr:sp macro="" textlink="">
      <xdr:nvSpPr>
        <xdr:cNvPr id="69" name="【道路】&#10;有形固定資産減価償却率該当値テキスト"/>
        <xdr:cNvSpPr txBox="1"/>
      </xdr:nvSpPr>
      <xdr:spPr>
        <a:xfrm>
          <a:off x="4724400" y="648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63517</xdr:rowOff>
    </xdr:from>
    <xdr:ext cx="405111" cy="259045"/>
    <xdr:sp macro="" textlink="">
      <xdr:nvSpPr>
        <xdr:cNvPr id="70" name="n_1aveValue【道路】&#10;有形固定資産減価償却率"/>
        <xdr:cNvSpPr txBox="1"/>
      </xdr:nvSpPr>
      <xdr:spPr>
        <a:xfrm>
          <a:off x="3582043" y="657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99" name="フローチャート : 判断 98"/>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74595</xdr:rowOff>
    </xdr:from>
    <xdr:to>
      <xdr:col>15</xdr:col>
      <xdr:colOff>231775</xdr:colOff>
      <xdr:row>37</xdr:row>
      <xdr:rowOff>4745</xdr:rowOff>
    </xdr:to>
    <xdr:sp macro="" textlink="">
      <xdr:nvSpPr>
        <xdr:cNvPr id="105" name="円/楕円 104"/>
        <xdr:cNvSpPr/>
      </xdr:nvSpPr>
      <xdr:spPr>
        <a:xfrm>
          <a:off x="10426700" y="62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97472</xdr:rowOff>
    </xdr:from>
    <xdr:ext cx="534377" cy="259045"/>
    <xdr:sp macro="" textlink="">
      <xdr:nvSpPr>
        <xdr:cNvPr id="106" name="【道路】&#10;一人当たり延長該当値テキスト"/>
        <xdr:cNvSpPr txBox="1"/>
      </xdr:nvSpPr>
      <xdr:spPr>
        <a:xfrm>
          <a:off x="10566400" y="60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18.924</a:t>
          </a:r>
          <a:endParaRPr kumimoji="1" lang="ja-JP" altLang="en-US" sz="1000" b="1">
            <a:solidFill>
              <a:srgbClr val="FF0000"/>
            </a:solidFill>
            <a:latin typeface="ＭＳ Ｐゴシック"/>
          </a:endParaRPr>
        </a:p>
      </xdr:txBody>
    </xdr:sp>
    <xdr:clientData/>
  </xdr:oneCellAnchor>
  <xdr:oneCellAnchor>
    <xdr:from>
      <xdr:col>13</xdr:col>
      <xdr:colOff>434485</xdr:colOff>
      <xdr:row>33</xdr:row>
      <xdr:rowOff>63106</xdr:rowOff>
    </xdr:from>
    <xdr:ext cx="534377" cy="259045"/>
    <xdr:sp macro="" textlink="">
      <xdr:nvSpPr>
        <xdr:cNvPr id="107"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6" name="正方形/長方形 11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7" name="正方形/長方形 11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8" name="正方形/長方形 11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9" name="正方形/長方形 11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0" name="正方形/長方形 11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1" name="正方形/長方形 12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2" name="正方形/長方形 12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3" name="正方形/長方形 12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24" name="正方形/長方形 1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5" name="正方形/長方形 1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6" name="正方形/長方形 1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7" name="正方形/長方形 1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8" name="正方形/長方形 1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9" name="正方形/長方形 1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0" name="正方形/長方形 1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1" name="正方形/長方形 1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2" name="テキスト ボックス 1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3" name="直線コネクタ 1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4" name="テキスト ボックス 1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5" name="直線コネクタ 1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6" name="テキスト ボックス 1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7" name="直線コネクタ 1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8" name="テキスト ボックス 1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9" name="直線コネクタ 1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0" name="テキスト ボックス 1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1" name="直線コネクタ 1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2" name="テキスト ボックス 1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3" name="直線コネクタ 1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4" name="テキスト ボックス 1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148" name="直線コネクタ 147"/>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149"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150" name="直線コネクタ 14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151"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152" name="直線コネクタ 151"/>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153"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154" name="フローチャート : 判断 15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168275</xdr:rowOff>
    </xdr:from>
    <xdr:to>
      <xdr:col>5</xdr:col>
      <xdr:colOff>409575</xdr:colOff>
      <xdr:row>82</xdr:row>
      <xdr:rowOff>98425</xdr:rowOff>
    </xdr:to>
    <xdr:sp macro="" textlink="">
      <xdr:nvSpPr>
        <xdr:cNvPr id="155" name="フローチャート : 判断 154"/>
        <xdr:cNvSpPr/>
      </xdr:nvSpPr>
      <xdr:spPr>
        <a:xfrm>
          <a:off x="3746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6" name="テキスト ボックス 1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21589</xdr:rowOff>
    </xdr:from>
    <xdr:to>
      <xdr:col>6</xdr:col>
      <xdr:colOff>561975</xdr:colOff>
      <xdr:row>81</xdr:row>
      <xdr:rowOff>123189</xdr:rowOff>
    </xdr:to>
    <xdr:sp macro="" textlink="">
      <xdr:nvSpPr>
        <xdr:cNvPr id="161" name="円/楕円 160"/>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44466</xdr:rowOff>
    </xdr:from>
    <xdr:ext cx="405111" cy="259045"/>
    <xdr:sp macro="" textlink="">
      <xdr:nvSpPr>
        <xdr:cNvPr id="162" name="【公営住宅】&#10;有形固定資産減価償却率該当値テキスト"/>
        <xdr:cNvSpPr txBox="1"/>
      </xdr:nvSpPr>
      <xdr:spPr>
        <a:xfrm>
          <a:off x="47244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114952</xdr:rowOff>
    </xdr:from>
    <xdr:ext cx="405111" cy="259045"/>
    <xdr:sp macro="" textlink="">
      <xdr:nvSpPr>
        <xdr:cNvPr id="163" name="n_1aveValue【公営住宅】&#10;有形固定資産減価償却率"/>
        <xdr:cNvSpPr txBox="1"/>
      </xdr:nvSpPr>
      <xdr:spPr>
        <a:xfrm>
          <a:off x="3582043"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4" name="直線コネクタ 17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5" name="テキスト ボックス 17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6" name="直線コネクタ 17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7" name="テキスト ボックス 17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8" name="直線コネクタ 17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9" name="テキスト ボックス 17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0" name="直線コネクタ 17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1" name="テキスト ボックス 18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185" name="直線コネクタ 184"/>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186"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187" name="直線コネクタ 186"/>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188"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189" name="直線コネクタ 188"/>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190"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191" name="フローチャート : 判断 190"/>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192" name="フローチャート : 判断 191"/>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93371</xdr:rowOff>
    </xdr:from>
    <xdr:to>
      <xdr:col>15</xdr:col>
      <xdr:colOff>231775</xdr:colOff>
      <xdr:row>83</xdr:row>
      <xdr:rowOff>23521</xdr:rowOff>
    </xdr:to>
    <xdr:sp macro="" textlink="">
      <xdr:nvSpPr>
        <xdr:cNvPr id="198" name="円/楕円 197"/>
        <xdr:cNvSpPr/>
      </xdr:nvSpPr>
      <xdr:spPr>
        <a:xfrm>
          <a:off x="10426700" y="141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116248</xdr:rowOff>
    </xdr:from>
    <xdr:ext cx="469744" cy="259045"/>
    <xdr:sp macro="" textlink="">
      <xdr:nvSpPr>
        <xdr:cNvPr id="199" name="【公営住宅】&#10;一人当たり面積該当値テキスト"/>
        <xdr:cNvSpPr txBox="1"/>
      </xdr:nvSpPr>
      <xdr:spPr>
        <a:xfrm>
          <a:off x="10566400" y="1400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123258</xdr:rowOff>
    </xdr:from>
    <xdr:ext cx="469744" cy="259045"/>
    <xdr:sp macro="" textlink="">
      <xdr:nvSpPr>
        <xdr:cNvPr id="200"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2" name="直線コネクタ 2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3" name="テキスト ボックス 2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4" name="直線コネクタ 2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5" name="テキスト ボックス 2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6" name="直線コネクタ 2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7" name="テキスト ボックス 2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8" name="直線コネクタ 2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9" name="テキスト ボックス 2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0" name="直線コネクタ 2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1" name="テキスト ボックス 2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2" name="直線コネクタ 2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3" name="テキスト ボックス 22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76200</xdr:rowOff>
    </xdr:from>
    <xdr:to>
      <xdr:col>6</xdr:col>
      <xdr:colOff>510540</xdr:colOff>
      <xdr:row>109</xdr:row>
      <xdr:rowOff>19050</xdr:rowOff>
    </xdr:to>
    <xdr:cxnSp macro="">
      <xdr:nvCxnSpPr>
        <xdr:cNvPr id="225" name="直線コネクタ 224"/>
        <xdr:cNvCxnSpPr/>
      </xdr:nvCxnSpPr>
      <xdr:spPr>
        <a:xfrm flipV="1">
          <a:off x="4634865" y="1704975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22877</xdr:rowOff>
    </xdr:from>
    <xdr:ext cx="405111" cy="259045"/>
    <xdr:sp macro="" textlink="">
      <xdr:nvSpPr>
        <xdr:cNvPr id="226" name="【港湾・漁港】&#10;有形固定資産減価償却率最小値テキスト"/>
        <xdr:cNvSpPr txBox="1"/>
      </xdr:nvSpPr>
      <xdr:spPr>
        <a:xfrm>
          <a:off x="4724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109</xdr:row>
      <xdr:rowOff>19050</xdr:rowOff>
    </xdr:from>
    <xdr:to>
      <xdr:col>6</xdr:col>
      <xdr:colOff>600075</xdr:colOff>
      <xdr:row>109</xdr:row>
      <xdr:rowOff>19050</xdr:rowOff>
    </xdr:to>
    <xdr:cxnSp macro="">
      <xdr:nvCxnSpPr>
        <xdr:cNvPr id="227" name="直線コネクタ 226"/>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22877</xdr:rowOff>
    </xdr:from>
    <xdr:ext cx="405111" cy="259045"/>
    <xdr:sp macro="" textlink="">
      <xdr:nvSpPr>
        <xdr:cNvPr id="228" name="【港湾・漁港】&#10;有形固定資産減価償却率最大値テキスト"/>
        <xdr:cNvSpPr txBox="1"/>
      </xdr:nvSpPr>
      <xdr:spPr>
        <a:xfrm>
          <a:off x="47244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99</xdr:row>
      <xdr:rowOff>76200</xdr:rowOff>
    </xdr:from>
    <xdr:to>
      <xdr:col>6</xdr:col>
      <xdr:colOff>600075</xdr:colOff>
      <xdr:row>99</xdr:row>
      <xdr:rowOff>76200</xdr:rowOff>
    </xdr:to>
    <xdr:cxnSp macro="">
      <xdr:nvCxnSpPr>
        <xdr:cNvPr id="229" name="直線コネクタ 228"/>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10177</xdr:rowOff>
    </xdr:from>
    <xdr:ext cx="405111" cy="259045"/>
    <xdr:sp macro="" textlink="">
      <xdr:nvSpPr>
        <xdr:cNvPr id="230" name="【港湾・漁港】&#10;有形固定資産減価償却率平均値テキスト"/>
        <xdr:cNvSpPr txBox="1"/>
      </xdr:nvSpPr>
      <xdr:spPr>
        <a:xfrm>
          <a:off x="47244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158750</xdr:rowOff>
    </xdr:from>
    <xdr:to>
      <xdr:col>6</xdr:col>
      <xdr:colOff>561975</xdr:colOff>
      <xdr:row>105</xdr:row>
      <xdr:rowOff>88900</xdr:rowOff>
    </xdr:to>
    <xdr:sp macro="" textlink="">
      <xdr:nvSpPr>
        <xdr:cNvPr id="231" name="フローチャート : 判断 230"/>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82550</xdr:rowOff>
    </xdr:from>
    <xdr:to>
      <xdr:col>5</xdr:col>
      <xdr:colOff>409575</xdr:colOff>
      <xdr:row>105</xdr:row>
      <xdr:rowOff>12700</xdr:rowOff>
    </xdr:to>
    <xdr:sp macro="" textlink="">
      <xdr:nvSpPr>
        <xdr:cNvPr id="232" name="フローチャート : 判断 231"/>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3" name="テキスト ボックス 2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4" name="テキスト ボックス 2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5" name="テキスト ボックス 2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6" name="テキスト ボックス 2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7" name="テキスト ボックス 2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108</xdr:row>
      <xdr:rowOff>139700</xdr:rowOff>
    </xdr:from>
    <xdr:to>
      <xdr:col>6</xdr:col>
      <xdr:colOff>561975</xdr:colOff>
      <xdr:row>109</xdr:row>
      <xdr:rowOff>69850</xdr:rowOff>
    </xdr:to>
    <xdr:sp macro="" textlink="">
      <xdr:nvSpPr>
        <xdr:cNvPr id="238" name="円/楕円 237"/>
        <xdr:cNvSpPr/>
      </xdr:nvSpPr>
      <xdr:spPr>
        <a:xfrm>
          <a:off x="4584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108</xdr:row>
      <xdr:rowOff>54627</xdr:rowOff>
    </xdr:from>
    <xdr:ext cx="405111" cy="259045"/>
    <xdr:sp macro="" textlink="">
      <xdr:nvSpPr>
        <xdr:cNvPr id="239" name="【港湾・漁港】&#10;有形固定資産減価償却率該当値テキスト"/>
        <xdr:cNvSpPr txBox="1"/>
      </xdr:nvSpPr>
      <xdr:spPr>
        <a:xfrm>
          <a:off x="4724400"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29227</xdr:rowOff>
    </xdr:from>
    <xdr:ext cx="405111" cy="259045"/>
    <xdr:sp macro="" textlink="">
      <xdr:nvSpPr>
        <xdr:cNvPr id="240" name="n_1aveValue【港湾・漁港】&#10;有形固定資産減価償却率"/>
        <xdr:cNvSpPr txBox="1"/>
      </xdr:nvSpPr>
      <xdr:spPr>
        <a:xfrm>
          <a:off x="3582043"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151,351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251" name="テキスト ボックス 250"/>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2" name="直線コネクタ 2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253" name="テキスト ボックス 252"/>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4" name="直線コネクタ 2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255" name="テキスト ボックス 2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6" name="直線コネクタ 2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257" name="テキスト ボックス 2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8" name="直線コネクタ 2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259" name="テキスト ボックス 2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0" name="直線コネクタ 2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261" name="テキスト ボックス 2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120996</xdr:rowOff>
    </xdr:from>
    <xdr:to>
      <xdr:col>15</xdr:col>
      <xdr:colOff>180340</xdr:colOff>
      <xdr:row>108</xdr:row>
      <xdr:rowOff>112392</xdr:rowOff>
    </xdr:to>
    <xdr:cxnSp macro="">
      <xdr:nvCxnSpPr>
        <xdr:cNvPr id="263" name="直線コネクタ 262"/>
        <xdr:cNvCxnSpPr/>
      </xdr:nvCxnSpPr>
      <xdr:spPr>
        <a:xfrm flipV="1">
          <a:off x="10476865" y="18123246"/>
          <a:ext cx="0" cy="505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116219</xdr:rowOff>
    </xdr:from>
    <xdr:ext cx="534377" cy="259045"/>
    <xdr:sp macro="" textlink="">
      <xdr:nvSpPr>
        <xdr:cNvPr id="264" name="【港湾・漁港】&#10;一人当たり有形固定資産（償却資産）額最小値テキスト"/>
        <xdr:cNvSpPr txBox="1"/>
      </xdr:nvSpPr>
      <xdr:spPr>
        <a:xfrm>
          <a:off x="10566400" y="1863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108</xdr:row>
      <xdr:rowOff>112392</xdr:rowOff>
    </xdr:from>
    <xdr:to>
      <xdr:col>15</xdr:col>
      <xdr:colOff>269875</xdr:colOff>
      <xdr:row>108</xdr:row>
      <xdr:rowOff>112392</xdr:rowOff>
    </xdr:to>
    <xdr:cxnSp macro="">
      <xdr:nvCxnSpPr>
        <xdr:cNvPr id="265" name="直線コネクタ 264"/>
        <xdr:cNvCxnSpPr/>
      </xdr:nvCxnSpPr>
      <xdr:spPr>
        <a:xfrm>
          <a:off x="10388600" y="1862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67673</xdr:rowOff>
    </xdr:from>
    <xdr:ext cx="599010" cy="259045"/>
    <xdr:sp macro="" textlink="">
      <xdr:nvSpPr>
        <xdr:cNvPr id="266" name="【港湾・漁港】&#10;一人当たり有形固定資産（償却資産）額最大値テキスト"/>
        <xdr:cNvSpPr txBox="1"/>
      </xdr:nvSpPr>
      <xdr:spPr>
        <a:xfrm>
          <a:off x="10566400" y="1789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105</xdr:row>
      <xdr:rowOff>120996</xdr:rowOff>
    </xdr:from>
    <xdr:to>
      <xdr:col>15</xdr:col>
      <xdr:colOff>269875</xdr:colOff>
      <xdr:row>105</xdr:row>
      <xdr:rowOff>120996</xdr:rowOff>
    </xdr:to>
    <xdr:cxnSp macro="">
      <xdr:nvCxnSpPr>
        <xdr:cNvPr id="267" name="直線コネクタ 266"/>
        <xdr:cNvCxnSpPr/>
      </xdr:nvCxnSpPr>
      <xdr:spPr>
        <a:xfrm>
          <a:off x="10388600" y="18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138783</xdr:rowOff>
    </xdr:from>
    <xdr:ext cx="599010" cy="259045"/>
    <xdr:sp macro="" textlink="">
      <xdr:nvSpPr>
        <xdr:cNvPr id="268" name="【港湾・漁港】&#10;一人当たり有形固定資産（償却資産）額平均値テキスト"/>
        <xdr:cNvSpPr txBox="1"/>
      </xdr:nvSpPr>
      <xdr:spPr>
        <a:xfrm>
          <a:off x="10566400" y="183124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160356</xdr:rowOff>
    </xdr:from>
    <xdr:to>
      <xdr:col>15</xdr:col>
      <xdr:colOff>231775</xdr:colOff>
      <xdr:row>107</xdr:row>
      <xdr:rowOff>90506</xdr:rowOff>
    </xdr:to>
    <xdr:sp macro="" textlink="">
      <xdr:nvSpPr>
        <xdr:cNvPr id="269" name="フローチャート : 判断 268"/>
        <xdr:cNvSpPr/>
      </xdr:nvSpPr>
      <xdr:spPr>
        <a:xfrm>
          <a:off x="10426700" y="1833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88018</xdr:rowOff>
    </xdr:from>
    <xdr:to>
      <xdr:col>14</xdr:col>
      <xdr:colOff>79375</xdr:colOff>
      <xdr:row>100</xdr:row>
      <xdr:rowOff>18168</xdr:rowOff>
    </xdr:to>
    <xdr:sp macro="" textlink="">
      <xdr:nvSpPr>
        <xdr:cNvPr id="270" name="フローチャート : 判断 269"/>
        <xdr:cNvSpPr/>
      </xdr:nvSpPr>
      <xdr:spPr>
        <a:xfrm>
          <a:off x="9588500" y="1706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70196</xdr:rowOff>
    </xdr:from>
    <xdr:to>
      <xdr:col>15</xdr:col>
      <xdr:colOff>231775</xdr:colOff>
      <xdr:row>106</xdr:row>
      <xdr:rowOff>346</xdr:rowOff>
    </xdr:to>
    <xdr:sp macro="" textlink="">
      <xdr:nvSpPr>
        <xdr:cNvPr id="276" name="円/楕円 275"/>
        <xdr:cNvSpPr/>
      </xdr:nvSpPr>
      <xdr:spPr>
        <a:xfrm>
          <a:off x="10426700" y="180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23223</xdr:rowOff>
    </xdr:from>
    <xdr:ext cx="599010" cy="259045"/>
    <xdr:sp macro="" textlink="">
      <xdr:nvSpPr>
        <xdr:cNvPr id="277" name="【港湾・漁港】&#10;一人当たり有形固定資産（償却資産）額該当値テキスト"/>
        <xdr:cNvSpPr txBox="1"/>
      </xdr:nvSpPr>
      <xdr:spPr>
        <a:xfrm>
          <a:off x="10566400" y="1802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151,351</a:t>
          </a:r>
          <a:endParaRPr kumimoji="1" lang="ja-JP" altLang="en-US" sz="1000" b="1">
            <a:solidFill>
              <a:srgbClr val="FF0000"/>
            </a:solidFill>
            <a:latin typeface="ＭＳ Ｐゴシック"/>
          </a:endParaRPr>
        </a:p>
      </xdr:txBody>
    </xdr:sp>
    <xdr:clientData/>
  </xdr:oneCellAnchor>
  <xdr:oneCellAnchor>
    <xdr:from>
      <xdr:col>13</xdr:col>
      <xdr:colOff>402169</xdr:colOff>
      <xdr:row>98</xdr:row>
      <xdr:rowOff>34695</xdr:rowOff>
    </xdr:from>
    <xdr:ext cx="599010" cy="259045"/>
    <xdr:sp macro="" textlink="">
      <xdr:nvSpPr>
        <xdr:cNvPr id="278" name="n_1aveValue【港湾・漁港】&#10;一人当たり有形固定資産（償却資産）額"/>
        <xdr:cNvSpPr txBox="1"/>
      </xdr:nvSpPr>
      <xdr:spPr>
        <a:xfrm>
          <a:off x="9327094" y="1683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261,902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9" name="テキスト ボックス 28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9" name="テキスト ボックス 29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1" name="直線コネクタ 300"/>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2"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3" name="直線コネクタ 302"/>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4"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05" name="直線コネクタ 30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123715</xdr:rowOff>
    </xdr:from>
    <xdr:ext cx="405111" cy="259045"/>
    <xdr:sp macro="" textlink="">
      <xdr:nvSpPr>
        <xdr:cNvPr id="306" name="【認定こども園・幼稚園・保育所】&#10;有形固定資産減価償却率平均値テキスト"/>
        <xdr:cNvSpPr txBox="1"/>
      </xdr:nvSpPr>
      <xdr:spPr>
        <a:xfrm>
          <a:off x="16408400" y="6638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07" name="フローチャート : 判断 306"/>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116840</xdr:rowOff>
    </xdr:from>
    <xdr:to>
      <xdr:col>22</xdr:col>
      <xdr:colOff>415925</xdr:colOff>
      <xdr:row>41</xdr:row>
      <xdr:rowOff>46990</xdr:rowOff>
    </xdr:to>
    <xdr:sp macro="" textlink="">
      <xdr:nvSpPr>
        <xdr:cNvPr id="308" name="フローチャート : 判断 307"/>
        <xdr:cNvSpPr/>
      </xdr:nvSpPr>
      <xdr:spPr>
        <a:xfrm>
          <a:off x="15430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167132</xdr:rowOff>
    </xdr:from>
    <xdr:to>
      <xdr:col>23</xdr:col>
      <xdr:colOff>568325</xdr:colOff>
      <xdr:row>41</xdr:row>
      <xdr:rowOff>97282</xdr:rowOff>
    </xdr:to>
    <xdr:sp macro="" textlink="">
      <xdr:nvSpPr>
        <xdr:cNvPr id="314" name="円/楕円 313"/>
        <xdr:cNvSpPr/>
      </xdr:nvSpPr>
      <xdr:spPr>
        <a:xfrm>
          <a:off x="16268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145559</xdr:rowOff>
    </xdr:from>
    <xdr:ext cx="405111" cy="259045"/>
    <xdr:sp macro="" textlink="">
      <xdr:nvSpPr>
        <xdr:cNvPr id="315" name="【認定こども園・幼稚園・保育所】&#10;有形固定資産減価償却率該当値テキスト"/>
        <xdr:cNvSpPr txBox="1"/>
      </xdr:nvSpPr>
      <xdr:spPr>
        <a:xfrm>
          <a:off x="16408400" y="700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oneCellAnchor>
    <xdr:from>
      <xdr:col>22</xdr:col>
      <xdr:colOff>149868</xdr:colOff>
      <xdr:row>39</xdr:row>
      <xdr:rowOff>63517</xdr:rowOff>
    </xdr:from>
    <xdr:ext cx="405111" cy="259045"/>
    <xdr:sp macro="" textlink="">
      <xdr:nvSpPr>
        <xdr:cNvPr id="316" name="n_1aveValue【認定こども園・幼稚園・保育所】&#10;有形固定資産減価償却率"/>
        <xdr:cNvSpPr txBox="1"/>
      </xdr:nvSpPr>
      <xdr:spPr>
        <a:xfrm>
          <a:off x="15266043"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7" name="テキスト ボックス 32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39" name="直線コネクタ 338"/>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0"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1" name="直線コネクタ 340"/>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2"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3" name="直線コネクタ 342"/>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4"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5" name="フローチャート : 判断 344"/>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20828</xdr:rowOff>
    </xdr:from>
    <xdr:to>
      <xdr:col>31</xdr:col>
      <xdr:colOff>85725</xdr:colOff>
      <xdr:row>38</xdr:row>
      <xdr:rowOff>122428</xdr:rowOff>
    </xdr:to>
    <xdr:sp macro="" textlink="">
      <xdr:nvSpPr>
        <xdr:cNvPr id="346" name="フローチャート : 判断 345"/>
        <xdr:cNvSpPr/>
      </xdr:nvSpPr>
      <xdr:spPr>
        <a:xfrm>
          <a:off x="21272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148844</xdr:rowOff>
    </xdr:from>
    <xdr:to>
      <xdr:col>32</xdr:col>
      <xdr:colOff>238125</xdr:colOff>
      <xdr:row>37</xdr:row>
      <xdr:rowOff>78994</xdr:rowOff>
    </xdr:to>
    <xdr:sp macro="" textlink="">
      <xdr:nvSpPr>
        <xdr:cNvPr id="352" name="円/楕円 351"/>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271</xdr:rowOff>
    </xdr:from>
    <xdr:ext cx="469744" cy="259045"/>
    <xdr:sp macro="" textlink="">
      <xdr:nvSpPr>
        <xdr:cNvPr id="353" name="【認定こども園・幼稚園・保育所】&#10;一人当たり面積該当値テキスト"/>
        <xdr:cNvSpPr txBox="1"/>
      </xdr:nvSpPr>
      <xdr:spPr>
        <a:xfrm>
          <a:off x="2225040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138955</xdr:rowOff>
    </xdr:from>
    <xdr:ext cx="469744" cy="259045"/>
    <xdr:sp macro="" textlink="">
      <xdr:nvSpPr>
        <xdr:cNvPr id="354" name="n_1aveValue【認定こども園・幼稚園・保育所】&#10;一人当たり面積"/>
        <xdr:cNvSpPr txBox="1"/>
      </xdr:nvSpPr>
      <xdr:spPr>
        <a:xfrm>
          <a:off x="21075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5" name="直線コネクタ 3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6" name="テキスト ボックス 3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7" name="直線コネクタ 3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8" name="テキスト ボックス 3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9" name="直線コネクタ 3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0" name="テキスト ボックス 3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1" name="直線コネクタ 3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2" name="テキスト ボックス 3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3" name="直線コネクタ 3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4" name="テキスト ボックス 3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78" name="直線コネクタ 377"/>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79"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0" name="直線コネクタ 37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1"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2" name="直線コネクタ 381"/>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113047</xdr:rowOff>
    </xdr:from>
    <xdr:ext cx="405111" cy="259045"/>
    <xdr:sp macro="" textlink="">
      <xdr:nvSpPr>
        <xdr:cNvPr id="383" name="【学校施設】&#10;有形固定資産減価償却率平均値テキスト"/>
        <xdr:cNvSpPr txBox="1"/>
      </xdr:nvSpPr>
      <xdr:spPr>
        <a:xfrm>
          <a:off x="16408400" y="971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4" name="フローチャート : 判断 383"/>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385" name="フローチャート : 判断 384"/>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6" name="テキスト ボックス 3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7" name="テキスト ボックス 3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8" name="テキスト ボックス 3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9" name="テキスト ボックス 3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0" name="テキスト ボックス 3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164465</xdr:rowOff>
    </xdr:from>
    <xdr:to>
      <xdr:col>23</xdr:col>
      <xdr:colOff>568325</xdr:colOff>
      <xdr:row>59</xdr:row>
      <xdr:rowOff>94615</xdr:rowOff>
    </xdr:to>
    <xdr:sp macro="" textlink="">
      <xdr:nvSpPr>
        <xdr:cNvPr id="391" name="円/楕円 390"/>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142892</xdr:rowOff>
    </xdr:from>
    <xdr:ext cx="405111" cy="259045"/>
    <xdr:sp macro="" textlink="">
      <xdr:nvSpPr>
        <xdr:cNvPr id="392" name="【学校施設】&#10;有形固定資産減価償却率該当値テキスト"/>
        <xdr:cNvSpPr txBox="1"/>
      </xdr:nvSpPr>
      <xdr:spPr>
        <a:xfrm>
          <a:off x="1640840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oneCellAnchor>
    <xdr:from>
      <xdr:col>22</xdr:col>
      <xdr:colOff>149868</xdr:colOff>
      <xdr:row>56</xdr:row>
      <xdr:rowOff>114952</xdr:rowOff>
    </xdr:from>
    <xdr:ext cx="405111" cy="259045"/>
    <xdr:sp macro="" textlink="">
      <xdr:nvSpPr>
        <xdr:cNvPr id="393" name="n_1aveValue【学校施設】&#10;有形固定資産減価償却率"/>
        <xdr:cNvSpPr txBox="1"/>
      </xdr:nvSpPr>
      <xdr:spPr>
        <a:xfrm>
          <a:off x="15266043"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4" name="テキスト ボックス 40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5" name="直線コネクタ 40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6" name="テキスト ボックス 40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7" name="直線コネクタ 40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8" name="テキスト ボックス 40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9" name="直線コネクタ 40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0" name="テキスト ボックス 40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1" name="直線コネクタ 41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2" name="テキスト ボックス 41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4" name="テキスト ボックス 4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16" name="直線コネクタ 415"/>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17"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18" name="直線コネクタ 417"/>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19"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0" name="直線コネクタ 419"/>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162730</xdr:rowOff>
    </xdr:from>
    <xdr:ext cx="469744" cy="259045"/>
    <xdr:sp macro="" textlink="">
      <xdr:nvSpPr>
        <xdr:cNvPr id="421" name="【学校施設】&#10;一人当たり面積平均値テキスト"/>
        <xdr:cNvSpPr txBox="1"/>
      </xdr:nvSpPr>
      <xdr:spPr>
        <a:xfrm>
          <a:off x="22250400" y="10278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2" name="フローチャート : 判断 421"/>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423" name="フローチャート : 判断 422"/>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864</xdr:rowOff>
    </xdr:from>
    <xdr:to>
      <xdr:col>32</xdr:col>
      <xdr:colOff>238125</xdr:colOff>
      <xdr:row>61</xdr:row>
      <xdr:rowOff>102464</xdr:rowOff>
    </xdr:to>
    <xdr:sp macro="" textlink="">
      <xdr:nvSpPr>
        <xdr:cNvPr id="429" name="円/楕円 428"/>
        <xdr:cNvSpPr/>
      </xdr:nvSpPr>
      <xdr:spPr>
        <a:xfrm>
          <a:off x="22110700" y="104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150741</xdr:rowOff>
    </xdr:from>
    <xdr:ext cx="469744" cy="259045"/>
    <xdr:sp macro="" textlink="">
      <xdr:nvSpPr>
        <xdr:cNvPr id="430" name="【学校施設】&#10;一人当たり面積該当値テキスト"/>
        <xdr:cNvSpPr txBox="1"/>
      </xdr:nvSpPr>
      <xdr:spPr>
        <a:xfrm>
          <a:off x="22250400" y="104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113504</xdr:rowOff>
    </xdr:from>
    <xdr:ext cx="469744" cy="259045"/>
    <xdr:sp macro="" textlink="">
      <xdr:nvSpPr>
        <xdr:cNvPr id="431"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0" name="テキスト ボックス 4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1" name="直線コネクタ 4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2" name="直線コネクタ 4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3" name="テキスト ボックス 4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4" name="直線コネクタ 4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5" name="テキスト ボックス 4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46" name="直線コネクタ 4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47" name="テキスト ボックス 4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48" name="直線コネクタ 4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49" name="テキスト ボックス 4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0" name="直線コネクタ 4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1" name="テキスト ボックス 4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2" name="直線コネクタ 4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3" name="テキスト ボックス 4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4" name="直線コネクタ 4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5" name="テキスト ボックス 4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57" name="直線コネクタ 456"/>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58"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59" name="直線コネクタ 458"/>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0"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1" name="直線コネクタ 460"/>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62"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63" name="フローチャート : 判断 462"/>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126093</xdr:rowOff>
    </xdr:from>
    <xdr:to>
      <xdr:col>22</xdr:col>
      <xdr:colOff>415925</xdr:colOff>
      <xdr:row>82</xdr:row>
      <xdr:rowOff>56243</xdr:rowOff>
    </xdr:to>
    <xdr:sp macro="" textlink="">
      <xdr:nvSpPr>
        <xdr:cNvPr id="464" name="フローチャート : 判断 463"/>
        <xdr:cNvSpPr/>
      </xdr:nvSpPr>
      <xdr:spPr>
        <a:xfrm>
          <a:off x="15430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109764</xdr:rowOff>
    </xdr:from>
    <xdr:to>
      <xdr:col>23</xdr:col>
      <xdr:colOff>568325</xdr:colOff>
      <xdr:row>81</xdr:row>
      <xdr:rowOff>39914</xdr:rowOff>
    </xdr:to>
    <xdr:sp macro="" textlink="">
      <xdr:nvSpPr>
        <xdr:cNvPr id="470" name="円/楕円 469"/>
        <xdr:cNvSpPr/>
      </xdr:nvSpPr>
      <xdr:spPr>
        <a:xfrm>
          <a:off x="16268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132641</xdr:rowOff>
    </xdr:from>
    <xdr:ext cx="405111" cy="259045"/>
    <xdr:sp macro="" textlink="">
      <xdr:nvSpPr>
        <xdr:cNvPr id="471" name="【児童館】&#10;有形固定資産減価償却率該当値テキスト"/>
        <xdr:cNvSpPr txBox="1"/>
      </xdr:nvSpPr>
      <xdr:spPr>
        <a:xfrm>
          <a:off x="164084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72770</xdr:rowOff>
    </xdr:from>
    <xdr:ext cx="405111" cy="259045"/>
    <xdr:sp macro="" textlink="">
      <xdr:nvSpPr>
        <xdr:cNvPr id="472" name="n_1aveValue【児童館】&#10;有形固定資産減価償却率"/>
        <xdr:cNvSpPr txBox="1"/>
      </xdr:nvSpPr>
      <xdr:spPr>
        <a:xfrm>
          <a:off x="15266043"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3" name="正方形/長方形 4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4" name="正方形/長方形 4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5" name="正方形/長方形 4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6" name="正方形/長方形 4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7" name="正方形/長方形 4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8" name="正方形/長方形 4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9" name="正方形/長方形 4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0" name="正方形/長方形 4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1" name="テキスト ボックス 4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2" name="直線コネクタ 4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3" name="テキスト ボックス 48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4" name="直線コネクタ 4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5" name="テキスト ボックス 4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6" name="直線コネクタ 4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7" name="テキスト ボックス 4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8" name="直線コネクタ 4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9" name="テキスト ボックス 4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0" name="直線コネクタ 4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1" name="テキスト ボックス 4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2" name="直線コネクタ 4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3" name="テキスト ボックス 4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497" name="直線コネクタ 496"/>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98"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99" name="直線コネクタ 498"/>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0"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1" name="直線コネクタ 50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02"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03" name="フローチャート : 判断 50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504" name="フローチャート : 判断 503"/>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10" name="円/楕円 509"/>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511" name="【児童館】&#10;一人当たり面積該当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162577</xdr:rowOff>
    </xdr:from>
    <xdr:ext cx="469744" cy="259045"/>
    <xdr:sp macro="" textlink="">
      <xdr:nvSpPr>
        <xdr:cNvPr id="51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3" name="テキスト ボックス 5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3" name="テキスト ボックス 5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37" name="直線コネクタ 536"/>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38"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39" name="直線コネクタ 538"/>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40"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41" name="直線コネクタ 540"/>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42"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43" name="フローチャート : 判断 542"/>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93980</xdr:rowOff>
    </xdr:from>
    <xdr:to>
      <xdr:col>22</xdr:col>
      <xdr:colOff>415925</xdr:colOff>
      <xdr:row>104</xdr:row>
      <xdr:rowOff>24130</xdr:rowOff>
    </xdr:to>
    <xdr:sp macro="" textlink="">
      <xdr:nvSpPr>
        <xdr:cNvPr id="544" name="フローチャート : 判断 543"/>
        <xdr:cNvSpPr/>
      </xdr:nvSpPr>
      <xdr:spPr>
        <a:xfrm>
          <a:off x="15430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10161</xdr:rowOff>
    </xdr:from>
    <xdr:to>
      <xdr:col>23</xdr:col>
      <xdr:colOff>568325</xdr:colOff>
      <xdr:row>100</xdr:row>
      <xdr:rowOff>111761</xdr:rowOff>
    </xdr:to>
    <xdr:sp macro="" textlink="">
      <xdr:nvSpPr>
        <xdr:cNvPr id="550" name="円/楕円 549"/>
        <xdr:cNvSpPr/>
      </xdr:nvSpPr>
      <xdr:spPr>
        <a:xfrm>
          <a:off x="162687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134638</xdr:rowOff>
    </xdr:from>
    <xdr:ext cx="405111" cy="259045"/>
    <xdr:sp macro="" textlink="">
      <xdr:nvSpPr>
        <xdr:cNvPr id="551" name="【公民館】&#10;有形固定資産減価償却率該当値テキスト"/>
        <xdr:cNvSpPr txBox="1"/>
      </xdr:nvSpPr>
      <xdr:spPr>
        <a:xfrm>
          <a:off x="16408400"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40657</xdr:rowOff>
    </xdr:from>
    <xdr:ext cx="405111" cy="259045"/>
    <xdr:sp macro="" textlink="">
      <xdr:nvSpPr>
        <xdr:cNvPr id="552" name="n_1aveValue【公民館】&#10;有形固定資産減価償却率"/>
        <xdr:cNvSpPr txBox="1"/>
      </xdr:nvSpPr>
      <xdr:spPr>
        <a:xfrm>
          <a:off x="15266043"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63" name="直線コネクタ 56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64" name="テキスト ボックス 56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65" name="直線コネクタ 5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66" name="テキスト ボックス 5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67" name="直線コネクタ 56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68" name="テキスト ボックス 56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1" name="直線コネクタ 57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2" name="テキスト ボックス 57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3" name="直線コネクタ 57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4" name="テキスト ボックス 57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75" name="直線コネクタ 57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76" name="テキスト ボックス 57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80" name="直線コネクタ 579"/>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81"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82" name="直線コネクタ 581"/>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83"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84" name="直線コネクタ 583"/>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85"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86" name="フローチャート : 判断 585"/>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87" name="フローチャート : 判断 586"/>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11113</xdr:rowOff>
    </xdr:from>
    <xdr:to>
      <xdr:col>32</xdr:col>
      <xdr:colOff>238125</xdr:colOff>
      <xdr:row>100</xdr:row>
      <xdr:rowOff>112713</xdr:rowOff>
    </xdr:to>
    <xdr:sp macro="" textlink="">
      <xdr:nvSpPr>
        <xdr:cNvPr id="593" name="円/楕円 592"/>
        <xdr:cNvSpPr/>
      </xdr:nvSpPr>
      <xdr:spPr>
        <a:xfrm>
          <a:off x="22110700" y="171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135590</xdr:rowOff>
    </xdr:from>
    <xdr:ext cx="469744" cy="259045"/>
    <xdr:sp macro="" textlink="">
      <xdr:nvSpPr>
        <xdr:cNvPr id="594" name="【公民館】&#10;一人当たり面積該当値テキスト"/>
        <xdr:cNvSpPr txBox="1"/>
      </xdr:nvSpPr>
      <xdr:spPr>
        <a:xfrm>
          <a:off x="22250400" y="1710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0.545</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52088</xdr:rowOff>
    </xdr:from>
    <xdr:ext cx="469744" cy="259045"/>
    <xdr:sp macro="" textlink="">
      <xdr:nvSpPr>
        <xdr:cNvPr id="595"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本頁の施設類型別有形固定資産減価償却率を見ると、主に公営住宅、児童館、公民館において類似団体平均より高い状況にあり、老朽化が進んでいる。</a:t>
          </a:r>
          <a:endParaRPr lang="ja-JP" altLang="ja-JP" sz="1400">
            <a:effectLst/>
          </a:endParaRPr>
        </a:p>
        <a:p>
          <a:r>
            <a:rPr kumimoji="1" lang="ja-JP" altLang="ja-JP" sz="1400">
              <a:solidFill>
                <a:schemeClr val="dk1"/>
              </a:solidFill>
              <a:effectLst/>
              <a:latin typeface="+mn-lt"/>
              <a:ea typeface="+mn-ea"/>
              <a:cs typeface="+mn-cs"/>
            </a:rPr>
            <a:t>　公営住宅については、優先順位を設けながら年次的に環境改善に取り組んでいるところであり、公民館については、現在、中央公民館の建替えを進めているところである。</a:t>
          </a:r>
          <a:endParaRPr lang="ja-JP" altLang="ja-JP" sz="1400">
            <a:effectLst/>
          </a:endParaRPr>
        </a:p>
        <a:p>
          <a:r>
            <a:rPr kumimoji="1" lang="ja-JP" altLang="ja-JP" sz="1400">
              <a:solidFill>
                <a:schemeClr val="dk1"/>
              </a:solidFill>
              <a:effectLst/>
              <a:latin typeface="+mn-lt"/>
              <a:ea typeface="+mn-ea"/>
              <a:cs typeface="+mn-cs"/>
            </a:rPr>
            <a:t>　また、公民館については、住民一人当たりの面積が類似団体平均、県平均ともに大きく上回っていることから、将来的には、地区公民館の規模の適正化等を進める必要がある。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3" name="n_1aveValue【図書館】&#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162560</xdr:rowOff>
    </xdr:from>
    <xdr:to>
      <xdr:col>6</xdr:col>
      <xdr:colOff>561975</xdr:colOff>
      <xdr:row>33</xdr:row>
      <xdr:rowOff>92710</xdr:rowOff>
    </xdr:to>
    <xdr:sp macro="" textlink="">
      <xdr:nvSpPr>
        <xdr:cNvPr id="69" name="円/楕円 68"/>
        <xdr:cNvSpPr/>
      </xdr:nvSpPr>
      <xdr:spPr>
        <a:xfrm>
          <a:off x="45847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115587</xdr:rowOff>
    </xdr:from>
    <xdr:ext cx="405111" cy="259045"/>
    <xdr:sp macro="" textlink="">
      <xdr:nvSpPr>
        <xdr:cNvPr id="70" name="【図書館】&#10;有形固定資産減価償却率該当値テキスト"/>
        <xdr:cNvSpPr txBox="1"/>
      </xdr:nvSpPr>
      <xdr:spPr>
        <a:xfrm>
          <a:off x="4724400"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17797</xdr:rowOff>
    </xdr:from>
    <xdr:ext cx="469744" cy="259045"/>
    <xdr:sp macro="" textlink="">
      <xdr:nvSpPr>
        <xdr:cNvPr id="99" name="【図書館】&#10;一人当たり面積平均値テキスト"/>
        <xdr:cNvSpPr txBox="1"/>
      </xdr:nvSpPr>
      <xdr:spPr>
        <a:xfrm>
          <a:off x="10566400" y="653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151130</xdr:rowOff>
    </xdr:from>
    <xdr:to>
      <xdr:col>14</xdr:col>
      <xdr:colOff>79375</xdr:colOff>
      <xdr:row>40</xdr:row>
      <xdr:rowOff>81280</xdr:rowOff>
    </xdr:to>
    <xdr:sp macro="" textlink="">
      <xdr:nvSpPr>
        <xdr:cNvPr id="101" name="フローチャート : 判断 100"/>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97807</xdr:rowOff>
    </xdr:from>
    <xdr:ext cx="469744" cy="259045"/>
    <xdr:sp macro="" textlink="">
      <xdr:nvSpPr>
        <xdr:cNvPr id="102"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101600</xdr:rowOff>
    </xdr:from>
    <xdr:to>
      <xdr:col>15</xdr:col>
      <xdr:colOff>231775</xdr:colOff>
      <xdr:row>42</xdr:row>
      <xdr:rowOff>31750</xdr:rowOff>
    </xdr:to>
    <xdr:sp macro="" textlink="">
      <xdr:nvSpPr>
        <xdr:cNvPr id="108" name="円/楕円 107"/>
        <xdr:cNvSpPr/>
      </xdr:nvSpPr>
      <xdr:spPr>
        <a:xfrm>
          <a:off x="104267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16527</xdr:rowOff>
    </xdr:from>
    <xdr:ext cx="469744" cy="259045"/>
    <xdr:sp macro="" textlink="">
      <xdr:nvSpPr>
        <xdr:cNvPr id="109" name="【図書館】&#10;一人当たり面積該当値テキスト"/>
        <xdr:cNvSpPr txBox="1"/>
      </xdr:nvSpPr>
      <xdr:spPr>
        <a:xfrm>
          <a:off x="10566400" y="704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141" name="フローチャート : 判断 140"/>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156862</xdr:rowOff>
    </xdr:from>
    <xdr:ext cx="405111" cy="259045"/>
    <xdr:sp macro="" textlink="">
      <xdr:nvSpPr>
        <xdr:cNvPr id="142" name="n_1aveValue【体育館・プール】&#10;有形固定資産減価償却率"/>
        <xdr:cNvSpPr txBox="1"/>
      </xdr:nvSpPr>
      <xdr:spPr>
        <a:xfrm>
          <a:off x="3582043"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57785</xdr:rowOff>
    </xdr:from>
    <xdr:to>
      <xdr:col>6</xdr:col>
      <xdr:colOff>561975</xdr:colOff>
      <xdr:row>55</xdr:row>
      <xdr:rowOff>159385</xdr:rowOff>
    </xdr:to>
    <xdr:sp macro="" textlink="">
      <xdr:nvSpPr>
        <xdr:cNvPr id="148" name="円/楕円 147"/>
        <xdr:cNvSpPr/>
      </xdr:nvSpPr>
      <xdr:spPr>
        <a:xfrm>
          <a:off x="45847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10812</xdr:rowOff>
    </xdr:from>
    <xdr:ext cx="405111" cy="259045"/>
    <xdr:sp macro="" textlink="">
      <xdr:nvSpPr>
        <xdr:cNvPr id="149" name="【体育館・プール】&#10;有形固定資産減価償却率該当値テキスト"/>
        <xdr:cNvSpPr txBox="1"/>
      </xdr:nvSpPr>
      <xdr:spPr>
        <a:xfrm>
          <a:off x="4724400" y="944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104648</xdr:rowOff>
    </xdr:from>
    <xdr:to>
      <xdr:col>14</xdr:col>
      <xdr:colOff>79375</xdr:colOff>
      <xdr:row>62</xdr:row>
      <xdr:rowOff>34798</xdr:rowOff>
    </xdr:to>
    <xdr:sp macro="" textlink="">
      <xdr:nvSpPr>
        <xdr:cNvPr id="179" name="フローチャート : 判断 178"/>
        <xdr:cNvSpPr/>
      </xdr:nvSpPr>
      <xdr:spPr>
        <a:xfrm>
          <a:off x="9588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51325</xdr:rowOff>
    </xdr:from>
    <xdr:ext cx="469744" cy="259045"/>
    <xdr:sp macro="" textlink="">
      <xdr:nvSpPr>
        <xdr:cNvPr id="180" name="n_1aveValue【体育館・プール】&#10;一人当たり面積"/>
        <xdr:cNvSpPr txBox="1"/>
      </xdr:nvSpPr>
      <xdr:spPr>
        <a:xfrm>
          <a:off x="9391727" y="1033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72644</xdr:rowOff>
    </xdr:from>
    <xdr:to>
      <xdr:col>15</xdr:col>
      <xdr:colOff>231775</xdr:colOff>
      <xdr:row>60</xdr:row>
      <xdr:rowOff>2794</xdr:rowOff>
    </xdr:to>
    <xdr:sp macro="" textlink="">
      <xdr:nvSpPr>
        <xdr:cNvPr id="186" name="円/楕円 185"/>
        <xdr:cNvSpPr/>
      </xdr:nvSpPr>
      <xdr:spPr>
        <a:xfrm>
          <a:off x="104267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95521</xdr:rowOff>
    </xdr:from>
    <xdr:ext cx="469744" cy="259045"/>
    <xdr:sp macro="" textlink="">
      <xdr:nvSpPr>
        <xdr:cNvPr id="187" name="【体育館・プール】&#10;一人当たり面積該当値テキスト"/>
        <xdr:cNvSpPr txBox="1"/>
      </xdr:nvSpPr>
      <xdr:spPr>
        <a:xfrm>
          <a:off x="10566400"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212" name="直線コネクタ 211"/>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13"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14" name="直線コネクタ 213"/>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15"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6" name="直線コネクタ 215"/>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17"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218" name="フローチャート : 判断 217"/>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85</xdr:row>
      <xdr:rowOff>151130</xdr:rowOff>
    </xdr:from>
    <xdr:to>
      <xdr:col>5</xdr:col>
      <xdr:colOff>409575</xdr:colOff>
      <xdr:row>86</xdr:row>
      <xdr:rowOff>81280</xdr:rowOff>
    </xdr:to>
    <xdr:sp macro="" textlink="">
      <xdr:nvSpPr>
        <xdr:cNvPr id="219" name="フローチャート : 判断 218"/>
        <xdr:cNvSpPr/>
      </xdr:nvSpPr>
      <xdr:spPr>
        <a:xfrm>
          <a:off x="3746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97807</xdr:rowOff>
    </xdr:from>
    <xdr:ext cx="405111" cy="259045"/>
    <xdr:sp macro="" textlink="">
      <xdr:nvSpPr>
        <xdr:cNvPr id="220" name="n_1aveValue【福祉施設】&#10;有形固定資産減価償却率"/>
        <xdr:cNvSpPr txBox="1"/>
      </xdr:nvSpPr>
      <xdr:spPr>
        <a:xfrm>
          <a:off x="3582043" y="1449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132080</xdr:rowOff>
    </xdr:from>
    <xdr:to>
      <xdr:col>6</xdr:col>
      <xdr:colOff>561975</xdr:colOff>
      <xdr:row>79</xdr:row>
      <xdr:rowOff>62230</xdr:rowOff>
    </xdr:to>
    <xdr:sp macro="" textlink="">
      <xdr:nvSpPr>
        <xdr:cNvPr id="226" name="円/楕円 225"/>
        <xdr:cNvSpPr/>
      </xdr:nvSpPr>
      <xdr:spPr>
        <a:xfrm>
          <a:off x="45847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85107</xdr:rowOff>
    </xdr:from>
    <xdr:ext cx="405111" cy="259045"/>
    <xdr:sp macro="" textlink="">
      <xdr:nvSpPr>
        <xdr:cNvPr id="227" name="【福祉施設】&#10;有形固定資産減価償却率該当値テキスト"/>
        <xdr:cNvSpPr txBox="1"/>
      </xdr:nvSpPr>
      <xdr:spPr>
        <a:xfrm>
          <a:off x="4724400"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49" name="直線コネクタ 248"/>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0"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1" name="直線コネクタ 250"/>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2"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3" name="直線コネクタ 252"/>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101616</xdr:rowOff>
    </xdr:from>
    <xdr:ext cx="469744" cy="259045"/>
    <xdr:sp macro="" textlink="">
      <xdr:nvSpPr>
        <xdr:cNvPr id="254" name="【福祉施設】&#10;一人当たり面積平均値テキスト"/>
        <xdr:cNvSpPr txBox="1"/>
      </xdr:nvSpPr>
      <xdr:spPr>
        <a:xfrm>
          <a:off x="105664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5" name="フローチャート : 判断 254"/>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56" name="フローチャート : 判断 255"/>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257"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115315</xdr:rowOff>
    </xdr:from>
    <xdr:to>
      <xdr:col>15</xdr:col>
      <xdr:colOff>231775</xdr:colOff>
      <xdr:row>86</xdr:row>
      <xdr:rowOff>45465</xdr:rowOff>
    </xdr:to>
    <xdr:sp macro="" textlink="">
      <xdr:nvSpPr>
        <xdr:cNvPr id="263" name="円/楕円 262"/>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30242</xdr:rowOff>
    </xdr:from>
    <xdr:ext cx="469744" cy="259045"/>
    <xdr:sp macro="" textlink="">
      <xdr:nvSpPr>
        <xdr:cNvPr id="264" name="【福祉施設】&#10;一人当たり面積該当値テキスト"/>
        <xdr:cNvSpPr txBox="1"/>
      </xdr:nvSpPr>
      <xdr:spPr>
        <a:xfrm>
          <a:off x="105664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1" name="テキスト ボックス 30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303" name="直線コネクタ 302"/>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4"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5" name="直線コネクタ 304"/>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7" name="直線コネクタ 30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308"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309" name="フローチャート : 判断 308"/>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80264</xdr:rowOff>
    </xdr:from>
    <xdr:to>
      <xdr:col>22</xdr:col>
      <xdr:colOff>415925</xdr:colOff>
      <xdr:row>39</xdr:row>
      <xdr:rowOff>10414</xdr:rowOff>
    </xdr:to>
    <xdr:sp macro="" textlink="">
      <xdr:nvSpPr>
        <xdr:cNvPr id="310" name="フローチャート : 判断 309"/>
        <xdr:cNvSpPr/>
      </xdr:nvSpPr>
      <xdr:spPr>
        <a:xfrm>
          <a:off x="1543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26941</xdr:rowOff>
    </xdr:from>
    <xdr:ext cx="405111" cy="259045"/>
    <xdr:sp macro="" textlink="">
      <xdr:nvSpPr>
        <xdr:cNvPr id="311" name="n_1aveValue【一般廃棄物処理施設】&#10;有形固定資産減価償却率"/>
        <xdr:cNvSpPr txBox="1"/>
      </xdr:nvSpPr>
      <xdr:spPr>
        <a:xfrm>
          <a:off x="15266043"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20828</xdr:rowOff>
    </xdr:from>
    <xdr:to>
      <xdr:col>23</xdr:col>
      <xdr:colOff>568325</xdr:colOff>
      <xdr:row>36</xdr:row>
      <xdr:rowOff>122428</xdr:rowOff>
    </xdr:to>
    <xdr:sp macro="" textlink="">
      <xdr:nvSpPr>
        <xdr:cNvPr id="317" name="円/楕円 316"/>
        <xdr:cNvSpPr/>
      </xdr:nvSpPr>
      <xdr:spPr>
        <a:xfrm>
          <a:off x="16268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43705</xdr:rowOff>
    </xdr:from>
    <xdr:ext cx="405111" cy="259045"/>
    <xdr:sp macro="" textlink="">
      <xdr:nvSpPr>
        <xdr:cNvPr id="318" name="【一般廃棄物処理施設】&#10;有形固定資産減価償却率該当値テキスト"/>
        <xdr:cNvSpPr txBox="1"/>
      </xdr:nvSpPr>
      <xdr:spPr>
        <a:xfrm>
          <a:off x="164084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0" name="テキスト ボックス 3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2" name="テキスト ボックス 3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4" name="テキスト ボックス 3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6" name="テキスト ボックス 3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8" name="テキスト ボックス 3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0" name="直線コネクタ 339"/>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1"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2" name="直線コネクタ 341"/>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3"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44" name="直線コネクタ 343"/>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31731</xdr:rowOff>
    </xdr:from>
    <xdr:ext cx="599010" cy="259045"/>
    <xdr:sp macro="" textlink="">
      <xdr:nvSpPr>
        <xdr:cNvPr id="345" name="【一般廃棄物処理施設】&#10;一人当たり有形固定資産（償却資産）額平均値テキスト"/>
        <xdr:cNvSpPr txBox="1"/>
      </xdr:nvSpPr>
      <xdr:spPr>
        <a:xfrm>
          <a:off x="22250400" y="6203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46" name="フローチャート : 判断 345"/>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133825</xdr:rowOff>
    </xdr:from>
    <xdr:to>
      <xdr:col>31</xdr:col>
      <xdr:colOff>85725</xdr:colOff>
      <xdr:row>39</xdr:row>
      <xdr:rowOff>63975</xdr:rowOff>
    </xdr:to>
    <xdr:sp macro="" textlink="">
      <xdr:nvSpPr>
        <xdr:cNvPr id="347" name="フローチャート : 判断 346"/>
        <xdr:cNvSpPr/>
      </xdr:nvSpPr>
      <xdr:spPr>
        <a:xfrm>
          <a:off x="21272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80502</xdr:rowOff>
    </xdr:from>
    <xdr:ext cx="599010" cy="259045"/>
    <xdr:sp macro="" textlink="">
      <xdr:nvSpPr>
        <xdr:cNvPr id="348" name="n_1aveValue【一般廃棄物処理施設】&#10;一人当たり有形固定資産（償却資産）額"/>
        <xdr:cNvSpPr txBox="1"/>
      </xdr:nvSpPr>
      <xdr:spPr>
        <a:xfrm>
          <a:off x="21011094"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101,285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69163</xdr:rowOff>
    </xdr:from>
    <xdr:to>
      <xdr:col>32</xdr:col>
      <xdr:colOff>238125</xdr:colOff>
      <xdr:row>38</xdr:row>
      <xdr:rowOff>170763</xdr:rowOff>
    </xdr:to>
    <xdr:sp macro="" textlink="">
      <xdr:nvSpPr>
        <xdr:cNvPr id="354" name="円/楕円 353"/>
        <xdr:cNvSpPr/>
      </xdr:nvSpPr>
      <xdr:spPr>
        <a:xfrm>
          <a:off x="22110700" y="658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47590</xdr:rowOff>
    </xdr:from>
    <xdr:ext cx="599010" cy="259045"/>
    <xdr:sp macro="" textlink="">
      <xdr:nvSpPr>
        <xdr:cNvPr id="355" name="【一般廃棄物処理施設】&#10;一人当たり有形固定資産（償却資産）額該当値テキスト"/>
        <xdr:cNvSpPr txBox="1"/>
      </xdr:nvSpPr>
      <xdr:spPr>
        <a:xfrm>
          <a:off x="22250400" y="656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115,428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0" name="テキスト ボックス 3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1" name="直線コネクタ 3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82" name="直線コネクタ 3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83" name="テキスト ボックス 38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4" name="直線コネクタ 3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85" name="テキスト ボックス 3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6" name="直線コネクタ 3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87" name="テキスト ボックス 3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88" name="直線コネクタ 3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89" name="テキスト ボックス 3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0" name="直線コネクタ 3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91" name="テキスト ボックス 39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2" name="直線コネクタ 3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3" name="テキスト ボックス 3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95" name="直線コネクタ 394"/>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396"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97" name="直線コネクタ 396"/>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398"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399" name="直線コネクタ 398"/>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00"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01" name="フローチャート : 判断 400"/>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105411</xdr:rowOff>
    </xdr:from>
    <xdr:to>
      <xdr:col>22</xdr:col>
      <xdr:colOff>415925</xdr:colOff>
      <xdr:row>80</xdr:row>
      <xdr:rowOff>35561</xdr:rowOff>
    </xdr:to>
    <xdr:sp macro="" textlink="">
      <xdr:nvSpPr>
        <xdr:cNvPr id="402" name="フローチャート : 判断 401"/>
        <xdr:cNvSpPr/>
      </xdr:nvSpPr>
      <xdr:spPr>
        <a:xfrm>
          <a:off x="15430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52088</xdr:rowOff>
    </xdr:from>
    <xdr:ext cx="405111" cy="259045"/>
    <xdr:sp macro="" textlink="">
      <xdr:nvSpPr>
        <xdr:cNvPr id="403" name="n_1aveValue【消防施設】&#10;有形固定資産減価償却率"/>
        <xdr:cNvSpPr txBox="1"/>
      </xdr:nvSpPr>
      <xdr:spPr>
        <a:xfrm>
          <a:off x="15266043"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4" name="テキスト ボックス 4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5" name="テキスト ボックス 4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6" name="テキスト ボックス 4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7" name="テキスト ボックス 4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8" name="テキスト ボックス 4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27305</xdr:rowOff>
    </xdr:from>
    <xdr:to>
      <xdr:col>23</xdr:col>
      <xdr:colOff>568325</xdr:colOff>
      <xdr:row>78</xdr:row>
      <xdr:rowOff>128905</xdr:rowOff>
    </xdr:to>
    <xdr:sp macro="" textlink="">
      <xdr:nvSpPr>
        <xdr:cNvPr id="409" name="円/楕円 408"/>
        <xdr:cNvSpPr/>
      </xdr:nvSpPr>
      <xdr:spPr>
        <a:xfrm>
          <a:off x="162687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151782</xdr:rowOff>
    </xdr:from>
    <xdr:ext cx="405111" cy="259045"/>
    <xdr:sp macro="" textlink="">
      <xdr:nvSpPr>
        <xdr:cNvPr id="410" name="【消防施設】&#10;有形固定資産減価償却率該当値テキスト"/>
        <xdr:cNvSpPr txBox="1"/>
      </xdr:nvSpPr>
      <xdr:spPr>
        <a:xfrm>
          <a:off x="16408400" y="13353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9" name="テキスト ボックス 4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0" name="直線コネクタ 4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1" name="直線コネクタ 42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2" name="テキスト ボックス 42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3" name="直線コネクタ 42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4" name="テキスト ボックス 42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5" name="直線コネクタ 42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6" name="テキスト ボックス 42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7" name="直線コネクタ 42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8" name="テキスト ボックス 42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9" name="直線コネクタ 42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0" name="テキスト ボックス 42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1" name="直線コネクタ 43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2" name="テキスト ボックス 43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3" name="直線コネクタ 4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4" name="テキスト ボックス 4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436" name="直線コネクタ 435"/>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437"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438" name="直線コネクタ 437"/>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439"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440" name="直線コネクタ 439"/>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441"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442" name="フローチャート : 判断 441"/>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11249</xdr:rowOff>
    </xdr:from>
    <xdr:to>
      <xdr:col>31</xdr:col>
      <xdr:colOff>85725</xdr:colOff>
      <xdr:row>86</xdr:row>
      <xdr:rowOff>112849</xdr:rowOff>
    </xdr:to>
    <xdr:sp macro="" textlink="">
      <xdr:nvSpPr>
        <xdr:cNvPr id="443" name="フローチャート : 判断 442"/>
        <xdr:cNvSpPr/>
      </xdr:nvSpPr>
      <xdr:spPr>
        <a:xfrm>
          <a:off x="21272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129376</xdr:rowOff>
    </xdr:from>
    <xdr:ext cx="469744" cy="259045"/>
    <xdr:sp macro="" textlink="">
      <xdr:nvSpPr>
        <xdr:cNvPr id="444" name="n_1aveValue【消防施設】&#10;一人当たり面積"/>
        <xdr:cNvSpPr txBox="1"/>
      </xdr:nvSpPr>
      <xdr:spPr>
        <a:xfrm>
          <a:off x="210757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5" name="テキスト ボックス 4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6" name="テキスト ボックス 4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7" name="テキスト ボックス 4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8" name="テキスト ボックス 4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9" name="テキスト ボックス 4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60779</xdr:rowOff>
    </xdr:from>
    <xdr:to>
      <xdr:col>32</xdr:col>
      <xdr:colOff>238125</xdr:colOff>
      <xdr:row>77</xdr:row>
      <xdr:rowOff>162379</xdr:rowOff>
    </xdr:to>
    <xdr:sp macro="" textlink="">
      <xdr:nvSpPr>
        <xdr:cNvPr id="450" name="円/楕円 449"/>
        <xdr:cNvSpPr/>
      </xdr:nvSpPr>
      <xdr:spPr>
        <a:xfrm>
          <a:off x="22110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13806</xdr:rowOff>
    </xdr:from>
    <xdr:ext cx="469744" cy="259045"/>
    <xdr:sp macro="" textlink="">
      <xdr:nvSpPr>
        <xdr:cNvPr id="451" name="【消防施設】&#10;一人当たり面積該当値テキスト"/>
        <xdr:cNvSpPr txBox="1"/>
      </xdr:nvSpPr>
      <xdr:spPr>
        <a:xfrm>
          <a:off x="22250400"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2" name="正方形/長方形 4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3" name="正方形/長方形 4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4" name="正方形/長方形 4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5" name="正方形/長方形 4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6" name="正方形/長方形 4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7" name="正方形/長方形 4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8" name="正方形/長方形 4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9" name="正方形/長方形 4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0" name="テキスト ボックス 4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1" name="直線コネクタ 4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2" name="テキスト ボックス 46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4" name="テキスト ボックス 46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4" name="テキスト ボックス 47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478" name="直線コネクタ 477"/>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479"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480" name="直線コネクタ 479"/>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481"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482" name="直線コネクタ 481"/>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483"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484" name="フローチャート : 判断 483"/>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31931</xdr:rowOff>
    </xdr:from>
    <xdr:to>
      <xdr:col>22</xdr:col>
      <xdr:colOff>415925</xdr:colOff>
      <xdr:row>106</xdr:row>
      <xdr:rowOff>133531</xdr:rowOff>
    </xdr:to>
    <xdr:sp macro="" textlink="">
      <xdr:nvSpPr>
        <xdr:cNvPr id="485" name="フローチャート : 判断 484"/>
        <xdr:cNvSpPr/>
      </xdr:nvSpPr>
      <xdr:spPr>
        <a:xfrm>
          <a:off x="15430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150058</xdr:rowOff>
    </xdr:from>
    <xdr:ext cx="405111" cy="259045"/>
    <xdr:sp macro="" textlink="">
      <xdr:nvSpPr>
        <xdr:cNvPr id="486" name="n_1aveValue【庁舎】&#10;有形固定資産減価償却率"/>
        <xdr:cNvSpPr txBox="1"/>
      </xdr:nvSpPr>
      <xdr:spPr>
        <a:xfrm>
          <a:off x="15266043" y="1798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110308</xdr:rowOff>
    </xdr:from>
    <xdr:to>
      <xdr:col>23</xdr:col>
      <xdr:colOff>568325</xdr:colOff>
      <xdr:row>105</xdr:row>
      <xdr:rowOff>40458</xdr:rowOff>
    </xdr:to>
    <xdr:sp macro="" textlink="">
      <xdr:nvSpPr>
        <xdr:cNvPr id="492" name="円/楕円 491"/>
        <xdr:cNvSpPr/>
      </xdr:nvSpPr>
      <xdr:spPr>
        <a:xfrm>
          <a:off x="16268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133185</xdr:rowOff>
    </xdr:from>
    <xdr:ext cx="405111" cy="259045"/>
    <xdr:sp macro="" textlink="">
      <xdr:nvSpPr>
        <xdr:cNvPr id="493" name="【庁舎】&#10;有形固定資産減価償却率該当値テキスト"/>
        <xdr:cNvSpPr txBox="1"/>
      </xdr:nvSpPr>
      <xdr:spPr>
        <a:xfrm>
          <a:off x="16408400" y="177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4" name="テキスト ボックス 5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05" name="直線コネクタ 5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06" name="テキスト ボックス 5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07" name="直線コネクタ 5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08" name="テキスト ボックス 5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09" name="直線コネクタ 5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0" name="テキスト ボックス 5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1" name="直線コネクタ 5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2" name="テキスト ボックス 5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3" name="直線コネクタ 5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4" name="テキスト ボックス 5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5" name="直線コネクタ 5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16" name="テキスト ボックス 5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7" name="直線コネクタ 5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8" name="テキスト ボックス 5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20" name="直線コネクタ 519"/>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21"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22" name="直線コネクタ 52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23"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24" name="直線コネクタ 523"/>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25"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26" name="フローチャート : 判断 525"/>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527" name="フローチャート : 判断 526"/>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130464</xdr:rowOff>
    </xdr:from>
    <xdr:ext cx="469744" cy="259045"/>
    <xdr:sp macro="" textlink="">
      <xdr:nvSpPr>
        <xdr:cNvPr id="528" name="n_1aveValue【庁舎】&#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15602</xdr:rowOff>
    </xdr:from>
    <xdr:to>
      <xdr:col>32</xdr:col>
      <xdr:colOff>238125</xdr:colOff>
      <xdr:row>104</xdr:row>
      <xdr:rowOff>117202</xdr:rowOff>
    </xdr:to>
    <xdr:sp macro="" textlink="">
      <xdr:nvSpPr>
        <xdr:cNvPr id="534" name="円/楕円 533"/>
        <xdr:cNvSpPr/>
      </xdr:nvSpPr>
      <xdr:spPr>
        <a:xfrm>
          <a:off x="221107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38479</xdr:rowOff>
    </xdr:from>
    <xdr:ext cx="469744" cy="259045"/>
    <xdr:sp macro="" textlink="">
      <xdr:nvSpPr>
        <xdr:cNvPr id="535" name="【庁舎】&#10;一人当たり面積該当値テキスト"/>
        <xdr:cNvSpPr txBox="1"/>
      </xdr:nvSpPr>
      <xdr:spPr>
        <a:xfrm>
          <a:off x="22250400" y="176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6" name="正方形/長方形 5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7" name="正方形/長方形 5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8" name="テキスト ボックス 5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本頁の施設類型別有形固定資産減価償却率を見ると、図書館、一般廃棄物処理施設、体育館及び福祉施設において類似団体平均より高い状況にあり、老朽化が進んでいる。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このうち、図書館については、中央公民館と併せて建替え整備中であり、福祉施設については、子育て支援</a:t>
          </a:r>
          <a:r>
            <a:rPr kumimoji="1" lang="ja-JP" altLang="ja-JP" sz="1400">
              <a:solidFill>
                <a:schemeClr val="dk1"/>
              </a:solidFill>
              <a:effectLst/>
              <a:latin typeface="+mn-ea"/>
              <a:ea typeface="+mn-ea"/>
              <a:cs typeface="+mn-cs"/>
            </a:rPr>
            <a:t>センターが平成</a:t>
          </a:r>
          <a:r>
            <a:rPr kumimoji="1" lang="en-US" altLang="ja-JP" sz="1400">
              <a:solidFill>
                <a:schemeClr val="dk1"/>
              </a:solidFill>
              <a:effectLst/>
              <a:latin typeface="+mn-ea"/>
              <a:ea typeface="+mn-ea"/>
              <a:cs typeface="+mn-cs"/>
            </a:rPr>
            <a:t>30</a:t>
          </a:r>
          <a:r>
            <a:rPr kumimoji="1" lang="ja-JP" altLang="ja-JP" sz="1400">
              <a:solidFill>
                <a:schemeClr val="dk1"/>
              </a:solidFill>
              <a:effectLst/>
              <a:latin typeface="+mn-ea"/>
              <a:ea typeface="+mn-ea"/>
              <a:cs typeface="+mn-cs"/>
            </a:rPr>
            <a:t>年４月</a:t>
          </a:r>
          <a:r>
            <a:rPr kumimoji="1" lang="ja-JP" altLang="ja-JP" sz="1400">
              <a:solidFill>
                <a:schemeClr val="dk1"/>
              </a:solidFill>
              <a:effectLst/>
              <a:latin typeface="+mn-lt"/>
              <a:ea typeface="+mn-ea"/>
              <a:cs typeface="+mn-cs"/>
            </a:rPr>
            <a:t>にオープンした「岩美ふれ愛センター」に移ったところである。また、一般廃棄物処理施設については、鳥取県東部広域行政管理組合において新たな可燃物処理施設が整備中であり、いずれの施設類型においても老朽化対策が進んでい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ただし、体育館については、旧小学校体育館を再利用した各地区社会体育施設の老朽化が著しいことから、施設の規模や配置の適正化を含めた老朽化対策の検討を進める必要がある。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人口減少や全国平均を上回る高齢化率（平成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ja-JP" sz="1300">
              <a:solidFill>
                <a:sysClr val="windowText" lastClr="000000"/>
              </a:solidFill>
              <a:effectLst/>
              <a:latin typeface="+mn-lt"/>
              <a:ea typeface="+mn-ea"/>
              <a:cs typeface="+mn-cs"/>
            </a:rPr>
            <a:t>末</a:t>
          </a:r>
          <a:r>
            <a:rPr kumimoji="1" lang="en-US" altLang="ja-JP" sz="1300">
              <a:solidFill>
                <a:sysClr val="windowText" lastClr="000000"/>
              </a:solidFill>
              <a:effectLst/>
              <a:latin typeface="+mn-lt"/>
              <a:ea typeface="+mn-ea"/>
              <a:cs typeface="+mn-cs"/>
            </a:rPr>
            <a:t>33.7%</a:t>
          </a:r>
          <a:r>
            <a:rPr kumimoji="1" lang="ja-JP" altLang="ja-JP" sz="1300">
              <a:solidFill>
                <a:schemeClr val="dk1"/>
              </a:solidFill>
              <a:effectLst/>
              <a:latin typeface="+mn-lt"/>
              <a:ea typeface="+mn-ea"/>
              <a:cs typeface="+mn-cs"/>
            </a:rPr>
            <a:t>）に加え、産業規模が小さいことにより財政基盤が弱く、依然として類似団体を大きく下回っている。　　</a:t>
          </a:r>
          <a:endParaRPr lang="ja-JP" altLang="ja-JP" sz="1300">
            <a:effectLst/>
          </a:endParaRPr>
        </a:p>
        <a:p>
          <a:r>
            <a:rPr kumimoji="1" lang="ja-JP" altLang="ja-JP" sz="1300">
              <a:solidFill>
                <a:schemeClr val="dk1"/>
              </a:solidFill>
              <a:effectLst/>
              <a:latin typeface="+mn-lt"/>
              <a:ea typeface="+mn-ea"/>
              <a:cs typeface="+mn-cs"/>
            </a:rPr>
            <a:t>　引き続き、ゼロベースでの積み上げによる歳出抑制、業務の効率化等により行財政のスリム化を進めるとともに、人口減少に歯止めをかけ、町内の活性化を促し、定住対策・少子化対策に積極的に取り組み、財政基盤の強化につなげるよう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5" name="直線コネクタ 74"/>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歳入面では地方交付税及び臨時財政対策債</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歳出面では扶助</a:t>
          </a:r>
          <a:r>
            <a:rPr kumimoji="1" lang="ja-JP" altLang="ja-JP" sz="1300">
              <a:solidFill>
                <a:schemeClr val="dk1"/>
              </a:solidFill>
              <a:effectLst/>
              <a:latin typeface="+mn-lt"/>
              <a:ea typeface="+mn-ea"/>
              <a:cs typeface="+mn-cs"/>
            </a:rPr>
            <a:t>費</a:t>
          </a:r>
          <a:r>
            <a:rPr kumimoji="1" lang="ja-JP" altLang="en-US" sz="1300">
              <a:solidFill>
                <a:schemeClr val="dk1"/>
              </a:solidFill>
              <a:effectLst/>
              <a:latin typeface="+mn-lt"/>
              <a:ea typeface="+mn-ea"/>
              <a:cs typeface="+mn-cs"/>
            </a:rPr>
            <a:t>及び公債費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し、類似団体平均を</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今後、福祉関係経費のほか、大規模な投資的事業に係る地方債の元利償還金の増加による経常収支比率の上昇が懸念されるが、その他の経常経費の抑制に努めるとともに、徴税の徴収率向上に努め財源確保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109474</xdr:rowOff>
    </xdr:from>
    <xdr:to>
      <xdr:col>7</xdr:col>
      <xdr:colOff>152400</xdr:colOff>
      <xdr:row>64</xdr:row>
      <xdr:rowOff>58674</xdr:rowOff>
    </xdr:to>
    <xdr:cxnSp macro="">
      <xdr:nvCxnSpPr>
        <xdr:cNvPr id="130" name="直線コネクタ 129"/>
        <xdr:cNvCxnSpPr/>
      </xdr:nvCxnSpPr>
      <xdr:spPr>
        <a:xfrm>
          <a:off x="4114800" y="1091082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109474</xdr:rowOff>
    </xdr:from>
    <xdr:to>
      <xdr:col>6</xdr:col>
      <xdr:colOff>0</xdr:colOff>
      <xdr:row>64</xdr:row>
      <xdr:rowOff>10414</xdr:rowOff>
    </xdr:to>
    <xdr:cxnSp macro="">
      <xdr:nvCxnSpPr>
        <xdr:cNvPr id="133" name="直線コネクタ 132"/>
        <xdr:cNvCxnSpPr/>
      </xdr:nvCxnSpPr>
      <xdr:spPr>
        <a:xfrm flipV="1">
          <a:off x="3225800" y="1091082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5" name="テキスト ボックス 134"/>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762</xdr:rowOff>
    </xdr:from>
    <xdr:to>
      <xdr:col>4</xdr:col>
      <xdr:colOff>482600</xdr:colOff>
      <xdr:row>64</xdr:row>
      <xdr:rowOff>10414</xdr:rowOff>
    </xdr:to>
    <xdr:cxnSp macro="">
      <xdr:nvCxnSpPr>
        <xdr:cNvPr id="136" name="直線コネクタ 135"/>
        <xdr:cNvCxnSpPr/>
      </xdr:nvCxnSpPr>
      <xdr:spPr>
        <a:xfrm>
          <a:off x="2336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762</xdr:rowOff>
    </xdr:from>
    <xdr:to>
      <xdr:col>3</xdr:col>
      <xdr:colOff>279400</xdr:colOff>
      <xdr:row>65</xdr:row>
      <xdr:rowOff>17526</xdr:rowOff>
    </xdr:to>
    <xdr:cxnSp macro="">
      <xdr:nvCxnSpPr>
        <xdr:cNvPr id="139" name="直線コネクタ 138"/>
        <xdr:cNvCxnSpPr/>
      </xdr:nvCxnSpPr>
      <xdr:spPr>
        <a:xfrm flipV="1">
          <a:off x="1447800" y="1097356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9" name="円/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58674</xdr:rowOff>
    </xdr:from>
    <xdr:to>
      <xdr:col>6</xdr:col>
      <xdr:colOff>50800</xdr:colOff>
      <xdr:row>63</xdr:row>
      <xdr:rowOff>160274</xdr:rowOff>
    </xdr:to>
    <xdr:sp macro="" textlink="">
      <xdr:nvSpPr>
        <xdr:cNvPr id="151" name="円/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3" name="円/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4" name="テキスト ボックス 153"/>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121412</xdr:rowOff>
    </xdr:from>
    <xdr:to>
      <xdr:col>3</xdr:col>
      <xdr:colOff>330200</xdr:colOff>
      <xdr:row>64</xdr:row>
      <xdr:rowOff>51562</xdr:rowOff>
    </xdr:to>
    <xdr:sp macro="" textlink="">
      <xdr:nvSpPr>
        <xdr:cNvPr id="155" name="円/楕円 154"/>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36339</xdr:rowOff>
    </xdr:from>
    <xdr:ext cx="762000" cy="259045"/>
    <xdr:sp macro="" textlink="">
      <xdr:nvSpPr>
        <xdr:cNvPr id="156" name="テキスト ボックス 155"/>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138176</xdr:rowOff>
    </xdr:from>
    <xdr:to>
      <xdr:col>2</xdr:col>
      <xdr:colOff>127000</xdr:colOff>
      <xdr:row>65</xdr:row>
      <xdr:rowOff>68326</xdr:rowOff>
    </xdr:to>
    <xdr:sp macro="" textlink="">
      <xdr:nvSpPr>
        <xdr:cNvPr id="157" name="円/楕円 156"/>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53103</xdr:rowOff>
    </xdr:from>
    <xdr:ext cx="762000" cy="259045"/>
    <xdr:sp macro="" textlink="">
      <xdr:nvSpPr>
        <xdr:cNvPr id="158" name="テキスト ボックス 157"/>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主に人件費の増及び人口減少により対前年比</a:t>
          </a:r>
          <a:r>
            <a:rPr kumimoji="1" lang="en-US" altLang="ja-JP" sz="1300">
              <a:solidFill>
                <a:schemeClr val="dk1"/>
              </a:solidFill>
              <a:effectLst/>
              <a:latin typeface="+mn-lt"/>
              <a:ea typeface="+mn-ea"/>
              <a:cs typeface="+mn-cs"/>
            </a:rPr>
            <a:t>4,953</a:t>
          </a:r>
          <a:r>
            <a:rPr kumimoji="1" lang="ja-JP" altLang="ja-JP" sz="1300">
              <a:solidFill>
                <a:schemeClr val="dk1"/>
              </a:solidFill>
              <a:effectLst/>
              <a:latin typeface="+mn-lt"/>
              <a:ea typeface="+mn-ea"/>
              <a:cs typeface="+mn-cs"/>
            </a:rPr>
            <a:t>円増加して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、類似団体に比べて</a:t>
          </a:r>
          <a:r>
            <a:rPr kumimoji="1" lang="en-US" altLang="ja-JP" sz="1300">
              <a:solidFill>
                <a:schemeClr val="dk1"/>
              </a:solidFill>
              <a:effectLst/>
              <a:latin typeface="+mn-lt"/>
              <a:ea typeface="+mn-ea"/>
              <a:cs typeface="+mn-cs"/>
            </a:rPr>
            <a:t>11,865</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引き続き、岩美町定員適正化計画に沿って適切な定員管理を行っていくとともに、その他の経費についても削減に努める。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166689</xdr:rowOff>
    </xdr:from>
    <xdr:to>
      <xdr:col>7</xdr:col>
      <xdr:colOff>152400</xdr:colOff>
      <xdr:row>83</xdr:row>
      <xdr:rowOff>19143</xdr:rowOff>
    </xdr:to>
    <xdr:cxnSp macro="">
      <xdr:nvCxnSpPr>
        <xdr:cNvPr id="191" name="直線コネクタ 190"/>
        <xdr:cNvCxnSpPr/>
      </xdr:nvCxnSpPr>
      <xdr:spPr>
        <a:xfrm>
          <a:off x="4114800" y="14225589"/>
          <a:ext cx="8382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145025</xdr:rowOff>
    </xdr:from>
    <xdr:to>
      <xdr:col>6</xdr:col>
      <xdr:colOff>0</xdr:colOff>
      <xdr:row>82</xdr:row>
      <xdr:rowOff>166689</xdr:rowOff>
    </xdr:to>
    <xdr:cxnSp macro="">
      <xdr:nvCxnSpPr>
        <xdr:cNvPr id="194" name="直線コネクタ 193"/>
        <xdr:cNvCxnSpPr/>
      </xdr:nvCxnSpPr>
      <xdr:spPr>
        <a:xfrm>
          <a:off x="3225800" y="14203925"/>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99444</xdr:rowOff>
    </xdr:from>
    <xdr:to>
      <xdr:col>4</xdr:col>
      <xdr:colOff>482600</xdr:colOff>
      <xdr:row>82</xdr:row>
      <xdr:rowOff>145025</xdr:rowOff>
    </xdr:to>
    <xdr:cxnSp macro="">
      <xdr:nvCxnSpPr>
        <xdr:cNvPr id="197" name="直線コネクタ 196"/>
        <xdr:cNvCxnSpPr/>
      </xdr:nvCxnSpPr>
      <xdr:spPr>
        <a:xfrm>
          <a:off x="2336800" y="14158344"/>
          <a:ext cx="889000" cy="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99444</xdr:rowOff>
    </xdr:from>
    <xdr:to>
      <xdr:col>3</xdr:col>
      <xdr:colOff>279400</xdr:colOff>
      <xdr:row>82</xdr:row>
      <xdr:rowOff>102301</xdr:rowOff>
    </xdr:to>
    <xdr:cxnSp macro="">
      <xdr:nvCxnSpPr>
        <xdr:cNvPr id="200" name="直線コネクタ 199"/>
        <xdr:cNvCxnSpPr/>
      </xdr:nvCxnSpPr>
      <xdr:spPr>
        <a:xfrm flipV="1">
          <a:off x="1447800" y="1415834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139793</xdr:rowOff>
    </xdr:from>
    <xdr:to>
      <xdr:col>7</xdr:col>
      <xdr:colOff>203200</xdr:colOff>
      <xdr:row>83</xdr:row>
      <xdr:rowOff>69943</xdr:rowOff>
    </xdr:to>
    <xdr:sp macro="" textlink="">
      <xdr:nvSpPr>
        <xdr:cNvPr id="210" name="円/楕円 209"/>
        <xdr:cNvSpPr/>
      </xdr:nvSpPr>
      <xdr:spPr>
        <a:xfrm>
          <a:off x="4902200" y="141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111870</xdr:rowOff>
    </xdr:from>
    <xdr:ext cx="762000" cy="259045"/>
    <xdr:sp macro="" textlink="">
      <xdr:nvSpPr>
        <xdr:cNvPr id="211" name="人件費・物件費等の状況該当値テキスト"/>
        <xdr:cNvSpPr txBox="1"/>
      </xdr:nvSpPr>
      <xdr:spPr>
        <a:xfrm>
          <a:off x="5041900" y="1417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176,335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115889</xdr:rowOff>
    </xdr:from>
    <xdr:to>
      <xdr:col>6</xdr:col>
      <xdr:colOff>50800</xdr:colOff>
      <xdr:row>83</xdr:row>
      <xdr:rowOff>46039</xdr:rowOff>
    </xdr:to>
    <xdr:sp macro="" textlink="">
      <xdr:nvSpPr>
        <xdr:cNvPr id="212" name="円/楕円 211"/>
        <xdr:cNvSpPr/>
      </xdr:nvSpPr>
      <xdr:spPr>
        <a:xfrm>
          <a:off x="4064000" y="141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56216</xdr:rowOff>
    </xdr:from>
    <xdr:ext cx="736600" cy="259045"/>
    <xdr:sp macro="" textlink="">
      <xdr:nvSpPr>
        <xdr:cNvPr id="213" name="テキスト ボックス 212"/>
        <xdr:cNvSpPr txBox="1"/>
      </xdr:nvSpPr>
      <xdr:spPr>
        <a:xfrm>
          <a:off x="3733800" y="1394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171,382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94225</xdr:rowOff>
    </xdr:from>
    <xdr:to>
      <xdr:col>4</xdr:col>
      <xdr:colOff>533400</xdr:colOff>
      <xdr:row>83</xdr:row>
      <xdr:rowOff>24375</xdr:rowOff>
    </xdr:to>
    <xdr:sp macro="" textlink="">
      <xdr:nvSpPr>
        <xdr:cNvPr id="214" name="円/楕円 213"/>
        <xdr:cNvSpPr/>
      </xdr:nvSpPr>
      <xdr:spPr>
        <a:xfrm>
          <a:off x="3175000" y="141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9152</xdr:rowOff>
    </xdr:from>
    <xdr:ext cx="762000" cy="259045"/>
    <xdr:sp macro="" textlink="">
      <xdr:nvSpPr>
        <xdr:cNvPr id="215" name="テキスト ボックス 214"/>
        <xdr:cNvSpPr txBox="1"/>
      </xdr:nvSpPr>
      <xdr:spPr>
        <a:xfrm>
          <a:off x="2844800" y="142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48644</xdr:rowOff>
    </xdr:from>
    <xdr:to>
      <xdr:col>3</xdr:col>
      <xdr:colOff>330200</xdr:colOff>
      <xdr:row>82</xdr:row>
      <xdr:rowOff>150244</xdr:rowOff>
    </xdr:to>
    <xdr:sp macro="" textlink="">
      <xdr:nvSpPr>
        <xdr:cNvPr id="216" name="円/楕円 215"/>
        <xdr:cNvSpPr/>
      </xdr:nvSpPr>
      <xdr:spPr>
        <a:xfrm>
          <a:off x="2286000" y="141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135021</xdr:rowOff>
    </xdr:from>
    <xdr:ext cx="762000" cy="259045"/>
    <xdr:sp macro="" textlink="">
      <xdr:nvSpPr>
        <xdr:cNvPr id="217" name="テキスト ボックス 216"/>
        <xdr:cNvSpPr txBox="1"/>
      </xdr:nvSpPr>
      <xdr:spPr>
        <a:xfrm>
          <a:off x="1955800" y="1419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51501</xdr:rowOff>
    </xdr:from>
    <xdr:to>
      <xdr:col>2</xdr:col>
      <xdr:colOff>127000</xdr:colOff>
      <xdr:row>82</xdr:row>
      <xdr:rowOff>153101</xdr:rowOff>
    </xdr:to>
    <xdr:sp macro="" textlink="">
      <xdr:nvSpPr>
        <xdr:cNvPr id="218" name="円/楕円 217"/>
        <xdr:cNvSpPr/>
      </xdr:nvSpPr>
      <xdr:spPr>
        <a:xfrm>
          <a:off x="1397000" y="141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137878</xdr:rowOff>
    </xdr:from>
    <xdr:ext cx="762000" cy="259045"/>
    <xdr:sp macro="" textlink="">
      <xdr:nvSpPr>
        <xdr:cNvPr id="219" name="テキスト ボックス 218"/>
        <xdr:cNvSpPr txBox="1"/>
      </xdr:nvSpPr>
      <xdr:spPr>
        <a:xfrm>
          <a:off x="1066800" y="1419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対前年比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ポイント下回っているものの、類似団体と平均比較して</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業務見直しなどによる効率化を図り、より適正な定員管理となるよう引き続き努める。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37254</xdr:rowOff>
    </xdr:to>
    <xdr:cxnSp macro="">
      <xdr:nvCxnSpPr>
        <xdr:cNvPr id="253" name="直線コネクタ 252"/>
        <xdr:cNvCxnSpPr/>
      </xdr:nvCxnSpPr>
      <xdr:spPr>
        <a:xfrm flipV="1">
          <a:off x="16179800" y="1473369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86</xdr:row>
      <xdr:rowOff>85513</xdr:rowOff>
    </xdr:to>
    <xdr:cxnSp macro="">
      <xdr:nvCxnSpPr>
        <xdr:cNvPr id="256" name="直線コネクタ 255"/>
        <xdr:cNvCxnSpPr/>
      </xdr:nvCxnSpPr>
      <xdr:spPr>
        <a:xfrm flipV="1">
          <a:off x="15290800" y="1478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86</xdr:row>
      <xdr:rowOff>109643</xdr:rowOff>
    </xdr:to>
    <xdr:cxnSp macro="">
      <xdr:nvCxnSpPr>
        <xdr:cNvPr id="259" name="直線コネクタ 258"/>
        <xdr:cNvCxnSpPr/>
      </xdr:nvCxnSpPr>
      <xdr:spPr>
        <a:xfrm flipV="1">
          <a:off x="14401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89</xdr:row>
      <xdr:rowOff>142239</xdr:rowOff>
    </xdr:to>
    <xdr:cxnSp macro="">
      <xdr:nvCxnSpPr>
        <xdr:cNvPr id="262" name="直線コネクタ 261"/>
        <xdr:cNvCxnSpPr/>
      </xdr:nvCxnSpPr>
      <xdr:spPr>
        <a:xfrm flipV="1">
          <a:off x="13512800" y="1485434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2" name="円/楕円 271"/>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3"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4" name="円/楕円 273"/>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5" name="テキスト ボックス 274"/>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76" name="円/楕円 275"/>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121090</xdr:rowOff>
    </xdr:from>
    <xdr:ext cx="762000" cy="259045"/>
    <xdr:sp macro="" textlink="">
      <xdr:nvSpPr>
        <xdr:cNvPr id="277" name="テキスト ボックス 276"/>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78" name="円/楕円 277"/>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79" name="テキスト ボックス 278"/>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0" name="円/楕円 279"/>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1" name="テキスト ボックス 280"/>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から開設された</a:t>
          </a:r>
          <a:r>
            <a:rPr kumimoji="1" lang="ja-JP" altLang="ja-JP" sz="1300">
              <a:solidFill>
                <a:schemeClr val="dk1"/>
              </a:solidFill>
              <a:effectLst/>
              <a:latin typeface="+mn-lt"/>
              <a:ea typeface="+mn-ea"/>
              <a:cs typeface="+mn-cs"/>
            </a:rPr>
            <a:t>福祉事務所に係る新たな業務</a:t>
          </a:r>
          <a:r>
            <a:rPr kumimoji="1" lang="ja-JP" altLang="en-US" sz="1300">
              <a:solidFill>
                <a:schemeClr val="dk1"/>
              </a:solidFill>
              <a:effectLst/>
              <a:latin typeface="+mn-lt"/>
              <a:ea typeface="+mn-ea"/>
              <a:cs typeface="+mn-cs"/>
            </a:rPr>
            <a:t>及びニーズが多様化している保育所業務に対応するための人員補填を行ったことにより、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年度から新たな定員適正化計画を策定しており、</a:t>
          </a:r>
          <a:r>
            <a:rPr kumimoji="1" lang="ja-JP" altLang="ja-JP" sz="1300">
              <a:solidFill>
                <a:schemeClr val="dk1"/>
              </a:solidFill>
              <a:effectLst/>
              <a:latin typeface="+mn-lt"/>
              <a:ea typeface="+mn-ea"/>
              <a:cs typeface="+mn-cs"/>
            </a:rPr>
            <a:t>今後においても、組織・業務等に合った適切な定員数となるよう努める。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7289</xdr:rowOff>
    </xdr:from>
    <xdr:to>
      <xdr:col>24</xdr:col>
      <xdr:colOff>558800</xdr:colOff>
      <xdr:row>62</xdr:row>
      <xdr:rowOff>13564</xdr:rowOff>
    </xdr:to>
    <xdr:cxnSp macro="">
      <xdr:nvCxnSpPr>
        <xdr:cNvPr id="313" name="直線コネクタ 312"/>
        <xdr:cNvCxnSpPr/>
      </xdr:nvCxnSpPr>
      <xdr:spPr>
        <a:xfrm>
          <a:off x="16179800" y="10637189"/>
          <a:ext cx="838200" cy="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158471</xdr:rowOff>
    </xdr:from>
    <xdr:to>
      <xdr:col>23</xdr:col>
      <xdr:colOff>406400</xdr:colOff>
      <xdr:row>62</xdr:row>
      <xdr:rowOff>7289</xdr:rowOff>
    </xdr:to>
    <xdr:cxnSp macro="">
      <xdr:nvCxnSpPr>
        <xdr:cNvPr id="316" name="直線コネクタ 315"/>
        <xdr:cNvCxnSpPr/>
      </xdr:nvCxnSpPr>
      <xdr:spPr>
        <a:xfrm>
          <a:off x="15290800" y="10616921"/>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7" name="フローチャート : 判断 316"/>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146575</xdr:rowOff>
    </xdr:from>
    <xdr:ext cx="736600" cy="259045"/>
    <xdr:sp macro="" textlink="">
      <xdr:nvSpPr>
        <xdr:cNvPr id="318" name="テキスト ボックス 317"/>
        <xdr:cNvSpPr txBox="1"/>
      </xdr:nvSpPr>
      <xdr:spPr>
        <a:xfrm>
          <a:off x="15798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137237</xdr:rowOff>
    </xdr:from>
    <xdr:to>
      <xdr:col>22</xdr:col>
      <xdr:colOff>203200</xdr:colOff>
      <xdr:row>61</xdr:row>
      <xdr:rowOff>158471</xdr:rowOff>
    </xdr:to>
    <xdr:cxnSp macro="">
      <xdr:nvCxnSpPr>
        <xdr:cNvPr id="319" name="直線コネクタ 318"/>
        <xdr:cNvCxnSpPr/>
      </xdr:nvCxnSpPr>
      <xdr:spPr>
        <a:xfrm>
          <a:off x="14401800" y="10595687"/>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120828</xdr:rowOff>
    </xdr:from>
    <xdr:to>
      <xdr:col>21</xdr:col>
      <xdr:colOff>0</xdr:colOff>
      <xdr:row>61</xdr:row>
      <xdr:rowOff>137237</xdr:rowOff>
    </xdr:to>
    <xdr:cxnSp macro="">
      <xdr:nvCxnSpPr>
        <xdr:cNvPr id="322" name="直線コネクタ 321"/>
        <xdr:cNvCxnSpPr/>
      </xdr:nvCxnSpPr>
      <xdr:spPr>
        <a:xfrm>
          <a:off x="13512800" y="10579278"/>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134214</xdr:rowOff>
    </xdr:from>
    <xdr:to>
      <xdr:col>24</xdr:col>
      <xdr:colOff>609600</xdr:colOff>
      <xdr:row>62</xdr:row>
      <xdr:rowOff>64364</xdr:rowOff>
    </xdr:to>
    <xdr:sp macro="" textlink="">
      <xdr:nvSpPr>
        <xdr:cNvPr id="332" name="円/楕円 331"/>
        <xdr:cNvSpPr/>
      </xdr:nvSpPr>
      <xdr:spPr>
        <a:xfrm>
          <a:off x="16967200" y="105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106291</xdr:rowOff>
    </xdr:from>
    <xdr:ext cx="762000" cy="259045"/>
    <xdr:sp macro="" textlink="">
      <xdr:nvSpPr>
        <xdr:cNvPr id="333" name="定員管理の状況該当値テキスト"/>
        <xdr:cNvSpPr txBox="1"/>
      </xdr:nvSpPr>
      <xdr:spPr>
        <a:xfrm>
          <a:off x="17106900" y="105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127939</xdr:rowOff>
    </xdr:from>
    <xdr:to>
      <xdr:col>23</xdr:col>
      <xdr:colOff>457200</xdr:colOff>
      <xdr:row>62</xdr:row>
      <xdr:rowOff>58089</xdr:rowOff>
    </xdr:to>
    <xdr:sp macro="" textlink="">
      <xdr:nvSpPr>
        <xdr:cNvPr id="334" name="円/楕円 333"/>
        <xdr:cNvSpPr/>
      </xdr:nvSpPr>
      <xdr:spPr>
        <a:xfrm>
          <a:off x="16129000" y="105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42866</xdr:rowOff>
    </xdr:from>
    <xdr:ext cx="736600" cy="259045"/>
    <xdr:sp macro="" textlink="">
      <xdr:nvSpPr>
        <xdr:cNvPr id="335" name="テキスト ボックス 334"/>
        <xdr:cNvSpPr txBox="1"/>
      </xdr:nvSpPr>
      <xdr:spPr>
        <a:xfrm>
          <a:off x="15798800" y="1067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107671</xdr:rowOff>
    </xdr:from>
    <xdr:to>
      <xdr:col>22</xdr:col>
      <xdr:colOff>254000</xdr:colOff>
      <xdr:row>62</xdr:row>
      <xdr:rowOff>37821</xdr:rowOff>
    </xdr:to>
    <xdr:sp macro="" textlink="">
      <xdr:nvSpPr>
        <xdr:cNvPr id="336" name="円/楕円 335"/>
        <xdr:cNvSpPr/>
      </xdr:nvSpPr>
      <xdr:spPr>
        <a:xfrm>
          <a:off x="15240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22598</xdr:rowOff>
    </xdr:from>
    <xdr:ext cx="762000" cy="259045"/>
    <xdr:sp macro="" textlink="">
      <xdr:nvSpPr>
        <xdr:cNvPr id="337" name="テキスト ボックス 336"/>
        <xdr:cNvSpPr txBox="1"/>
      </xdr:nvSpPr>
      <xdr:spPr>
        <a:xfrm>
          <a:off x="14909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86437</xdr:rowOff>
    </xdr:from>
    <xdr:to>
      <xdr:col>21</xdr:col>
      <xdr:colOff>50800</xdr:colOff>
      <xdr:row>62</xdr:row>
      <xdr:rowOff>16587</xdr:rowOff>
    </xdr:to>
    <xdr:sp macro="" textlink="">
      <xdr:nvSpPr>
        <xdr:cNvPr id="338" name="円/楕円 337"/>
        <xdr:cNvSpPr/>
      </xdr:nvSpPr>
      <xdr:spPr>
        <a:xfrm>
          <a:off x="14351000" y="105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1364</xdr:rowOff>
    </xdr:from>
    <xdr:ext cx="762000" cy="259045"/>
    <xdr:sp macro="" textlink="">
      <xdr:nvSpPr>
        <xdr:cNvPr id="339" name="テキスト ボックス 338"/>
        <xdr:cNvSpPr txBox="1"/>
      </xdr:nvSpPr>
      <xdr:spPr>
        <a:xfrm>
          <a:off x="14020800" y="1063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70028</xdr:rowOff>
    </xdr:from>
    <xdr:to>
      <xdr:col>19</xdr:col>
      <xdr:colOff>533400</xdr:colOff>
      <xdr:row>62</xdr:row>
      <xdr:rowOff>178</xdr:rowOff>
    </xdr:to>
    <xdr:sp macro="" textlink="">
      <xdr:nvSpPr>
        <xdr:cNvPr id="340" name="円/楕円 339"/>
        <xdr:cNvSpPr/>
      </xdr:nvSpPr>
      <xdr:spPr>
        <a:xfrm>
          <a:off x="13462000" y="105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156405</xdr:rowOff>
    </xdr:from>
    <xdr:ext cx="762000" cy="259045"/>
    <xdr:sp macro="" textlink="">
      <xdr:nvSpPr>
        <xdr:cNvPr id="341" name="テキスト ボックス 340"/>
        <xdr:cNvSpPr txBox="1"/>
      </xdr:nvSpPr>
      <xdr:spPr>
        <a:xfrm>
          <a:off x="13131800" y="1061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普通交付税の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及び平成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発行債（緊急防災・減災事業）等</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元金償還開始</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伴う</a:t>
          </a:r>
          <a:r>
            <a:rPr kumimoji="1" lang="ja-JP" altLang="ja-JP" sz="1300">
              <a:solidFill>
                <a:schemeClr val="dk1"/>
              </a:solidFill>
              <a:effectLst/>
              <a:latin typeface="+mn-lt"/>
              <a:ea typeface="+mn-ea"/>
              <a:cs typeface="+mn-cs"/>
            </a:rPr>
            <a:t>公債費の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、単年度では</a:t>
          </a:r>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ヵ年平均では前年度との増減なしとなっている。</a:t>
          </a:r>
          <a:endParaRPr lang="ja-JP" altLang="ja-JP" sz="1300">
            <a:effectLst/>
          </a:endParaRPr>
        </a:p>
        <a:p>
          <a:r>
            <a:rPr kumimoji="1" lang="ja-JP" altLang="ja-JP" sz="1300">
              <a:solidFill>
                <a:schemeClr val="dk1"/>
              </a:solidFill>
              <a:effectLst/>
              <a:latin typeface="+mn-lt"/>
              <a:ea typeface="+mn-ea"/>
              <a:cs typeface="+mn-cs"/>
            </a:rPr>
            <a:t>　今後、大規模な投資的事業</a:t>
          </a:r>
          <a:r>
            <a:rPr kumimoji="1" lang="ja-JP" altLang="en-US" sz="1300">
              <a:solidFill>
                <a:schemeClr val="dk1"/>
              </a:solidFill>
              <a:effectLst/>
              <a:latin typeface="+mn-lt"/>
              <a:ea typeface="+mn-ea"/>
              <a:cs typeface="+mn-cs"/>
            </a:rPr>
            <a:t>に伴う建設地方債の発行</a:t>
          </a:r>
          <a:r>
            <a:rPr kumimoji="1" lang="ja-JP" altLang="ja-JP" sz="1300">
              <a:solidFill>
                <a:schemeClr val="dk1"/>
              </a:solidFill>
              <a:effectLst/>
              <a:latin typeface="+mn-lt"/>
              <a:ea typeface="+mn-ea"/>
              <a:cs typeface="+mn-cs"/>
            </a:rPr>
            <a:t>を控えているため、公共施設等総合管理計画を基に計画的な地方債の発行に努め、適切な地方債残高の管理を行っていく必要がある。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44</xdr:row>
      <xdr:rowOff>10668</xdr:rowOff>
    </xdr:to>
    <xdr:cxnSp macro="">
      <xdr:nvCxnSpPr>
        <xdr:cNvPr id="373" name="直線コネクタ 372"/>
        <xdr:cNvCxnSpPr/>
      </xdr:nvCxnSpPr>
      <xdr:spPr>
        <a:xfrm>
          <a:off x="16179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10668</xdr:rowOff>
    </xdr:from>
    <xdr:to>
      <xdr:col>23</xdr:col>
      <xdr:colOff>406400</xdr:colOff>
      <xdr:row>44</xdr:row>
      <xdr:rowOff>39624</xdr:rowOff>
    </xdr:to>
    <xdr:cxnSp macro="">
      <xdr:nvCxnSpPr>
        <xdr:cNvPr id="376" name="直線コネクタ 375"/>
        <xdr:cNvCxnSpPr/>
      </xdr:nvCxnSpPr>
      <xdr:spPr>
        <a:xfrm flipV="1">
          <a:off x="15290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39624</xdr:rowOff>
    </xdr:from>
    <xdr:to>
      <xdr:col>22</xdr:col>
      <xdr:colOff>203200</xdr:colOff>
      <xdr:row>44</xdr:row>
      <xdr:rowOff>116840</xdr:rowOff>
    </xdr:to>
    <xdr:cxnSp macro="">
      <xdr:nvCxnSpPr>
        <xdr:cNvPr id="379" name="直線コネクタ 378"/>
        <xdr:cNvCxnSpPr/>
      </xdr:nvCxnSpPr>
      <xdr:spPr>
        <a:xfrm flipV="1">
          <a:off x="14401800" y="75834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78232</xdr:rowOff>
    </xdr:from>
    <xdr:to>
      <xdr:col>21</xdr:col>
      <xdr:colOff>0</xdr:colOff>
      <xdr:row>44</xdr:row>
      <xdr:rowOff>116840</xdr:rowOff>
    </xdr:to>
    <xdr:cxnSp macro="">
      <xdr:nvCxnSpPr>
        <xdr:cNvPr id="382" name="直線コネクタ 381"/>
        <xdr:cNvCxnSpPr/>
      </xdr:nvCxnSpPr>
      <xdr:spPr>
        <a:xfrm>
          <a:off x="13512800" y="76220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392" name="円/楕円 391"/>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393"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394" name="円/楕円 393"/>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395" name="テキスト ボックス 394"/>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160274</xdr:rowOff>
    </xdr:from>
    <xdr:to>
      <xdr:col>22</xdr:col>
      <xdr:colOff>254000</xdr:colOff>
      <xdr:row>44</xdr:row>
      <xdr:rowOff>90424</xdr:rowOff>
    </xdr:to>
    <xdr:sp macro="" textlink="">
      <xdr:nvSpPr>
        <xdr:cNvPr id="396" name="円/楕円 395"/>
        <xdr:cNvSpPr/>
      </xdr:nvSpPr>
      <xdr:spPr>
        <a:xfrm>
          <a:off x="15240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75201</xdr:rowOff>
    </xdr:from>
    <xdr:ext cx="762000" cy="259045"/>
    <xdr:sp macro="" textlink="">
      <xdr:nvSpPr>
        <xdr:cNvPr id="397" name="テキスト ボックス 396"/>
        <xdr:cNvSpPr txBox="1"/>
      </xdr:nvSpPr>
      <xdr:spPr>
        <a:xfrm>
          <a:off x="14909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66040</xdr:rowOff>
    </xdr:from>
    <xdr:to>
      <xdr:col>21</xdr:col>
      <xdr:colOff>50800</xdr:colOff>
      <xdr:row>44</xdr:row>
      <xdr:rowOff>167640</xdr:rowOff>
    </xdr:to>
    <xdr:sp macro="" textlink="">
      <xdr:nvSpPr>
        <xdr:cNvPr id="398" name="円/楕円 397"/>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152417</xdr:rowOff>
    </xdr:from>
    <xdr:ext cx="762000" cy="259045"/>
    <xdr:sp macro="" textlink="">
      <xdr:nvSpPr>
        <xdr:cNvPr id="399" name="テキスト ボックス 398"/>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27432</xdr:rowOff>
    </xdr:from>
    <xdr:to>
      <xdr:col>19</xdr:col>
      <xdr:colOff>533400</xdr:colOff>
      <xdr:row>44</xdr:row>
      <xdr:rowOff>129032</xdr:rowOff>
    </xdr:to>
    <xdr:sp macro="" textlink="">
      <xdr:nvSpPr>
        <xdr:cNvPr id="400" name="円/楕円 399"/>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113809</xdr:rowOff>
    </xdr:from>
    <xdr:ext cx="762000" cy="259045"/>
    <xdr:sp macro="" textlink="">
      <xdr:nvSpPr>
        <xdr:cNvPr id="401" name="テキスト ボックス 400"/>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主に地方債残高の減少により前年度比</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今後、中央</a:t>
          </a:r>
          <a:r>
            <a:rPr kumimoji="1" lang="ja-JP" altLang="ja-JP" sz="1300">
              <a:solidFill>
                <a:schemeClr val="dk1"/>
              </a:solidFill>
              <a:effectLst/>
              <a:latin typeface="+mn-lt"/>
              <a:ea typeface="+mn-ea"/>
              <a:cs typeface="+mn-cs"/>
            </a:rPr>
            <a:t>公民館建設事業など大規模な投資的事業</a:t>
          </a:r>
          <a:r>
            <a:rPr kumimoji="1" lang="ja-JP" altLang="en-US" sz="1300">
              <a:solidFill>
                <a:schemeClr val="dk1"/>
              </a:solidFill>
              <a:effectLst/>
              <a:latin typeface="+mn-lt"/>
              <a:ea typeface="+mn-ea"/>
              <a:cs typeface="+mn-cs"/>
            </a:rPr>
            <a:t>を実施し</a:t>
          </a:r>
          <a:r>
            <a:rPr kumimoji="1" lang="ja-JP" altLang="ja-JP" sz="1300">
              <a:solidFill>
                <a:schemeClr val="dk1"/>
              </a:solidFill>
              <a:effectLst/>
              <a:latin typeface="+mn-lt"/>
              <a:ea typeface="+mn-ea"/>
              <a:cs typeface="+mn-cs"/>
            </a:rPr>
            <a:t>、建設事業債の発行による地方債残高の</a:t>
          </a:r>
          <a:r>
            <a:rPr kumimoji="1" lang="ja-JP" altLang="en-US" sz="1300">
              <a:solidFill>
                <a:schemeClr val="dk1"/>
              </a:solidFill>
              <a:effectLst/>
              <a:latin typeface="+mn-lt"/>
              <a:ea typeface="+mn-ea"/>
              <a:cs typeface="+mn-cs"/>
            </a:rPr>
            <a:t>大幅な</a:t>
          </a:r>
          <a:r>
            <a:rPr kumimoji="1" lang="ja-JP" altLang="ja-JP" sz="1300">
              <a:solidFill>
                <a:schemeClr val="dk1"/>
              </a:solidFill>
              <a:effectLst/>
              <a:latin typeface="+mn-lt"/>
              <a:ea typeface="+mn-ea"/>
              <a:cs typeface="+mn-cs"/>
            </a:rPr>
            <a:t>増加が見込まれるため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中長期な視点に立ち、将来負担額の</a:t>
          </a:r>
          <a:r>
            <a:rPr kumimoji="1" lang="ja-JP" altLang="ja-JP" sz="1300" b="0">
              <a:solidFill>
                <a:schemeClr val="dk1"/>
              </a:solidFill>
              <a:effectLst/>
              <a:latin typeface="+mn-lt"/>
              <a:ea typeface="+mn-ea"/>
              <a:cs typeface="+mn-cs"/>
            </a:rPr>
            <a:t>抑制</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45720</xdr:rowOff>
    </xdr:from>
    <xdr:to>
      <xdr:col>24</xdr:col>
      <xdr:colOff>558800</xdr:colOff>
      <xdr:row>16</xdr:row>
      <xdr:rowOff>50546</xdr:rowOff>
    </xdr:to>
    <xdr:cxnSp macro="">
      <xdr:nvCxnSpPr>
        <xdr:cNvPr id="435" name="直線コネクタ 434"/>
        <xdr:cNvCxnSpPr/>
      </xdr:nvCxnSpPr>
      <xdr:spPr>
        <a:xfrm flipV="1">
          <a:off x="16179800" y="27889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50546</xdr:rowOff>
    </xdr:from>
    <xdr:to>
      <xdr:col>23</xdr:col>
      <xdr:colOff>406400</xdr:colOff>
      <xdr:row>16</xdr:row>
      <xdr:rowOff>88350</xdr:rowOff>
    </xdr:to>
    <xdr:cxnSp macro="">
      <xdr:nvCxnSpPr>
        <xdr:cNvPr id="438" name="直線コネクタ 437"/>
        <xdr:cNvCxnSpPr/>
      </xdr:nvCxnSpPr>
      <xdr:spPr>
        <a:xfrm flipV="1">
          <a:off x="15290800" y="2793746"/>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9" name="フローチャート : 判断 438"/>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0" name="テキスト ボックス 439"/>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69046</xdr:rowOff>
    </xdr:from>
    <xdr:to>
      <xdr:col>22</xdr:col>
      <xdr:colOff>203200</xdr:colOff>
      <xdr:row>16</xdr:row>
      <xdr:rowOff>88350</xdr:rowOff>
    </xdr:to>
    <xdr:cxnSp macro="">
      <xdr:nvCxnSpPr>
        <xdr:cNvPr id="441" name="直線コネクタ 440"/>
        <xdr:cNvCxnSpPr/>
      </xdr:nvCxnSpPr>
      <xdr:spPr>
        <a:xfrm>
          <a:off x="14401800" y="28122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69046</xdr:rowOff>
    </xdr:from>
    <xdr:to>
      <xdr:col>21</xdr:col>
      <xdr:colOff>0</xdr:colOff>
      <xdr:row>16</xdr:row>
      <xdr:rowOff>149479</xdr:rowOff>
    </xdr:to>
    <xdr:cxnSp macro="">
      <xdr:nvCxnSpPr>
        <xdr:cNvPr id="444" name="直線コネクタ 443"/>
        <xdr:cNvCxnSpPr/>
      </xdr:nvCxnSpPr>
      <xdr:spPr>
        <a:xfrm flipV="1">
          <a:off x="13512800" y="281224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166370</xdr:rowOff>
    </xdr:from>
    <xdr:to>
      <xdr:col>24</xdr:col>
      <xdr:colOff>609600</xdr:colOff>
      <xdr:row>16</xdr:row>
      <xdr:rowOff>96520</xdr:rowOff>
    </xdr:to>
    <xdr:sp macro="" textlink="">
      <xdr:nvSpPr>
        <xdr:cNvPr id="454" name="円/楕円 453"/>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138447</xdr:rowOff>
    </xdr:from>
    <xdr:ext cx="762000" cy="259045"/>
    <xdr:sp macro="" textlink="">
      <xdr:nvSpPr>
        <xdr:cNvPr id="455" name="将来負担の状況該当値テキスト"/>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171196</xdr:rowOff>
    </xdr:from>
    <xdr:to>
      <xdr:col>23</xdr:col>
      <xdr:colOff>457200</xdr:colOff>
      <xdr:row>16</xdr:row>
      <xdr:rowOff>101346</xdr:rowOff>
    </xdr:to>
    <xdr:sp macro="" textlink="">
      <xdr:nvSpPr>
        <xdr:cNvPr id="456" name="円/楕円 455"/>
        <xdr:cNvSpPr/>
      </xdr:nvSpPr>
      <xdr:spPr>
        <a:xfrm>
          <a:off x="16129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86123</xdr:rowOff>
    </xdr:from>
    <xdr:ext cx="736600" cy="259045"/>
    <xdr:sp macro="" textlink="">
      <xdr:nvSpPr>
        <xdr:cNvPr id="457" name="テキスト ボックス 456"/>
        <xdr:cNvSpPr txBox="1"/>
      </xdr:nvSpPr>
      <xdr:spPr>
        <a:xfrm>
          <a:off x="15798800" y="282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37550</xdr:rowOff>
    </xdr:from>
    <xdr:to>
      <xdr:col>22</xdr:col>
      <xdr:colOff>254000</xdr:colOff>
      <xdr:row>16</xdr:row>
      <xdr:rowOff>139150</xdr:rowOff>
    </xdr:to>
    <xdr:sp macro="" textlink="">
      <xdr:nvSpPr>
        <xdr:cNvPr id="458" name="円/楕円 457"/>
        <xdr:cNvSpPr/>
      </xdr:nvSpPr>
      <xdr:spPr>
        <a:xfrm>
          <a:off x="15240000" y="27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123927</xdr:rowOff>
    </xdr:from>
    <xdr:ext cx="762000" cy="259045"/>
    <xdr:sp macro="" textlink="">
      <xdr:nvSpPr>
        <xdr:cNvPr id="459" name="テキスト ボックス 458"/>
        <xdr:cNvSpPr txBox="1"/>
      </xdr:nvSpPr>
      <xdr:spPr>
        <a:xfrm>
          <a:off x="14909800" y="286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18246</xdr:rowOff>
    </xdr:from>
    <xdr:to>
      <xdr:col>21</xdr:col>
      <xdr:colOff>50800</xdr:colOff>
      <xdr:row>16</xdr:row>
      <xdr:rowOff>119846</xdr:rowOff>
    </xdr:to>
    <xdr:sp macro="" textlink="">
      <xdr:nvSpPr>
        <xdr:cNvPr id="460" name="円/楕円 459"/>
        <xdr:cNvSpPr/>
      </xdr:nvSpPr>
      <xdr:spPr>
        <a:xfrm>
          <a:off x="14351000" y="2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104623</xdr:rowOff>
    </xdr:from>
    <xdr:ext cx="762000" cy="259045"/>
    <xdr:sp macro="" textlink="">
      <xdr:nvSpPr>
        <xdr:cNvPr id="461" name="テキスト ボックス 460"/>
        <xdr:cNvSpPr txBox="1"/>
      </xdr:nvSpPr>
      <xdr:spPr>
        <a:xfrm>
          <a:off x="14020800" y="284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98679</xdr:rowOff>
    </xdr:from>
    <xdr:to>
      <xdr:col>19</xdr:col>
      <xdr:colOff>533400</xdr:colOff>
      <xdr:row>17</xdr:row>
      <xdr:rowOff>28829</xdr:rowOff>
    </xdr:to>
    <xdr:sp macro="" textlink="">
      <xdr:nvSpPr>
        <xdr:cNvPr id="462" name="円/楕円 461"/>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13606</xdr:rowOff>
    </xdr:from>
    <xdr:ext cx="762000" cy="259045"/>
    <xdr:sp macro="" textlink="">
      <xdr:nvSpPr>
        <xdr:cNvPr id="463" name="テキスト ボックス 462"/>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年度から開設された福祉事務所に係る新たな業務及びニーズが多様化している保育所業務に対応するための人員補填を行ったことにより、類似団体平均との比較で</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更なる業務の効率化を進め、定員適正化計画に基づく人件費の適正化を図るよう努める。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51562</xdr:rowOff>
    </xdr:from>
    <xdr:to>
      <xdr:col>7</xdr:col>
      <xdr:colOff>15875</xdr:colOff>
      <xdr:row>37</xdr:row>
      <xdr:rowOff>97282</xdr:rowOff>
    </xdr:to>
    <xdr:cxnSp macro="">
      <xdr:nvCxnSpPr>
        <xdr:cNvPr id="64" name="直線コネクタ 63"/>
        <xdr:cNvCxnSpPr/>
      </xdr:nvCxnSpPr>
      <xdr:spPr>
        <a:xfrm>
          <a:off x="3987800" y="63952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51562</xdr:rowOff>
    </xdr:from>
    <xdr:to>
      <xdr:col>5</xdr:col>
      <xdr:colOff>549275</xdr:colOff>
      <xdr:row>37</xdr:row>
      <xdr:rowOff>78994</xdr:rowOff>
    </xdr:to>
    <xdr:cxnSp macro="">
      <xdr:nvCxnSpPr>
        <xdr:cNvPr id="67" name="直線コネクタ 66"/>
        <xdr:cNvCxnSpPr/>
      </xdr:nvCxnSpPr>
      <xdr:spPr>
        <a:xfrm flipV="1">
          <a:off x="3098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69" name="テキスト ボックス 68"/>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51562</xdr:rowOff>
    </xdr:from>
    <xdr:to>
      <xdr:col>4</xdr:col>
      <xdr:colOff>346075</xdr:colOff>
      <xdr:row>37</xdr:row>
      <xdr:rowOff>78994</xdr:rowOff>
    </xdr:to>
    <xdr:cxnSp macro="">
      <xdr:nvCxnSpPr>
        <xdr:cNvPr id="70" name="直線コネクタ 69"/>
        <xdr:cNvCxnSpPr/>
      </xdr:nvCxnSpPr>
      <xdr:spPr>
        <a:xfrm>
          <a:off x="2209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51562</xdr:rowOff>
    </xdr:from>
    <xdr:to>
      <xdr:col>3</xdr:col>
      <xdr:colOff>142875</xdr:colOff>
      <xdr:row>37</xdr:row>
      <xdr:rowOff>110998</xdr:rowOff>
    </xdr:to>
    <xdr:cxnSp macro="">
      <xdr:nvCxnSpPr>
        <xdr:cNvPr id="73" name="直線コネクタ 72"/>
        <xdr:cNvCxnSpPr/>
      </xdr:nvCxnSpPr>
      <xdr:spPr>
        <a:xfrm flipV="1">
          <a:off x="1320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46482</xdr:rowOff>
    </xdr:from>
    <xdr:to>
      <xdr:col>7</xdr:col>
      <xdr:colOff>66675</xdr:colOff>
      <xdr:row>37</xdr:row>
      <xdr:rowOff>148082</xdr:rowOff>
    </xdr:to>
    <xdr:sp macro="" textlink="">
      <xdr:nvSpPr>
        <xdr:cNvPr id="83" name="円/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762</xdr:rowOff>
    </xdr:from>
    <xdr:to>
      <xdr:col>5</xdr:col>
      <xdr:colOff>600075</xdr:colOff>
      <xdr:row>37</xdr:row>
      <xdr:rowOff>102362</xdr:rowOff>
    </xdr:to>
    <xdr:sp macro="" textlink="">
      <xdr:nvSpPr>
        <xdr:cNvPr id="85" name="円/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7" name="円/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762</xdr:rowOff>
    </xdr:from>
    <xdr:to>
      <xdr:col>3</xdr:col>
      <xdr:colOff>193675</xdr:colOff>
      <xdr:row>37</xdr:row>
      <xdr:rowOff>102362</xdr:rowOff>
    </xdr:to>
    <xdr:sp macro="" textlink="">
      <xdr:nvSpPr>
        <xdr:cNvPr id="89" name="円/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ポイント、類似団体</a:t>
          </a:r>
          <a:r>
            <a:rPr kumimoji="1" lang="ja-JP" altLang="en-US" sz="1300">
              <a:solidFill>
                <a:schemeClr val="dk1"/>
              </a:solidFill>
              <a:effectLst/>
              <a:latin typeface="+mn-lt"/>
              <a:ea typeface="+mn-ea"/>
              <a:cs typeface="+mn-cs"/>
            </a:rPr>
            <a:t>平均を</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ポイント下回っており、概ね良好な水準と判断する。</a:t>
          </a:r>
          <a:endParaRPr lang="ja-JP" altLang="ja-JP" sz="1300">
            <a:effectLst/>
          </a:endParaRPr>
        </a:p>
        <a:p>
          <a:r>
            <a:rPr kumimoji="1" lang="ja-JP" altLang="ja-JP" sz="1300">
              <a:solidFill>
                <a:schemeClr val="dk1"/>
              </a:solidFill>
              <a:effectLst/>
              <a:latin typeface="+mn-lt"/>
              <a:ea typeface="+mn-ea"/>
              <a:cs typeface="+mn-cs"/>
            </a:rPr>
            <a:t>　引き続き、経費削減に取り組み、健全な財政運営に努める。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16510</xdr:rowOff>
    </xdr:to>
    <xdr:cxnSp macro="">
      <xdr:nvCxnSpPr>
        <xdr:cNvPr id="125" name="直線コネクタ 124"/>
        <xdr:cNvCxnSpPr/>
      </xdr:nvCxnSpPr>
      <xdr:spPr>
        <a:xfrm flipV="1">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16510</xdr:rowOff>
    </xdr:to>
    <xdr:cxnSp macro="">
      <xdr:nvCxnSpPr>
        <xdr:cNvPr id="128" name="直線コネクタ 127"/>
        <xdr:cNvCxnSpPr/>
      </xdr:nvCxnSpPr>
      <xdr:spPr>
        <a:xfrm>
          <a:off x="14782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46990</xdr:rowOff>
    </xdr:to>
    <xdr:cxnSp macro="">
      <xdr:nvCxnSpPr>
        <xdr:cNvPr id="131" name="直線コネクタ 130"/>
        <xdr:cNvCxnSpPr/>
      </xdr:nvCxnSpPr>
      <xdr:spPr>
        <a:xfrm flipV="1">
          <a:off x="13893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46990</xdr:rowOff>
    </xdr:to>
    <xdr:cxnSp macro="">
      <xdr:nvCxnSpPr>
        <xdr:cNvPr id="134" name="直線コネクタ 133"/>
        <xdr:cNvCxnSpPr/>
      </xdr:nvCxnSpPr>
      <xdr:spPr>
        <a:xfrm>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4" name="円/楕円 143"/>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5"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6" name="円/楕円 145"/>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7" name="テキスト ボックス 146"/>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2" name="円/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ポイント上回っているものの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0.2</a:t>
          </a:r>
          <a:r>
            <a:rPr kumimoji="1" lang="ja-JP" altLang="en-US" sz="1300">
              <a:solidFill>
                <a:schemeClr val="dk1"/>
              </a:solidFill>
              <a:effectLst/>
              <a:latin typeface="+mn-lt"/>
              <a:ea typeface="+mn-ea"/>
              <a:cs typeface="+mn-cs"/>
            </a:rPr>
            <a:t>ポイント下回っている。今後も</a:t>
          </a:r>
          <a:r>
            <a:rPr kumimoji="1" lang="ja-JP" altLang="ja-JP" sz="1300">
              <a:solidFill>
                <a:schemeClr val="dk1"/>
              </a:solidFill>
              <a:effectLst/>
              <a:latin typeface="+mn-lt"/>
              <a:ea typeface="+mn-ea"/>
              <a:cs typeface="+mn-cs"/>
            </a:rPr>
            <a:t>生活保護費や高齢者福祉・医療福祉に係る経費は減少することが考えにくい状況である。</a:t>
          </a:r>
          <a:endParaRPr lang="ja-JP" altLang="ja-JP" sz="1300">
            <a:effectLst/>
          </a:endParaRPr>
        </a:p>
        <a:p>
          <a:r>
            <a:rPr kumimoji="1" lang="ja-JP" altLang="ja-JP" sz="1300">
              <a:solidFill>
                <a:schemeClr val="dk1"/>
              </a:solidFill>
              <a:effectLst/>
              <a:latin typeface="+mn-lt"/>
              <a:ea typeface="+mn-ea"/>
              <a:cs typeface="+mn-cs"/>
            </a:rPr>
            <a:t>　生活相談体制の充実や健康診断、定期健診、予防接種などの推進により将来経費抑制に努める。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94343</xdr:rowOff>
    </xdr:to>
    <xdr:cxnSp macro="">
      <xdr:nvCxnSpPr>
        <xdr:cNvPr id="188" name="直線コネクタ 187"/>
        <xdr:cNvCxnSpPr/>
      </xdr:nvCxnSpPr>
      <xdr:spPr>
        <a:xfrm>
          <a:off x="3987800" y="95975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61685</xdr:rowOff>
    </xdr:to>
    <xdr:cxnSp macro="">
      <xdr:nvCxnSpPr>
        <xdr:cNvPr id="191" name="直線コネクタ 190"/>
        <xdr:cNvCxnSpPr/>
      </xdr:nvCxnSpPr>
      <xdr:spPr>
        <a:xfrm flipV="1">
          <a:off x="3098800" y="95975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3" name="テキスト ボックス 192"/>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61685</xdr:rowOff>
    </xdr:to>
    <xdr:cxnSp macro="">
      <xdr:nvCxnSpPr>
        <xdr:cNvPr id="194" name="直線コネクタ 193"/>
        <xdr:cNvCxnSpPr/>
      </xdr:nvCxnSpPr>
      <xdr:spPr>
        <a:xfrm>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45357</xdr:rowOff>
    </xdr:to>
    <xdr:cxnSp macro="">
      <xdr:nvCxnSpPr>
        <xdr:cNvPr id="197" name="直線コネクタ 196"/>
        <xdr:cNvCxnSpPr/>
      </xdr:nvCxnSpPr>
      <xdr:spPr>
        <a:xfrm flipV="1">
          <a:off x="1320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7" name="円/楕円 206"/>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8"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9" name="円/楕円 208"/>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10" name="テキスト ボックス 209"/>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11" name="円/楕円 210"/>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12" name="テキスト ボックス 211"/>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5" name="円/楕円 214"/>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6" name="テキスト ボックス 215"/>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ポイント、類似団体平均</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主な要因は特別会計等への繰出金であるため、引き続き、企業会計、特別会計の経営健全化に取り組み、繰出金の抑制を図る必要がある。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xdr:rowOff>
    </xdr:from>
    <xdr:to>
      <xdr:col>24</xdr:col>
      <xdr:colOff>31750</xdr:colOff>
      <xdr:row>60</xdr:row>
      <xdr:rowOff>29845</xdr:rowOff>
    </xdr:to>
    <xdr:cxnSp macro="">
      <xdr:nvCxnSpPr>
        <xdr:cNvPr id="244" name="直線コネクタ 243"/>
        <xdr:cNvCxnSpPr/>
      </xdr:nvCxnSpPr>
      <xdr:spPr>
        <a:xfrm>
          <a:off x="15671800" y="102882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60</xdr:row>
      <xdr:rowOff>1270</xdr:rowOff>
    </xdr:to>
    <xdr:cxnSp macro="">
      <xdr:nvCxnSpPr>
        <xdr:cNvPr id="247" name="直線コネクタ 246"/>
        <xdr:cNvCxnSpPr/>
      </xdr:nvCxnSpPr>
      <xdr:spPr>
        <a:xfrm>
          <a:off x="14782800" y="10253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50817</xdr:rowOff>
    </xdr:from>
    <xdr:ext cx="736600" cy="259045"/>
    <xdr:sp macro="" textlink="">
      <xdr:nvSpPr>
        <xdr:cNvPr id="249" name="テキスト ボックス 248"/>
        <xdr:cNvSpPr txBox="1"/>
      </xdr:nvSpPr>
      <xdr:spPr>
        <a:xfrm>
          <a:off x="15290800" y="982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127000</xdr:rowOff>
    </xdr:from>
    <xdr:to>
      <xdr:col>21</xdr:col>
      <xdr:colOff>361950</xdr:colOff>
      <xdr:row>59</xdr:row>
      <xdr:rowOff>138430</xdr:rowOff>
    </xdr:to>
    <xdr:cxnSp macro="">
      <xdr:nvCxnSpPr>
        <xdr:cNvPr id="250" name="直線コネクタ 249"/>
        <xdr:cNvCxnSpPr/>
      </xdr:nvCxnSpPr>
      <xdr:spPr>
        <a:xfrm>
          <a:off x="13893800" y="10242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98425</xdr:rowOff>
    </xdr:from>
    <xdr:to>
      <xdr:col>20</xdr:col>
      <xdr:colOff>158750</xdr:colOff>
      <xdr:row>59</xdr:row>
      <xdr:rowOff>127000</xdr:rowOff>
    </xdr:to>
    <xdr:cxnSp macro="">
      <xdr:nvCxnSpPr>
        <xdr:cNvPr id="253" name="直線コネクタ 252"/>
        <xdr:cNvCxnSpPr/>
      </xdr:nvCxnSpPr>
      <xdr:spPr>
        <a:xfrm>
          <a:off x="13004800" y="10213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150495</xdr:rowOff>
    </xdr:from>
    <xdr:to>
      <xdr:col>24</xdr:col>
      <xdr:colOff>82550</xdr:colOff>
      <xdr:row>60</xdr:row>
      <xdr:rowOff>80645</xdr:rowOff>
    </xdr:to>
    <xdr:sp macro="" textlink="">
      <xdr:nvSpPr>
        <xdr:cNvPr id="263" name="円/楕円 262"/>
        <xdr:cNvSpPr/>
      </xdr:nvSpPr>
      <xdr:spPr>
        <a:xfrm>
          <a:off x="16459200" y="102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122572</xdr:rowOff>
    </xdr:from>
    <xdr:ext cx="762000" cy="259045"/>
    <xdr:sp macro="" textlink="">
      <xdr:nvSpPr>
        <xdr:cNvPr id="264" name="その他該当値テキスト"/>
        <xdr:cNvSpPr txBox="1"/>
      </xdr:nvSpPr>
      <xdr:spPr>
        <a:xfrm>
          <a:off x="16598900" y="1023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121920</xdr:rowOff>
    </xdr:from>
    <xdr:to>
      <xdr:col>22</xdr:col>
      <xdr:colOff>615950</xdr:colOff>
      <xdr:row>60</xdr:row>
      <xdr:rowOff>52070</xdr:rowOff>
    </xdr:to>
    <xdr:sp macro="" textlink="">
      <xdr:nvSpPr>
        <xdr:cNvPr id="265" name="円/楕円 264"/>
        <xdr:cNvSpPr/>
      </xdr:nvSpPr>
      <xdr:spPr>
        <a:xfrm>
          <a:off x="1562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36847</xdr:rowOff>
    </xdr:from>
    <xdr:ext cx="736600" cy="259045"/>
    <xdr:sp macro="" textlink="">
      <xdr:nvSpPr>
        <xdr:cNvPr id="266" name="テキスト ボックス 265"/>
        <xdr:cNvSpPr txBox="1"/>
      </xdr:nvSpPr>
      <xdr:spPr>
        <a:xfrm>
          <a:off x="15290800" y="1032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67" name="円/楕円 266"/>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68" name="テキスト ボックス 267"/>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76200</xdr:rowOff>
    </xdr:from>
    <xdr:to>
      <xdr:col>20</xdr:col>
      <xdr:colOff>209550</xdr:colOff>
      <xdr:row>60</xdr:row>
      <xdr:rowOff>6350</xdr:rowOff>
    </xdr:to>
    <xdr:sp macro="" textlink="">
      <xdr:nvSpPr>
        <xdr:cNvPr id="269" name="円/楕円 268"/>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162577</xdr:rowOff>
    </xdr:from>
    <xdr:ext cx="762000" cy="259045"/>
    <xdr:sp macro="" textlink="">
      <xdr:nvSpPr>
        <xdr:cNvPr id="270" name="テキスト ボックス 269"/>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47625</xdr:rowOff>
    </xdr:from>
    <xdr:to>
      <xdr:col>19</xdr:col>
      <xdr:colOff>6350</xdr:colOff>
      <xdr:row>59</xdr:row>
      <xdr:rowOff>149225</xdr:rowOff>
    </xdr:to>
    <xdr:sp macro="" textlink="">
      <xdr:nvSpPr>
        <xdr:cNvPr id="271" name="円/楕円 270"/>
        <xdr:cNvSpPr/>
      </xdr:nvSpPr>
      <xdr:spPr>
        <a:xfrm>
          <a:off x="12954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134002</xdr:rowOff>
    </xdr:from>
    <xdr:ext cx="762000" cy="259045"/>
    <xdr:sp macro="" textlink="">
      <xdr:nvSpPr>
        <xdr:cNvPr id="272" name="テキスト ボックス 271"/>
        <xdr:cNvSpPr txBox="1"/>
      </xdr:nvSpPr>
      <xdr:spPr>
        <a:xfrm>
          <a:off x="12623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公営企業会計、一部事務組合への負担金の減により、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今後も各種団体への補助金を毎年度見直すなど、厳格に必要性を判断し経費抑制に努める。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154432</xdr:rowOff>
    </xdr:to>
    <xdr:cxnSp macro="">
      <xdr:nvCxnSpPr>
        <xdr:cNvPr id="302" name="直線コネクタ 301"/>
        <xdr:cNvCxnSpPr/>
      </xdr:nvCxnSpPr>
      <xdr:spPr>
        <a:xfrm flipV="1">
          <a:off x="15671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154432</xdr:rowOff>
    </xdr:to>
    <xdr:cxnSp macro="">
      <xdr:nvCxnSpPr>
        <xdr:cNvPr id="305" name="直線コネクタ 304"/>
        <xdr:cNvCxnSpPr/>
      </xdr:nvCxnSpPr>
      <xdr:spPr>
        <a:xfrm>
          <a:off x="14782800" y="6326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1270</xdr:rowOff>
    </xdr:to>
    <xdr:cxnSp macro="">
      <xdr:nvCxnSpPr>
        <xdr:cNvPr id="308" name="直線コネクタ 307"/>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56134</xdr:rowOff>
    </xdr:to>
    <xdr:cxnSp macro="">
      <xdr:nvCxnSpPr>
        <xdr:cNvPr id="311" name="直線コネクタ 310"/>
        <xdr:cNvCxnSpPr/>
      </xdr:nvCxnSpPr>
      <xdr:spPr>
        <a:xfrm flipV="1">
          <a:off x="13004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1" name="円/楕円 320"/>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2"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3" name="円/楕円 322"/>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24" name="テキスト ボックス 323"/>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5" name="円/楕円 324"/>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43959</xdr:rowOff>
    </xdr:from>
    <xdr:ext cx="762000" cy="259045"/>
    <xdr:sp macro="" textlink="">
      <xdr:nvSpPr>
        <xdr:cNvPr id="326" name="テキスト ボックス 325"/>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8" name="テキスト ボックス 327"/>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29" name="円/楕円 328"/>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0" name="テキスト ボックス 329"/>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緊急防災・減災</a:t>
          </a:r>
          <a:r>
            <a:rPr kumimoji="1" lang="ja-JP" altLang="ja-JP" sz="1300">
              <a:solidFill>
                <a:schemeClr val="dk1"/>
              </a:solidFill>
              <a:effectLst/>
              <a:latin typeface="+mn-lt"/>
              <a:ea typeface="+mn-ea"/>
              <a:cs typeface="+mn-cs"/>
            </a:rPr>
            <a:t>事業債等の</a:t>
          </a:r>
          <a:r>
            <a:rPr kumimoji="1" lang="ja-JP" altLang="en-US" sz="1300">
              <a:solidFill>
                <a:schemeClr val="dk1"/>
              </a:solidFill>
              <a:effectLst/>
              <a:latin typeface="+mn-lt"/>
              <a:ea typeface="+mn-ea"/>
              <a:cs typeface="+mn-cs"/>
            </a:rPr>
            <a:t>元金</a:t>
          </a:r>
          <a:r>
            <a:rPr kumimoji="1" lang="ja-JP" altLang="ja-JP" sz="1300">
              <a:solidFill>
                <a:schemeClr val="dk1"/>
              </a:solidFill>
              <a:effectLst/>
              <a:latin typeface="+mn-lt"/>
              <a:ea typeface="+mn-ea"/>
              <a:cs typeface="+mn-cs"/>
            </a:rPr>
            <a:t>償還</a:t>
          </a:r>
          <a:r>
            <a:rPr kumimoji="1" lang="ja-JP" altLang="en-US" sz="1300">
              <a:solidFill>
                <a:schemeClr val="dk1"/>
              </a:solidFill>
              <a:effectLst/>
              <a:latin typeface="+mn-lt"/>
              <a:ea typeface="+mn-ea"/>
              <a:cs typeface="+mn-cs"/>
            </a:rPr>
            <a:t>開始</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ポイント、類似団体平均を</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ポイント上回って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今後も大規模な投資的事業</a:t>
          </a:r>
          <a:r>
            <a:rPr kumimoji="1" lang="ja-JP" altLang="en-US" sz="1300">
              <a:solidFill>
                <a:schemeClr val="dk1"/>
              </a:solidFill>
              <a:effectLst/>
              <a:latin typeface="+mn-lt"/>
              <a:ea typeface="+mn-ea"/>
              <a:cs typeface="+mn-cs"/>
            </a:rPr>
            <a:t>を実施し、その財源として地方債の発行を予定して</a:t>
          </a:r>
          <a:r>
            <a:rPr kumimoji="1" lang="ja-JP" altLang="ja-JP" sz="1300">
              <a:solidFill>
                <a:schemeClr val="dk1"/>
              </a:solidFill>
              <a:effectLst/>
              <a:latin typeface="+mn-lt"/>
              <a:ea typeface="+mn-ea"/>
              <a:cs typeface="+mn-cs"/>
            </a:rPr>
            <a:t>いるため、公共施設等総合管理計画を基により適切な地方債管理を行っていくよう努める。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8128</xdr:rowOff>
    </xdr:to>
    <xdr:cxnSp macro="">
      <xdr:nvCxnSpPr>
        <xdr:cNvPr id="360" name="直線コネクタ 359"/>
        <xdr:cNvCxnSpPr/>
      </xdr:nvCxnSpPr>
      <xdr:spPr>
        <a:xfrm>
          <a:off x="3987800" y="133446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26415</xdr:rowOff>
    </xdr:to>
    <xdr:cxnSp macro="">
      <xdr:nvCxnSpPr>
        <xdr:cNvPr id="363" name="直線コネクタ 362"/>
        <xdr:cNvCxnSpPr/>
      </xdr:nvCxnSpPr>
      <xdr:spPr>
        <a:xfrm flipV="1">
          <a:off x="3098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5" name="テキスト ボックス 364"/>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26415</xdr:rowOff>
    </xdr:to>
    <xdr:cxnSp macro="">
      <xdr:nvCxnSpPr>
        <xdr:cNvPr id="366" name="直線コネクタ 365"/>
        <xdr:cNvCxnSpPr/>
      </xdr:nvCxnSpPr>
      <xdr:spPr>
        <a:xfrm>
          <a:off x="2209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131572</xdr:rowOff>
    </xdr:to>
    <xdr:cxnSp macro="">
      <xdr:nvCxnSpPr>
        <xdr:cNvPr id="369" name="直線コネクタ 368"/>
        <xdr:cNvCxnSpPr/>
      </xdr:nvCxnSpPr>
      <xdr:spPr>
        <a:xfrm flipV="1">
          <a:off x="1320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79" name="円/楕円 378"/>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0"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1" name="円/楕円 380"/>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82" name="テキスト ボックス 381"/>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3" name="円/楕円 382"/>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4" name="テキスト ボックス 383"/>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5" name="円/楕円 384"/>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6" name="テキスト ボックス 38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87" name="円/楕円 386"/>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88" name="テキスト ボックス 387"/>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前年度を</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上回っているが</a:t>
          </a:r>
          <a:r>
            <a:rPr kumimoji="1" lang="ja-JP" altLang="ja-JP" sz="1300">
              <a:solidFill>
                <a:schemeClr val="dk1"/>
              </a:solidFill>
              <a:effectLst/>
              <a:latin typeface="+mn-lt"/>
              <a:ea typeface="+mn-ea"/>
              <a:cs typeface="+mn-cs"/>
            </a:rPr>
            <a:t>、類似団体と同程度のものとなっている。</a:t>
          </a:r>
          <a:endParaRPr lang="ja-JP" altLang="ja-JP" sz="1300">
            <a:effectLst/>
          </a:endParaRPr>
        </a:p>
        <a:p>
          <a:r>
            <a:rPr kumimoji="1" lang="ja-JP" altLang="ja-JP" sz="1300">
              <a:solidFill>
                <a:schemeClr val="dk1"/>
              </a:solidFill>
              <a:effectLst/>
              <a:latin typeface="+mn-lt"/>
              <a:ea typeface="+mn-ea"/>
              <a:cs typeface="+mn-cs"/>
            </a:rPr>
            <a:t>　高齢化などによる扶助費の増加は、今後も見込まれるところであり、かつ地方交付税の増減による影響を受けやすい財政構造であるため、引き続き、経費の削減、特別会計等の健全化に取り組んでいく。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49276</xdr:rowOff>
    </xdr:from>
    <xdr:to>
      <xdr:col>24</xdr:col>
      <xdr:colOff>31750</xdr:colOff>
      <xdr:row>76</xdr:row>
      <xdr:rowOff>127000</xdr:rowOff>
    </xdr:to>
    <xdr:cxnSp macro="">
      <xdr:nvCxnSpPr>
        <xdr:cNvPr id="419" name="直線コネクタ 418"/>
        <xdr:cNvCxnSpPr/>
      </xdr:nvCxnSpPr>
      <xdr:spPr>
        <a:xfrm>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49276</xdr:rowOff>
    </xdr:from>
    <xdr:to>
      <xdr:col>22</xdr:col>
      <xdr:colOff>565150</xdr:colOff>
      <xdr:row>76</xdr:row>
      <xdr:rowOff>62992</xdr:rowOff>
    </xdr:to>
    <xdr:cxnSp macro="">
      <xdr:nvCxnSpPr>
        <xdr:cNvPr id="422" name="直線コネクタ 421"/>
        <xdr:cNvCxnSpPr/>
      </xdr:nvCxnSpPr>
      <xdr:spPr>
        <a:xfrm flipV="1">
          <a:off x="14782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62992</xdr:rowOff>
    </xdr:to>
    <xdr:cxnSp macro="">
      <xdr:nvCxnSpPr>
        <xdr:cNvPr id="425" name="直線コネクタ 424"/>
        <xdr:cNvCxnSpPr/>
      </xdr:nvCxnSpPr>
      <xdr:spPr>
        <a:xfrm>
          <a:off x="13893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127000</xdr:rowOff>
    </xdr:to>
    <xdr:cxnSp macro="">
      <xdr:nvCxnSpPr>
        <xdr:cNvPr id="428" name="直線コネクタ 427"/>
        <xdr:cNvCxnSpPr/>
      </xdr:nvCxnSpPr>
      <xdr:spPr>
        <a:xfrm flipV="1">
          <a:off x="13004800" y="130840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8" name="円/楕円 43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48277</xdr:rowOff>
    </xdr:from>
    <xdr:ext cx="762000" cy="259045"/>
    <xdr:sp macro="" textlink="">
      <xdr:nvSpPr>
        <xdr:cNvPr id="439" name="公債費以外該当値テキスト"/>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169926</xdr:rowOff>
    </xdr:from>
    <xdr:to>
      <xdr:col>22</xdr:col>
      <xdr:colOff>615950</xdr:colOff>
      <xdr:row>76</xdr:row>
      <xdr:rowOff>100076</xdr:rowOff>
    </xdr:to>
    <xdr:sp macro="" textlink="">
      <xdr:nvSpPr>
        <xdr:cNvPr id="440" name="円/楕円 43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84853</xdr:rowOff>
    </xdr:from>
    <xdr:ext cx="736600" cy="259045"/>
    <xdr:sp macro="" textlink="">
      <xdr:nvSpPr>
        <xdr:cNvPr id="441" name="テキスト ボックス 44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42" name="円/楕円 441"/>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98569</xdr:rowOff>
    </xdr:from>
    <xdr:ext cx="762000" cy="259045"/>
    <xdr:sp macro="" textlink="">
      <xdr:nvSpPr>
        <xdr:cNvPr id="443" name="テキスト ボックス 442"/>
        <xdr:cNvSpPr txBox="1"/>
      </xdr:nvSpPr>
      <xdr:spPr>
        <a:xfrm>
          <a:off x="14401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44" name="円/楕円 443"/>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89425</xdr:rowOff>
    </xdr:from>
    <xdr:ext cx="762000" cy="259045"/>
    <xdr:sp macro="" textlink="">
      <xdr:nvSpPr>
        <xdr:cNvPr id="445" name="テキスト ボックス 444"/>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6" name="円/楕円 445"/>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7" name="テキスト ボックス 446"/>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鳥取県岩美町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08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3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27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29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46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365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2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1984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4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46323"/>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0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296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88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46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60180</xdr:rowOff>
    </xdr:from>
    <xdr:to>
      <xdr:col>4</xdr:col>
      <xdr:colOff>1117600</xdr:colOff>
      <xdr:row>17</xdr:row>
      <xdr:rowOff>73759</xdr:rowOff>
    </xdr:to>
    <xdr:cxnSp macro="">
      <xdr:nvCxnSpPr>
        <xdr:cNvPr id="50" name="直線コネクタ 49"/>
        <xdr:cNvCxnSpPr/>
      </xdr:nvCxnSpPr>
      <xdr:spPr bwMode="auto">
        <a:xfrm flipV="1">
          <a:off x="5003800" y="2974830"/>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299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25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73759</xdr:rowOff>
    </xdr:from>
    <xdr:to>
      <xdr:col>4</xdr:col>
      <xdr:colOff>469900</xdr:colOff>
      <xdr:row>17</xdr:row>
      <xdr:rowOff>105801</xdr:rowOff>
    </xdr:to>
    <xdr:cxnSp macro="">
      <xdr:nvCxnSpPr>
        <xdr:cNvPr id="53" name="直線コネクタ 52"/>
        <xdr:cNvCxnSpPr/>
      </xdr:nvCxnSpPr>
      <xdr:spPr bwMode="auto">
        <a:xfrm flipV="1">
          <a:off x="4305300" y="2988409"/>
          <a:ext cx="6985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44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3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105801</xdr:rowOff>
    </xdr:from>
    <xdr:to>
      <xdr:col>3</xdr:col>
      <xdr:colOff>904875</xdr:colOff>
      <xdr:row>17</xdr:row>
      <xdr:rowOff>148077</xdr:rowOff>
    </xdr:to>
    <xdr:cxnSp macro="">
      <xdr:nvCxnSpPr>
        <xdr:cNvPr id="56" name="直線コネクタ 55"/>
        <xdr:cNvCxnSpPr/>
      </xdr:nvCxnSpPr>
      <xdr:spPr bwMode="auto">
        <a:xfrm flipV="1">
          <a:off x="3606800" y="3020451"/>
          <a:ext cx="698500" cy="4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07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0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148077</xdr:rowOff>
    </xdr:from>
    <xdr:to>
      <xdr:col>3</xdr:col>
      <xdr:colOff>206375</xdr:colOff>
      <xdr:row>17</xdr:row>
      <xdr:rowOff>150157</xdr:rowOff>
    </xdr:to>
    <xdr:cxnSp macro="">
      <xdr:nvCxnSpPr>
        <xdr:cNvPr id="59" name="直線コネクタ 58"/>
        <xdr:cNvCxnSpPr/>
      </xdr:nvCxnSpPr>
      <xdr:spPr bwMode="auto">
        <a:xfrm flipV="1">
          <a:off x="2908300" y="3062727"/>
          <a:ext cx="698500" cy="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2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1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228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0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9380</xdr:rowOff>
    </xdr:from>
    <xdr:to>
      <xdr:col>5</xdr:col>
      <xdr:colOff>34925</xdr:colOff>
      <xdr:row>17</xdr:row>
      <xdr:rowOff>110980</xdr:rowOff>
    </xdr:to>
    <xdr:sp macro="" textlink="">
      <xdr:nvSpPr>
        <xdr:cNvPr id="69" name="円/楕円 68"/>
        <xdr:cNvSpPr/>
      </xdr:nvSpPr>
      <xdr:spPr bwMode="auto">
        <a:xfrm>
          <a:off x="5600700" y="292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25907</xdr:rowOff>
    </xdr:from>
    <xdr:ext cx="762000" cy="259045"/>
    <xdr:sp macro="" textlink="">
      <xdr:nvSpPr>
        <xdr:cNvPr id="70" name="人口1人当たり決算額の推移該当値テキスト130"/>
        <xdr:cNvSpPr txBox="1"/>
      </xdr:nvSpPr>
      <xdr:spPr>
        <a:xfrm>
          <a:off x="5740400" y="276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120,019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22959</xdr:rowOff>
    </xdr:from>
    <xdr:to>
      <xdr:col>4</xdr:col>
      <xdr:colOff>520700</xdr:colOff>
      <xdr:row>17</xdr:row>
      <xdr:rowOff>124559</xdr:rowOff>
    </xdr:to>
    <xdr:sp macro="" textlink="">
      <xdr:nvSpPr>
        <xdr:cNvPr id="71" name="円/楕円 70"/>
        <xdr:cNvSpPr/>
      </xdr:nvSpPr>
      <xdr:spPr bwMode="auto">
        <a:xfrm>
          <a:off x="4953000" y="293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134736</xdr:rowOff>
    </xdr:from>
    <xdr:ext cx="736600" cy="259045"/>
    <xdr:sp macro="" textlink="">
      <xdr:nvSpPr>
        <xdr:cNvPr id="72" name="テキスト ボックス 71"/>
        <xdr:cNvSpPr txBox="1"/>
      </xdr:nvSpPr>
      <xdr:spPr>
        <a:xfrm>
          <a:off x="4622800" y="270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55001</xdr:rowOff>
    </xdr:from>
    <xdr:to>
      <xdr:col>3</xdr:col>
      <xdr:colOff>955675</xdr:colOff>
      <xdr:row>17</xdr:row>
      <xdr:rowOff>156601</xdr:rowOff>
    </xdr:to>
    <xdr:sp macro="" textlink="">
      <xdr:nvSpPr>
        <xdr:cNvPr id="73" name="円/楕円 72"/>
        <xdr:cNvSpPr/>
      </xdr:nvSpPr>
      <xdr:spPr bwMode="auto">
        <a:xfrm>
          <a:off x="4254500" y="296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166778</xdr:rowOff>
    </xdr:from>
    <xdr:ext cx="762000" cy="259045"/>
    <xdr:sp macro="" textlink="">
      <xdr:nvSpPr>
        <xdr:cNvPr id="74" name="テキスト ボックス 73"/>
        <xdr:cNvSpPr txBox="1"/>
      </xdr:nvSpPr>
      <xdr:spPr>
        <a:xfrm>
          <a:off x="3924300" y="273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97277</xdr:rowOff>
    </xdr:from>
    <xdr:to>
      <xdr:col>3</xdr:col>
      <xdr:colOff>257175</xdr:colOff>
      <xdr:row>18</xdr:row>
      <xdr:rowOff>27427</xdr:rowOff>
    </xdr:to>
    <xdr:sp macro="" textlink="">
      <xdr:nvSpPr>
        <xdr:cNvPr id="75" name="円/楕円 74"/>
        <xdr:cNvSpPr/>
      </xdr:nvSpPr>
      <xdr:spPr bwMode="auto">
        <a:xfrm>
          <a:off x="3556000" y="301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37604</xdr:rowOff>
    </xdr:from>
    <xdr:ext cx="762000" cy="259045"/>
    <xdr:sp macro="" textlink="">
      <xdr:nvSpPr>
        <xdr:cNvPr id="76" name="テキスト ボックス 75"/>
        <xdr:cNvSpPr txBox="1"/>
      </xdr:nvSpPr>
      <xdr:spPr>
        <a:xfrm>
          <a:off x="3225800" y="27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99357</xdr:rowOff>
    </xdr:from>
    <xdr:to>
      <xdr:col>2</xdr:col>
      <xdr:colOff>692150</xdr:colOff>
      <xdr:row>18</xdr:row>
      <xdr:rowOff>29507</xdr:rowOff>
    </xdr:to>
    <xdr:sp macro="" textlink="">
      <xdr:nvSpPr>
        <xdr:cNvPr id="77" name="円/楕円 76"/>
        <xdr:cNvSpPr/>
      </xdr:nvSpPr>
      <xdr:spPr bwMode="auto">
        <a:xfrm>
          <a:off x="2857500" y="30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39684</xdr:rowOff>
    </xdr:from>
    <xdr:ext cx="762000" cy="259045"/>
    <xdr:sp macro="" textlink="">
      <xdr:nvSpPr>
        <xdr:cNvPr id="78" name="テキスト ボックス 77"/>
        <xdr:cNvSpPr txBox="1"/>
      </xdr:nvSpPr>
      <xdr:spPr>
        <a:xfrm>
          <a:off x="2527300" y="27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6527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65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62420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00392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58324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5832284"/>
          <a:ext cx="0" cy="7945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659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6626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66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5832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311526</xdr:rowOff>
    </xdr:from>
    <xdr:to>
      <xdr:col>4</xdr:col>
      <xdr:colOff>1117600</xdr:colOff>
      <xdr:row>35</xdr:row>
      <xdr:rowOff>50716</xdr:rowOff>
    </xdr:to>
    <xdr:cxnSp macro="">
      <xdr:nvCxnSpPr>
        <xdr:cNvPr id="110" name="直線コネクタ 109"/>
        <xdr:cNvCxnSpPr/>
      </xdr:nvCxnSpPr>
      <xdr:spPr bwMode="auto">
        <a:xfrm flipV="1">
          <a:off x="5003800" y="5997951"/>
          <a:ext cx="647700" cy="53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16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169228"/>
          <a:ext cx="101600" cy="920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50716</xdr:rowOff>
    </xdr:from>
    <xdr:to>
      <xdr:col>4</xdr:col>
      <xdr:colOff>469900</xdr:colOff>
      <xdr:row>35</xdr:row>
      <xdr:rowOff>86538</xdr:rowOff>
    </xdr:to>
    <xdr:cxnSp macro="">
      <xdr:nvCxnSpPr>
        <xdr:cNvPr id="113" name="直線コネクタ 112"/>
        <xdr:cNvCxnSpPr/>
      </xdr:nvCxnSpPr>
      <xdr:spPr bwMode="auto">
        <a:xfrm flipV="1">
          <a:off x="4305300" y="6051466"/>
          <a:ext cx="698500" cy="3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173167"/>
          <a:ext cx="101600" cy="1587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1619</xdr:rowOff>
    </xdr:from>
    <xdr:ext cx="736600" cy="259045"/>
    <xdr:sp macro="" textlink="">
      <xdr:nvSpPr>
        <xdr:cNvPr id="115" name="テキスト ボックス 114"/>
        <xdr:cNvSpPr txBox="1"/>
      </xdr:nvSpPr>
      <xdr:spPr>
        <a:xfrm>
          <a:off x="4622800" y="617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30783</xdr:rowOff>
    </xdr:from>
    <xdr:to>
      <xdr:col>3</xdr:col>
      <xdr:colOff>904875</xdr:colOff>
      <xdr:row>35</xdr:row>
      <xdr:rowOff>86538</xdr:rowOff>
    </xdr:to>
    <xdr:cxnSp macro="">
      <xdr:nvCxnSpPr>
        <xdr:cNvPr id="116" name="直線コネクタ 115"/>
        <xdr:cNvCxnSpPr/>
      </xdr:nvCxnSpPr>
      <xdr:spPr bwMode="auto">
        <a:xfrm>
          <a:off x="3606800" y="6031533"/>
          <a:ext cx="698500" cy="5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172047"/>
          <a:ext cx="101600" cy="444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20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30783</xdr:rowOff>
    </xdr:from>
    <xdr:to>
      <xdr:col>3</xdr:col>
      <xdr:colOff>206375</xdr:colOff>
      <xdr:row>35</xdr:row>
      <xdr:rowOff>44590</xdr:rowOff>
    </xdr:to>
    <xdr:cxnSp macro="">
      <xdr:nvCxnSpPr>
        <xdr:cNvPr id="119" name="直線コネクタ 118"/>
        <xdr:cNvCxnSpPr/>
      </xdr:nvCxnSpPr>
      <xdr:spPr bwMode="auto">
        <a:xfrm flipV="1">
          <a:off x="2908300" y="6031533"/>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174631"/>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17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168275"/>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16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260726</xdr:rowOff>
    </xdr:from>
    <xdr:to>
      <xdr:col>5</xdr:col>
      <xdr:colOff>34925</xdr:colOff>
      <xdr:row>35</xdr:row>
      <xdr:rowOff>19426</xdr:rowOff>
    </xdr:to>
    <xdr:sp macro="" textlink="">
      <xdr:nvSpPr>
        <xdr:cNvPr id="129" name="円/楕円 128"/>
        <xdr:cNvSpPr/>
      </xdr:nvSpPr>
      <xdr:spPr bwMode="auto">
        <a:xfrm>
          <a:off x="5600700" y="6004301"/>
          <a:ext cx="101600" cy="158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105803</xdr:rowOff>
    </xdr:from>
    <xdr:ext cx="762000" cy="259045"/>
    <xdr:sp macro="" textlink="">
      <xdr:nvSpPr>
        <xdr:cNvPr id="130" name="人口1人当たり決算額の推移該当値テキスト445"/>
        <xdr:cNvSpPr txBox="1"/>
      </xdr:nvSpPr>
      <xdr:spPr>
        <a:xfrm>
          <a:off x="5740400" y="593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342816</xdr:rowOff>
    </xdr:from>
    <xdr:to>
      <xdr:col>4</xdr:col>
      <xdr:colOff>520700</xdr:colOff>
      <xdr:row>35</xdr:row>
      <xdr:rowOff>101516</xdr:rowOff>
    </xdr:to>
    <xdr:sp macro="" textlink="">
      <xdr:nvSpPr>
        <xdr:cNvPr id="131" name="円/楕円 130"/>
        <xdr:cNvSpPr/>
      </xdr:nvSpPr>
      <xdr:spPr bwMode="auto">
        <a:xfrm>
          <a:off x="4953000" y="600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111693</xdr:rowOff>
    </xdr:from>
    <xdr:ext cx="736600" cy="259045"/>
    <xdr:sp macro="" textlink="">
      <xdr:nvSpPr>
        <xdr:cNvPr id="132" name="テキスト ボックス 131"/>
        <xdr:cNvSpPr txBox="1"/>
      </xdr:nvSpPr>
      <xdr:spPr>
        <a:xfrm>
          <a:off x="4622800" y="594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35738</xdr:rowOff>
    </xdr:from>
    <xdr:to>
      <xdr:col>3</xdr:col>
      <xdr:colOff>955675</xdr:colOff>
      <xdr:row>35</xdr:row>
      <xdr:rowOff>137338</xdr:rowOff>
    </xdr:to>
    <xdr:sp macro="" textlink="">
      <xdr:nvSpPr>
        <xdr:cNvPr id="133" name="円/楕円 132"/>
        <xdr:cNvSpPr/>
      </xdr:nvSpPr>
      <xdr:spPr bwMode="auto">
        <a:xfrm>
          <a:off x="4254500" y="603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147515</xdr:rowOff>
    </xdr:from>
    <xdr:ext cx="762000" cy="259045"/>
    <xdr:sp macro="" textlink="">
      <xdr:nvSpPr>
        <xdr:cNvPr id="134" name="テキスト ボックス 133"/>
        <xdr:cNvSpPr txBox="1"/>
      </xdr:nvSpPr>
      <xdr:spPr>
        <a:xfrm>
          <a:off x="3924300" y="597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322883</xdr:rowOff>
    </xdr:from>
    <xdr:to>
      <xdr:col>3</xdr:col>
      <xdr:colOff>257175</xdr:colOff>
      <xdr:row>35</xdr:row>
      <xdr:rowOff>81583</xdr:rowOff>
    </xdr:to>
    <xdr:sp macro="" textlink="">
      <xdr:nvSpPr>
        <xdr:cNvPr id="135" name="円/楕円 134"/>
        <xdr:cNvSpPr/>
      </xdr:nvSpPr>
      <xdr:spPr bwMode="auto">
        <a:xfrm>
          <a:off x="3556000" y="5999783"/>
          <a:ext cx="101600" cy="825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91759</xdr:rowOff>
    </xdr:from>
    <xdr:ext cx="762000" cy="259045"/>
    <xdr:sp macro="" textlink="">
      <xdr:nvSpPr>
        <xdr:cNvPr id="136" name="テキスト ボックス 135"/>
        <xdr:cNvSpPr txBox="1"/>
      </xdr:nvSpPr>
      <xdr:spPr>
        <a:xfrm>
          <a:off x="3225800" y="592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336690</xdr:rowOff>
    </xdr:from>
    <xdr:to>
      <xdr:col>2</xdr:col>
      <xdr:colOff>692150</xdr:colOff>
      <xdr:row>35</xdr:row>
      <xdr:rowOff>95390</xdr:rowOff>
    </xdr:to>
    <xdr:sp macro="" textlink="">
      <xdr:nvSpPr>
        <xdr:cNvPr id="137" name="円/楕円 136"/>
        <xdr:cNvSpPr/>
      </xdr:nvSpPr>
      <xdr:spPr bwMode="auto">
        <a:xfrm>
          <a:off x="2857500" y="6004065"/>
          <a:ext cx="101600" cy="9207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105567</xdr:rowOff>
    </xdr:from>
    <xdr:ext cx="762000" cy="259045"/>
    <xdr:sp macro="" textlink="">
      <xdr:nvSpPr>
        <xdr:cNvPr id="138" name="テキスト ボックス 137"/>
        <xdr:cNvSpPr txBox="1"/>
      </xdr:nvSpPr>
      <xdr:spPr>
        <a:xfrm>
          <a:off x="2527300" y="593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7828</xdr:rowOff>
    </xdr:from>
    <xdr:to>
      <xdr:col>6</xdr:col>
      <xdr:colOff>511175</xdr:colOff>
      <xdr:row>37</xdr:row>
      <xdr:rowOff>23282</xdr:rowOff>
    </xdr:to>
    <xdr:cxnSp macro="">
      <xdr:nvCxnSpPr>
        <xdr:cNvPr id="61" name="直線コネクタ 60"/>
        <xdr:cNvCxnSpPr/>
      </xdr:nvCxnSpPr>
      <xdr:spPr>
        <a:xfrm flipV="1">
          <a:off x="3797300" y="6351478"/>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23282</xdr:rowOff>
    </xdr:from>
    <xdr:to>
      <xdr:col>5</xdr:col>
      <xdr:colOff>358775</xdr:colOff>
      <xdr:row>37</xdr:row>
      <xdr:rowOff>38979</xdr:rowOff>
    </xdr:to>
    <xdr:cxnSp macro="">
      <xdr:nvCxnSpPr>
        <xdr:cNvPr id="64" name="直線コネクタ 63"/>
        <xdr:cNvCxnSpPr/>
      </xdr:nvCxnSpPr>
      <xdr:spPr>
        <a:xfrm flipV="1">
          <a:off x="2908300" y="6366932"/>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170662</xdr:rowOff>
    </xdr:from>
    <xdr:ext cx="534377" cy="259045"/>
    <xdr:sp macro="" textlink="">
      <xdr:nvSpPr>
        <xdr:cNvPr id="66" name="テキスト ボックス 65"/>
        <xdr:cNvSpPr txBox="1"/>
      </xdr:nvSpPr>
      <xdr:spPr>
        <a:xfrm>
          <a:off x="3530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38979</xdr:rowOff>
    </xdr:from>
    <xdr:to>
      <xdr:col>4</xdr:col>
      <xdr:colOff>155575</xdr:colOff>
      <xdr:row>37</xdr:row>
      <xdr:rowOff>80165</xdr:rowOff>
    </xdr:to>
    <xdr:cxnSp macro="">
      <xdr:nvCxnSpPr>
        <xdr:cNvPr id="67" name="直線コネクタ 66"/>
        <xdr:cNvCxnSpPr/>
      </xdr:nvCxnSpPr>
      <xdr:spPr>
        <a:xfrm flipV="1">
          <a:off x="2019300" y="6382629"/>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67531</xdr:rowOff>
    </xdr:from>
    <xdr:to>
      <xdr:col>2</xdr:col>
      <xdr:colOff>638175</xdr:colOff>
      <xdr:row>37</xdr:row>
      <xdr:rowOff>80165</xdr:rowOff>
    </xdr:to>
    <xdr:cxnSp macro="">
      <xdr:nvCxnSpPr>
        <xdr:cNvPr id="70" name="直線コネクタ 69"/>
        <xdr:cNvCxnSpPr/>
      </xdr:nvCxnSpPr>
      <xdr:spPr>
        <a:xfrm>
          <a:off x="1130300" y="6411181"/>
          <a:ext cx="8890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128478</xdr:rowOff>
    </xdr:from>
    <xdr:to>
      <xdr:col>6</xdr:col>
      <xdr:colOff>561975</xdr:colOff>
      <xdr:row>37</xdr:row>
      <xdr:rowOff>58628</xdr:rowOff>
    </xdr:to>
    <xdr:sp macro="" textlink="">
      <xdr:nvSpPr>
        <xdr:cNvPr id="80" name="円/楕円 79"/>
        <xdr:cNvSpPr/>
      </xdr:nvSpPr>
      <xdr:spPr>
        <a:xfrm>
          <a:off x="4584700" y="63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151355</xdr:rowOff>
    </xdr:from>
    <xdr:ext cx="534377" cy="259045"/>
    <xdr:sp macro="" textlink="">
      <xdr:nvSpPr>
        <xdr:cNvPr id="81" name="人件費該当値テキスト"/>
        <xdr:cNvSpPr txBox="1"/>
      </xdr:nvSpPr>
      <xdr:spPr>
        <a:xfrm>
          <a:off x="4686300" y="61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143932</xdr:rowOff>
    </xdr:from>
    <xdr:to>
      <xdr:col>5</xdr:col>
      <xdr:colOff>409575</xdr:colOff>
      <xdr:row>37</xdr:row>
      <xdr:rowOff>74082</xdr:rowOff>
    </xdr:to>
    <xdr:sp macro="" textlink="">
      <xdr:nvSpPr>
        <xdr:cNvPr id="82" name="円/楕円 81"/>
        <xdr:cNvSpPr/>
      </xdr:nvSpPr>
      <xdr:spPr>
        <a:xfrm>
          <a:off x="3746500" y="63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90609</xdr:rowOff>
    </xdr:from>
    <xdr:ext cx="534377" cy="259045"/>
    <xdr:sp macro="" textlink="">
      <xdr:nvSpPr>
        <xdr:cNvPr id="83" name="テキスト ボックス 82"/>
        <xdr:cNvSpPr txBox="1"/>
      </xdr:nvSpPr>
      <xdr:spPr>
        <a:xfrm>
          <a:off x="3530111" y="60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159629</xdr:rowOff>
    </xdr:from>
    <xdr:to>
      <xdr:col>4</xdr:col>
      <xdr:colOff>206375</xdr:colOff>
      <xdr:row>37</xdr:row>
      <xdr:rowOff>89779</xdr:rowOff>
    </xdr:to>
    <xdr:sp macro="" textlink="">
      <xdr:nvSpPr>
        <xdr:cNvPr id="84" name="円/楕円 83"/>
        <xdr:cNvSpPr/>
      </xdr:nvSpPr>
      <xdr:spPr>
        <a:xfrm>
          <a:off x="2857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106306</xdr:rowOff>
    </xdr:from>
    <xdr:ext cx="534377" cy="259045"/>
    <xdr:sp macro="" textlink="">
      <xdr:nvSpPr>
        <xdr:cNvPr id="85" name="テキスト ボックス 84"/>
        <xdr:cNvSpPr txBox="1"/>
      </xdr:nvSpPr>
      <xdr:spPr>
        <a:xfrm>
          <a:off x="2641111" y="61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29365</xdr:rowOff>
    </xdr:from>
    <xdr:to>
      <xdr:col>3</xdr:col>
      <xdr:colOff>3175</xdr:colOff>
      <xdr:row>37</xdr:row>
      <xdr:rowOff>130965</xdr:rowOff>
    </xdr:to>
    <xdr:sp macro="" textlink="">
      <xdr:nvSpPr>
        <xdr:cNvPr id="86" name="円/楕円 85"/>
        <xdr:cNvSpPr/>
      </xdr:nvSpPr>
      <xdr:spPr>
        <a:xfrm>
          <a:off x="1968500" y="63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147492</xdr:rowOff>
    </xdr:from>
    <xdr:ext cx="534377" cy="259045"/>
    <xdr:sp macro="" textlink="">
      <xdr:nvSpPr>
        <xdr:cNvPr id="87" name="テキスト ボックス 86"/>
        <xdr:cNvSpPr txBox="1"/>
      </xdr:nvSpPr>
      <xdr:spPr>
        <a:xfrm>
          <a:off x="1752111" y="614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16731</xdr:rowOff>
    </xdr:from>
    <xdr:to>
      <xdr:col>1</xdr:col>
      <xdr:colOff>485775</xdr:colOff>
      <xdr:row>37</xdr:row>
      <xdr:rowOff>118331</xdr:rowOff>
    </xdr:to>
    <xdr:sp macro="" textlink="">
      <xdr:nvSpPr>
        <xdr:cNvPr id="88" name="円/楕円 87"/>
        <xdr:cNvSpPr/>
      </xdr:nvSpPr>
      <xdr:spPr>
        <a:xfrm>
          <a:off x="1079500" y="63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134858</xdr:rowOff>
    </xdr:from>
    <xdr:ext cx="534377" cy="259045"/>
    <xdr:sp macro="" textlink="">
      <xdr:nvSpPr>
        <xdr:cNvPr id="89" name="テキスト ボックス 88"/>
        <xdr:cNvSpPr txBox="1"/>
      </xdr:nvSpPr>
      <xdr:spPr>
        <a:xfrm>
          <a:off x="863111" y="61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103371</xdr:rowOff>
    </xdr:from>
    <xdr:to>
      <xdr:col>6</xdr:col>
      <xdr:colOff>511175</xdr:colOff>
      <xdr:row>56</xdr:row>
      <xdr:rowOff>116003</xdr:rowOff>
    </xdr:to>
    <xdr:cxnSp macro="">
      <xdr:nvCxnSpPr>
        <xdr:cNvPr id="116" name="直線コネクタ 115"/>
        <xdr:cNvCxnSpPr/>
      </xdr:nvCxnSpPr>
      <xdr:spPr>
        <a:xfrm flipV="1">
          <a:off x="3797300" y="9704571"/>
          <a:ext cx="838200" cy="1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116003</xdr:rowOff>
    </xdr:from>
    <xdr:to>
      <xdr:col>5</xdr:col>
      <xdr:colOff>358775</xdr:colOff>
      <xdr:row>56</xdr:row>
      <xdr:rowOff>124526</xdr:rowOff>
    </xdr:to>
    <xdr:cxnSp macro="">
      <xdr:nvCxnSpPr>
        <xdr:cNvPr id="119" name="直線コネクタ 118"/>
        <xdr:cNvCxnSpPr/>
      </xdr:nvCxnSpPr>
      <xdr:spPr>
        <a:xfrm flipV="1">
          <a:off x="2908300" y="9717203"/>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124526</xdr:rowOff>
    </xdr:from>
    <xdr:to>
      <xdr:col>4</xdr:col>
      <xdr:colOff>155575</xdr:colOff>
      <xdr:row>56</xdr:row>
      <xdr:rowOff>140692</xdr:rowOff>
    </xdr:to>
    <xdr:cxnSp macro="">
      <xdr:nvCxnSpPr>
        <xdr:cNvPr id="122" name="直線コネクタ 121"/>
        <xdr:cNvCxnSpPr/>
      </xdr:nvCxnSpPr>
      <xdr:spPr>
        <a:xfrm flipV="1">
          <a:off x="2019300" y="9725726"/>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140692</xdr:rowOff>
    </xdr:from>
    <xdr:to>
      <xdr:col>2</xdr:col>
      <xdr:colOff>638175</xdr:colOff>
      <xdr:row>56</xdr:row>
      <xdr:rowOff>147331</xdr:rowOff>
    </xdr:to>
    <xdr:cxnSp macro="">
      <xdr:nvCxnSpPr>
        <xdr:cNvPr id="125" name="直線コネクタ 124"/>
        <xdr:cNvCxnSpPr/>
      </xdr:nvCxnSpPr>
      <xdr:spPr>
        <a:xfrm flipV="1">
          <a:off x="1130300" y="9741892"/>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52571</xdr:rowOff>
    </xdr:from>
    <xdr:to>
      <xdr:col>6</xdr:col>
      <xdr:colOff>561975</xdr:colOff>
      <xdr:row>56</xdr:row>
      <xdr:rowOff>154171</xdr:rowOff>
    </xdr:to>
    <xdr:sp macro="" textlink="">
      <xdr:nvSpPr>
        <xdr:cNvPr id="135" name="円/楕円 134"/>
        <xdr:cNvSpPr/>
      </xdr:nvSpPr>
      <xdr:spPr>
        <a:xfrm>
          <a:off x="4584700" y="96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75448</xdr:rowOff>
    </xdr:from>
    <xdr:ext cx="534377" cy="259045"/>
    <xdr:sp macro="" textlink="">
      <xdr:nvSpPr>
        <xdr:cNvPr id="136" name="物件費該当値テキスト"/>
        <xdr:cNvSpPr txBox="1"/>
      </xdr:nvSpPr>
      <xdr:spPr>
        <a:xfrm>
          <a:off x="4686300" y="95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65203</xdr:rowOff>
    </xdr:from>
    <xdr:to>
      <xdr:col>5</xdr:col>
      <xdr:colOff>409575</xdr:colOff>
      <xdr:row>56</xdr:row>
      <xdr:rowOff>166803</xdr:rowOff>
    </xdr:to>
    <xdr:sp macro="" textlink="">
      <xdr:nvSpPr>
        <xdr:cNvPr id="137" name="円/楕円 136"/>
        <xdr:cNvSpPr/>
      </xdr:nvSpPr>
      <xdr:spPr>
        <a:xfrm>
          <a:off x="3746500" y="96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157930</xdr:rowOff>
    </xdr:from>
    <xdr:ext cx="534377" cy="259045"/>
    <xdr:sp macro="" textlink="">
      <xdr:nvSpPr>
        <xdr:cNvPr id="138" name="テキスト ボックス 137"/>
        <xdr:cNvSpPr txBox="1"/>
      </xdr:nvSpPr>
      <xdr:spPr>
        <a:xfrm>
          <a:off x="3530111" y="97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73726</xdr:rowOff>
    </xdr:from>
    <xdr:to>
      <xdr:col>4</xdr:col>
      <xdr:colOff>206375</xdr:colOff>
      <xdr:row>57</xdr:row>
      <xdr:rowOff>3876</xdr:rowOff>
    </xdr:to>
    <xdr:sp macro="" textlink="">
      <xdr:nvSpPr>
        <xdr:cNvPr id="139" name="円/楕円 138"/>
        <xdr:cNvSpPr/>
      </xdr:nvSpPr>
      <xdr:spPr>
        <a:xfrm>
          <a:off x="2857500" y="967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20403</xdr:rowOff>
    </xdr:from>
    <xdr:ext cx="534377" cy="259045"/>
    <xdr:sp macro="" textlink="">
      <xdr:nvSpPr>
        <xdr:cNvPr id="140" name="テキスト ボックス 139"/>
        <xdr:cNvSpPr txBox="1"/>
      </xdr:nvSpPr>
      <xdr:spPr>
        <a:xfrm>
          <a:off x="2641111" y="945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89892</xdr:rowOff>
    </xdr:from>
    <xdr:to>
      <xdr:col>3</xdr:col>
      <xdr:colOff>3175</xdr:colOff>
      <xdr:row>57</xdr:row>
      <xdr:rowOff>20042</xdr:rowOff>
    </xdr:to>
    <xdr:sp macro="" textlink="">
      <xdr:nvSpPr>
        <xdr:cNvPr id="141" name="円/楕円 140"/>
        <xdr:cNvSpPr/>
      </xdr:nvSpPr>
      <xdr:spPr>
        <a:xfrm>
          <a:off x="1968500" y="969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36569</xdr:rowOff>
    </xdr:from>
    <xdr:ext cx="534377" cy="259045"/>
    <xdr:sp macro="" textlink="">
      <xdr:nvSpPr>
        <xdr:cNvPr id="142" name="テキスト ボックス 141"/>
        <xdr:cNvSpPr txBox="1"/>
      </xdr:nvSpPr>
      <xdr:spPr>
        <a:xfrm>
          <a:off x="1752111" y="94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96531</xdr:rowOff>
    </xdr:from>
    <xdr:to>
      <xdr:col>1</xdr:col>
      <xdr:colOff>485775</xdr:colOff>
      <xdr:row>57</xdr:row>
      <xdr:rowOff>26681</xdr:rowOff>
    </xdr:to>
    <xdr:sp macro="" textlink="">
      <xdr:nvSpPr>
        <xdr:cNvPr id="143" name="円/楕円 142"/>
        <xdr:cNvSpPr/>
      </xdr:nvSpPr>
      <xdr:spPr>
        <a:xfrm>
          <a:off x="1079500" y="9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43208</xdr:rowOff>
    </xdr:from>
    <xdr:ext cx="534377" cy="259045"/>
    <xdr:sp macro="" textlink="">
      <xdr:nvSpPr>
        <xdr:cNvPr id="144" name="テキスト ボックス 143"/>
        <xdr:cNvSpPr txBox="1"/>
      </xdr:nvSpPr>
      <xdr:spPr>
        <a:xfrm>
          <a:off x="863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53015</xdr:rowOff>
    </xdr:from>
    <xdr:to>
      <xdr:col>6</xdr:col>
      <xdr:colOff>511175</xdr:colOff>
      <xdr:row>78</xdr:row>
      <xdr:rowOff>60376</xdr:rowOff>
    </xdr:to>
    <xdr:cxnSp macro="">
      <xdr:nvCxnSpPr>
        <xdr:cNvPr id="171" name="直線コネクタ 170"/>
        <xdr:cNvCxnSpPr/>
      </xdr:nvCxnSpPr>
      <xdr:spPr>
        <a:xfrm flipV="1">
          <a:off x="3797300" y="13426115"/>
          <a:ext cx="8382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60376</xdr:rowOff>
    </xdr:from>
    <xdr:to>
      <xdr:col>5</xdr:col>
      <xdr:colOff>358775</xdr:colOff>
      <xdr:row>78</xdr:row>
      <xdr:rowOff>62204</xdr:rowOff>
    </xdr:to>
    <xdr:cxnSp macro="">
      <xdr:nvCxnSpPr>
        <xdr:cNvPr id="174" name="直線コネクタ 173"/>
        <xdr:cNvCxnSpPr/>
      </xdr:nvCxnSpPr>
      <xdr:spPr>
        <a:xfrm flipV="1">
          <a:off x="2908300" y="134334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58776</xdr:rowOff>
    </xdr:from>
    <xdr:to>
      <xdr:col>4</xdr:col>
      <xdr:colOff>155575</xdr:colOff>
      <xdr:row>78</xdr:row>
      <xdr:rowOff>62204</xdr:rowOff>
    </xdr:to>
    <xdr:cxnSp macro="">
      <xdr:nvCxnSpPr>
        <xdr:cNvPr id="177" name="直線コネクタ 176"/>
        <xdr:cNvCxnSpPr/>
      </xdr:nvCxnSpPr>
      <xdr:spPr>
        <a:xfrm>
          <a:off x="2019300" y="13431876"/>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58776</xdr:rowOff>
    </xdr:from>
    <xdr:to>
      <xdr:col>2</xdr:col>
      <xdr:colOff>638175</xdr:colOff>
      <xdr:row>78</xdr:row>
      <xdr:rowOff>61291</xdr:rowOff>
    </xdr:to>
    <xdr:cxnSp macro="">
      <xdr:nvCxnSpPr>
        <xdr:cNvPr id="180" name="直線コネクタ 179"/>
        <xdr:cNvCxnSpPr/>
      </xdr:nvCxnSpPr>
      <xdr:spPr>
        <a:xfrm flipV="1">
          <a:off x="1130300" y="1343187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2215</xdr:rowOff>
    </xdr:from>
    <xdr:to>
      <xdr:col>6</xdr:col>
      <xdr:colOff>561975</xdr:colOff>
      <xdr:row>78</xdr:row>
      <xdr:rowOff>103815</xdr:rowOff>
    </xdr:to>
    <xdr:sp macro="" textlink="">
      <xdr:nvSpPr>
        <xdr:cNvPr id="190" name="円/楕円 189"/>
        <xdr:cNvSpPr/>
      </xdr:nvSpPr>
      <xdr:spPr>
        <a:xfrm>
          <a:off x="4584700" y="133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88592</xdr:rowOff>
    </xdr:from>
    <xdr:ext cx="469744" cy="259045"/>
    <xdr:sp macro="" textlink="">
      <xdr:nvSpPr>
        <xdr:cNvPr id="191" name="維持補修費該当値テキスト"/>
        <xdr:cNvSpPr txBox="1"/>
      </xdr:nvSpPr>
      <xdr:spPr>
        <a:xfrm>
          <a:off x="4686300" y="1329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9576</xdr:rowOff>
    </xdr:from>
    <xdr:to>
      <xdr:col>5</xdr:col>
      <xdr:colOff>409575</xdr:colOff>
      <xdr:row>78</xdr:row>
      <xdr:rowOff>111176</xdr:rowOff>
    </xdr:to>
    <xdr:sp macro="" textlink="">
      <xdr:nvSpPr>
        <xdr:cNvPr id="192" name="円/楕円 191"/>
        <xdr:cNvSpPr/>
      </xdr:nvSpPr>
      <xdr:spPr>
        <a:xfrm>
          <a:off x="3746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102303</xdr:rowOff>
    </xdr:from>
    <xdr:ext cx="469744" cy="259045"/>
    <xdr:sp macro="" textlink="">
      <xdr:nvSpPr>
        <xdr:cNvPr id="193" name="テキスト ボックス 192"/>
        <xdr:cNvSpPr txBox="1"/>
      </xdr:nvSpPr>
      <xdr:spPr>
        <a:xfrm>
          <a:off x="3562427"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11404</xdr:rowOff>
    </xdr:from>
    <xdr:to>
      <xdr:col>4</xdr:col>
      <xdr:colOff>206375</xdr:colOff>
      <xdr:row>78</xdr:row>
      <xdr:rowOff>113004</xdr:rowOff>
    </xdr:to>
    <xdr:sp macro="" textlink="">
      <xdr:nvSpPr>
        <xdr:cNvPr id="194" name="円/楕円 193"/>
        <xdr:cNvSpPr/>
      </xdr:nvSpPr>
      <xdr:spPr>
        <a:xfrm>
          <a:off x="2857500" y="133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104131</xdr:rowOff>
    </xdr:from>
    <xdr:ext cx="469744" cy="259045"/>
    <xdr:sp macro="" textlink="">
      <xdr:nvSpPr>
        <xdr:cNvPr id="195" name="テキスト ボックス 194"/>
        <xdr:cNvSpPr txBox="1"/>
      </xdr:nvSpPr>
      <xdr:spPr>
        <a:xfrm>
          <a:off x="2673427" y="1347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7976</xdr:rowOff>
    </xdr:from>
    <xdr:to>
      <xdr:col>3</xdr:col>
      <xdr:colOff>3175</xdr:colOff>
      <xdr:row>78</xdr:row>
      <xdr:rowOff>109576</xdr:rowOff>
    </xdr:to>
    <xdr:sp macro="" textlink="">
      <xdr:nvSpPr>
        <xdr:cNvPr id="196" name="円/楕円 195"/>
        <xdr:cNvSpPr/>
      </xdr:nvSpPr>
      <xdr:spPr>
        <a:xfrm>
          <a:off x="19685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100703</xdr:rowOff>
    </xdr:from>
    <xdr:ext cx="469744" cy="259045"/>
    <xdr:sp macro="" textlink="">
      <xdr:nvSpPr>
        <xdr:cNvPr id="197" name="テキスト ボックス 196"/>
        <xdr:cNvSpPr txBox="1"/>
      </xdr:nvSpPr>
      <xdr:spPr>
        <a:xfrm>
          <a:off x="1784427" y="134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10491</xdr:rowOff>
    </xdr:from>
    <xdr:to>
      <xdr:col>1</xdr:col>
      <xdr:colOff>485775</xdr:colOff>
      <xdr:row>78</xdr:row>
      <xdr:rowOff>112091</xdr:rowOff>
    </xdr:to>
    <xdr:sp macro="" textlink="">
      <xdr:nvSpPr>
        <xdr:cNvPr id="198" name="円/楕円 197"/>
        <xdr:cNvSpPr/>
      </xdr:nvSpPr>
      <xdr:spPr>
        <a:xfrm>
          <a:off x="1079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103218</xdr:rowOff>
    </xdr:from>
    <xdr:ext cx="469744" cy="259045"/>
    <xdr:sp macro="" textlink="">
      <xdr:nvSpPr>
        <xdr:cNvPr id="199" name="テキスト ボックス 198"/>
        <xdr:cNvSpPr txBox="1"/>
      </xdr:nvSpPr>
      <xdr:spPr>
        <a:xfrm>
          <a:off x="895427" y="134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149791</xdr:rowOff>
    </xdr:from>
    <xdr:to>
      <xdr:col>6</xdr:col>
      <xdr:colOff>511175</xdr:colOff>
      <xdr:row>95</xdr:row>
      <xdr:rowOff>59511</xdr:rowOff>
    </xdr:to>
    <xdr:cxnSp macro="">
      <xdr:nvCxnSpPr>
        <xdr:cNvPr id="231" name="直線コネクタ 230"/>
        <xdr:cNvCxnSpPr/>
      </xdr:nvCxnSpPr>
      <xdr:spPr>
        <a:xfrm flipV="1">
          <a:off x="3797300" y="16266091"/>
          <a:ext cx="838200" cy="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53877</xdr:rowOff>
    </xdr:from>
    <xdr:to>
      <xdr:col>5</xdr:col>
      <xdr:colOff>358775</xdr:colOff>
      <xdr:row>95</xdr:row>
      <xdr:rowOff>59511</xdr:rowOff>
    </xdr:to>
    <xdr:cxnSp macro="">
      <xdr:nvCxnSpPr>
        <xdr:cNvPr id="234" name="直線コネクタ 233"/>
        <xdr:cNvCxnSpPr/>
      </xdr:nvCxnSpPr>
      <xdr:spPr>
        <a:xfrm>
          <a:off x="2908300" y="16341627"/>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43651</xdr:rowOff>
    </xdr:from>
    <xdr:ext cx="534377" cy="259045"/>
    <xdr:sp macro="" textlink="">
      <xdr:nvSpPr>
        <xdr:cNvPr id="236" name="テキスト ボックス 235"/>
        <xdr:cNvSpPr txBox="1"/>
      </xdr:nvSpPr>
      <xdr:spPr>
        <a:xfrm>
          <a:off x="3530111" y="165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53877</xdr:rowOff>
    </xdr:from>
    <xdr:to>
      <xdr:col>4</xdr:col>
      <xdr:colOff>155575</xdr:colOff>
      <xdr:row>95</xdr:row>
      <xdr:rowOff>155310</xdr:rowOff>
    </xdr:to>
    <xdr:cxnSp macro="">
      <xdr:nvCxnSpPr>
        <xdr:cNvPr id="237" name="直線コネクタ 236"/>
        <xdr:cNvCxnSpPr/>
      </xdr:nvCxnSpPr>
      <xdr:spPr>
        <a:xfrm flipV="1">
          <a:off x="2019300" y="16341627"/>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155310</xdr:rowOff>
    </xdr:from>
    <xdr:to>
      <xdr:col>2</xdr:col>
      <xdr:colOff>638175</xdr:colOff>
      <xdr:row>95</xdr:row>
      <xdr:rowOff>164388</xdr:rowOff>
    </xdr:to>
    <xdr:cxnSp macro="">
      <xdr:nvCxnSpPr>
        <xdr:cNvPr id="240" name="直線コネクタ 239"/>
        <xdr:cNvCxnSpPr/>
      </xdr:nvCxnSpPr>
      <xdr:spPr>
        <a:xfrm flipV="1">
          <a:off x="1130300" y="1644306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98991</xdr:rowOff>
    </xdr:from>
    <xdr:to>
      <xdr:col>6</xdr:col>
      <xdr:colOff>561975</xdr:colOff>
      <xdr:row>95</xdr:row>
      <xdr:rowOff>29141</xdr:rowOff>
    </xdr:to>
    <xdr:sp macro="" textlink="">
      <xdr:nvSpPr>
        <xdr:cNvPr id="250" name="円/楕円 249"/>
        <xdr:cNvSpPr/>
      </xdr:nvSpPr>
      <xdr:spPr>
        <a:xfrm>
          <a:off x="4584700" y="162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77418</xdr:rowOff>
    </xdr:from>
    <xdr:ext cx="534377" cy="259045"/>
    <xdr:sp macro="" textlink="">
      <xdr:nvSpPr>
        <xdr:cNvPr id="251" name="扶助費該当値テキスト"/>
        <xdr:cNvSpPr txBox="1"/>
      </xdr:nvSpPr>
      <xdr:spPr>
        <a:xfrm>
          <a:off x="4686300" y="161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69,382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8711</xdr:rowOff>
    </xdr:from>
    <xdr:to>
      <xdr:col>5</xdr:col>
      <xdr:colOff>409575</xdr:colOff>
      <xdr:row>95</xdr:row>
      <xdr:rowOff>110311</xdr:rowOff>
    </xdr:to>
    <xdr:sp macro="" textlink="">
      <xdr:nvSpPr>
        <xdr:cNvPr id="252" name="円/楕円 251"/>
        <xdr:cNvSpPr/>
      </xdr:nvSpPr>
      <xdr:spPr>
        <a:xfrm>
          <a:off x="3746500" y="162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126838</xdr:rowOff>
    </xdr:from>
    <xdr:ext cx="534377" cy="259045"/>
    <xdr:sp macro="" textlink="">
      <xdr:nvSpPr>
        <xdr:cNvPr id="253" name="テキスト ボックス 252"/>
        <xdr:cNvSpPr txBox="1"/>
      </xdr:nvSpPr>
      <xdr:spPr>
        <a:xfrm>
          <a:off x="3530111" y="160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3077</xdr:rowOff>
    </xdr:from>
    <xdr:to>
      <xdr:col>4</xdr:col>
      <xdr:colOff>206375</xdr:colOff>
      <xdr:row>95</xdr:row>
      <xdr:rowOff>104677</xdr:rowOff>
    </xdr:to>
    <xdr:sp macro="" textlink="">
      <xdr:nvSpPr>
        <xdr:cNvPr id="254" name="円/楕円 253"/>
        <xdr:cNvSpPr/>
      </xdr:nvSpPr>
      <xdr:spPr>
        <a:xfrm>
          <a:off x="2857500" y="16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121204</xdr:rowOff>
    </xdr:from>
    <xdr:ext cx="534377" cy="259045"/>
    <xdr:sp macro="" textlink="">
      <xdr:nvSpPr>
        <xdr:cNvPr id="255" name="テキスト ボックス 254"/>
        <xdr:cNvSpPr txBox="1"/>
      </xdr:nvSpPr>
      <xdr:spPr>
        <a:xfrm>
          <a:off x="2641111" y="1606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104510</xdr:rowOff>
    </xdr:from>
    <xdr:to>
      <xdr:col>3</xdr:col>
      <xdr:colOff>3175</xdr:colOff>
      <xdr:row>96</xdr:row>
      <xdr:rowOff>34660</xdr:rowOff>
    </xdr:to>
    <xdr:sp macro="" textlink="">
      <xdr:nvSpPr>
        <xdr:cNvPr id="256" name="円/楕円 255"/>
        <xdr:cNvSpPr/>
      </xdr:nvSpPr>
      <xdr:spPr>
        <a:xfrm>
          <a:off x="1968500" y="163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51187</xdr:rowOff>
    </xdr:from>
    <xdr:ext cx="534377" cy="259045"/>
    <xdr:sp macro="" textlink="">
      <xdr:nvSpPr>
        <xdr:cNvPr id="257" name="テキスト ボックス 256"/>
        <xdr:cNvSpPr txBox="1"/>
      </xdr:nvSpPr>
      <xdr:spPr>
        <a:xfrm>
          <a:off x="1752111" y="161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113588</xdr:rowOff>
    </xdr:from>
    <xdr:to>
      <xdr:col>1</xdr:col>
      <xdr:colOff>485775</xdr:colOff>
      <xdr:row>96</xdr:row>
      <xdr:rowOff>43738</xdr:rowOff>
    </xdr:to>
    <xdr:sp macro="" textlink="">
      <xdr:nvSpPr>
        <xdr:cNvPr id="258" name="円/楕円 257"/>
        <xdr:cNvSpPr/>
      </xdr:nvSpPr>
      <xdr:spPr>
        <a:xfrm>
          <a:off x="1079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60265</xdr:rowOff>
    </xdr:from>
    <xdr:ext cx="534377" cy="259045"/>
    <xdr:sp macro="" textlink="">
      <xdr:nvSpPr>
        <xdr:cNvPr id="259" name="テキスト ボックス 258"/>
        <xdr:cNvSpPr txBox="1"/>
      </xdr:nvSpPr>
      <xdr:spPr>
        <a:xfrm>
          <a:off x="863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16432</xdr:rowOff>
    </xdr:from>
    <xdr:to>
      <xdr:col>15</xdr:col>
      <xdr:colOff>180975</xdr:colOff>
      <xdr:row>36</xdr:row>
      <xdr:rowOff>43374</xdr:rowOff>
    </xdr:to>
    <xdr:cxnSp macro="">
      <xdr:nvCxnSpPr>
        <xdr:cNvPr id="290" name="直線コネクタ 289"/>
        <xdr:cNvCxnSpPr/>
      </xdr:nvCxnSpPr>
      <xdr:spPr>
        <a:xfrm flipV="1">
          <a:off x="9639300" y="6188632"/>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43374</xdr:rowOff>
    </xdr:from>
    <xdr:to>
      <xdr:col>14</xdr:col>
      <xdr:colOff>28575</xdr:colOff>
      <xdr:row>36</xdr:row>
      <xdr:rowOff>120184</xdr:rowOff>
    </xdr:to>
    <xdr:cxnSp macro="">
      <xdr:nvCxnSpPr>
        <xdr:cNvPr id="293" name="直線コネクタ 292"/>
        <xdr:cNvCxnSpPr/>
      </xdr:nvCxnSpPr>
      <xdr:spPr>
        <a:xfrm flipV="1">
          <a:off x="8750300" y="6215574"/>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144267</xdr:rowOff>
    </xdr:from>
    <xdr:ext cx="534377" cy="259045"/>
    <xdr:sp macro="" textlink="">
      <xdr:nvSpPr>
        <xdr:cNvPr id="295" name="テキスト ボックス 294"/>
        <xdr:cNvSpPr txBox="1"/>
      </xdr:nvSpPr>
      <xdr:spPr>
        <a:xfrm>
          <a:off x="9372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109355</xdr:rowOff>
    </xdr:from>
    <xdr:to>
      <xdr:col>12</xdr:col>
      <xdr:colOff>511175</xdr:colOff>
      <xdr:row>36</xdr:row>
      <xdr:rowOff>120184</xdr:rowOff>
    </xdr:to>
    <xdr:cxnSp macro="">
      <xdr:nvCxnSpPr>
        <xdr:cNvPr id="296" name="直線コネクタ 295"/>
        <xdr:cNvCxnSpPr/>
      </xdr:nvCxnSpPr>
      <xdr:spPr>
        <a:xfrm>
          <a:off x="7861300" y="6281555"/>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97611</xdr:rowOff>
    </xdr:from>
    <xdr:to>
      <xdr:col>11</xdr:col>
      <xdr:colOff>307975</xdr:colOff>
      <xdr:row>36</xdr:row>
      <xdr:rowOff>109355</xdr:rowOff>
    </xdr:to>
    <xdr:cxnSp macro="">
      <xdr:nvCxnSpPr>
        <xdr:cNvPr id="299" name="直線コネクタ 298"/>
        <xdr:cNvCxnSpPr/>
      </xdr:nvCxnSpPr>
      <xdr:spPr>
        <a:xfrm>
          <a:off x="6972300" y="6269811"/>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137082</xdr:rowOff>
    </xdr:from>
    <xdr:to>
      <xdr:col>15</xdr:col>
      <xdr:colOff>231775</xdr:colOff>
      <xdr:row>36</xdr:row>
      <xdr:rowOff>67232</xdr:rowOff>
    </xdr:to>
    <xdr:sp macro="" textlink="">
      <xdr:nvSpPr>
        <xdr:cNvPr id="309" name="円/楕円 308"/>
        <xdr:cNvSpPr/>
      </xdr:nvSpPr>
      <xdr:spPr>
        <a:xfrm>
          <a:off x="10426700" y="61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159959</xdr:rowOff>
    </xdr:from>
    <xdr:ext cx="534377" cy="259045"/>
    <xdr:sp macro="" textlink="">
      <xdr:nvSpPr>
        <xdr:cNvPr id="310" name="補助費等該当値テキスト"/>
        <xdr:cNvSpPr txBox="1"/>
      </xdr:nvSpPr>
      <xdr:spPr>
        <a:xfrm>
          <a:off x="10528300" y="59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91,373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164024</xdr:rowOff>
    </xdr:from>
    <xdr:to>
      <xdr:col>14</xdr:col>
      <xdr:colOff>79375</xdr:colOff>
      <xdr:row>36</xdr:row>
      <xdr:rowOff>94174</xdr:rowOff>
    </xdr:to>
    <xdr:sp macro="" textlink="">
      <xdr:nvSpPr>
        <xdr:cNvPr id="311" name="円/楕円 310"/>
        <xdr:cNvSpPr/>
      </xdr:nvSpPr>
      <xdr:spPr>
        <a:xfrm>
          <a:off x="9588500" y="61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110701</xdr:rowOff>
    </xdr:from>
    <xdr:ext cx="534377" cy="259045"/>
    <xdr:sp macro="" textlink="">
      <xdr:nvSpPr>
        <xdr:cNvPr id="312" name="テキスト ボックス 311"/>
        <xdr:cNvSpPr txBox="1"/>
      </xdr:nvSpPr>
      <xdr:spPr>
        <a:xfrm>
          <a:off x="9372111" y="59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69384</xdr:rowOff>
    </xdr:from>
    <xdr:to>
      <xdr:col>12</xdr:col>
      <xdr:colOff>561975</xdr:colOff>
      <xdr:row>36</xdr:row>
      <xdr:rowOff>170984</xdr:rowOff>
    </xdr:to>
    <xdr:sp macro="" textlink="">
      <xdr:nvSpPr>
        <xdr:cNvPr id="313" name="円/楕円 312"/>
        <xdr:cNvSpPr/>
      </xdr:nvSpPr>
      <xdr:spPr>
        <a:xfrm>
          <a:off x="8699500" y="62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16061</xdr:rowOff>
    </xdr:from>
    <xdr:ext cx="534377" cy="259045"/>
    <xdr:sp macro="" textlink="">
      <xdr:nvSpPr>
        <xdr:cNvPr id="314" name="テキスト ボックス 313"/>
        <xdr:cNvSpPr txBox="1"/>
      </xdr:nvSpPr>
      <xdr:spPr>
        <a:xfrm>
          <a:off x="8483111" y="60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58555</xdr:rowOff>
    </xdr:from>
    <xdr:to>
      <xdr:col>11</xdr:col>
      <xdr:colOff>358775</xdr:colOff>
      <xdr:row>36</xdr:row>
      <xdr:rowOff>160155</xdr:rowOff>
    </xdr:to>
    <xdr:sp macro="" textlink="">
      <xdr:nvSpPr>
        <xdr:cNvPr id="315" name="円/楕円 314"/>
        <xdr:cNvSpPr/>
      </xdr:nvSpPr>
      <xdr:spPr>
        <a:xfrm>
          <a:off x="7810500" y="62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5232</xdr:rowOff>
    </xdr:from>
    <xdr:ext cx="534377" cy="259045"/>
    <xdr:sp macro="" textlink="">
      <xdr:nvSpPr>
        <xdr:cNvPr id="316" name="テキスト ボックス 315"/>
        <xdr:cNvSpPr txBox="1"/>
      </xdr:nvSpPr>
      <xdr:spPr>
        <a:xfrm>
          <a:off x="7594111" y="600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46811</xdr:rowOff>
    </xdr:from>
    <xdr:to>
      <xdr:col>10</xdr:col>
      <xdr:colOff>155575</xdr:colOff>
      <xdr:row>36</xdr:row>
      <xdr:rowOff>148411</xdr:rowOff>
    </xdr:to>
    <xdr:sp macro="" textlink="">
      <xdr:nvSpPr>
        <xdr:cNvPr id="317" name="円/楕円 316"/>
        <xdr:cNvSpPr/>
      </xdr:nvSpPr>
      <xdr:spPr>
        <a:xfrm>
          <a:off x="6921500" y="62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164938</xdr:rowOff>
    </xdr:from>
    <xdr:ext cx="534377" cy="259045"/>
    <xdr:sp macro="" textlink="">
      <xdr:nvSpPr>
        <xdr:cNvPr id="318" name="テキスト ボックス 317"/>
        <xdr:cNvSpPr txBox="1"/>
      </xdr:nvSpPr>
      <xdr:spPr>
        <a:xfrm>
          <a:off x="6705111" y="59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78970</xdr:rowOff>
    </xdr:from>
    <xdr:to>
      <xdr:col>15</xdr:col>
      <xdr:colOff>180975</xdr:colOff>
      <xdr:row>58</xdr:row>
      <xdr:rowOff>105334</xdr:rowOff>
    </xdr:to>
    <xdr:cxnSp macro="">
      <xdr:nvCxnSpPr>
        <xdr:cNvPr id="347" name="直線コネクタ 346"/>
        <xdr:cNvCxnSpPr/>
      </xdr:nvCxnSpPr>
      <xdr:spPr>
        <a:xfrm>
          <a:off x="9639300" y="10023070"/>
          <a:ext cx="838200" cy="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75894</xdr:rowOff>
    </xdr:from>
    <xdr:to>
      <xdr:col>14</xdr:col>
      <xdr:colOff>28575</xdr:colOff>
      <xdr:row>58</xdr:row>
      <xdr:rowOff>78970</xdr:rowOff>
    </xdr:to>
    <xdr:cxnSp macro="">
      <xdr:nvCxnSpPr>
        <xdr:cNvPr id="350" name="直線コネクタ 349"/>
        <xdr:cNvCxnSpPr/>
      </xdr:nvCxnSpPr>
      <xdr:spPr>
        <a:xfrm>
          <a:off x="8750300" y="10019994"/>
          <a:ext cx="8890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75894</xdr:rowOff>
    </xdr:from>
    <xdr:to>
      <xdr:col>12</xdr:col>
      <xdr:colOff>511175</xdr:colOff>
      <xdr:row>58</xdr:row>
      <xdr:rowOff>104452</xdr:rowOff>
    </xdr:to>
    <xdr:cxnSp macro="">
      <xdr:nvCxnSpPr>
        <xdr:cNvPr id="353" name="直線コネクタ 352"/>
        <xdr:cNvCxnSpPr/>
      </xdr:nvCxnSpPr>
      <xdr:spPr>
        <a:xfrm flipV="1">
          <a:off x="7861300" y="10019994"/>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104452</xdr:rowOff>
    </xdr:from>
    <xdr:to>
      <xdr:col>11</xdr:col>
      <xdr:colOff>307975</xdr:colOff>
      <xdr:row>58</xdr:row>
      <xdr:rowOff>114097</xdr:rowOff>
    </xdr:to>
    <xdr:cxnSp macro="">
      <xdr:nvCxnSpPr>
        <xdr:cNvPr id="356" name="直線コネクタ 355"/>
        <xdr:cNvCxnSpPr/>
      </xdr:nvCxnSpPr>
      <xdr:spPr>
        <a:xfrm flipV="1">
          <a:off x="6972300" y="10048552"/>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54534</xdr:rowOff>
    </xdr:from>
    <xdr:to>
      <xdr:col>15</xdr:col>
      <xdr:colOff>231775</xdr:colOff>
      <xdr:row>58</xdr:row>
      <xdr:rowOff>156134</xdr:rowOff>
    </xdr:to>
    <xdr:sp macro="" textlink="">
      <xdr:nvSpPr>
        <xdr:cNvPr id="366" name="円/楕円 365"/>
        <xdr:cNvSpPr/>
      </xdr:nvSpPr>
      <xdr:spPr>
        <a:xfrm>
          <a:off x="10426700" y="99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163594</xdr:rowOff>
    </xdr:from>
    <xdr:ext cx="534377" cy="259045"/>
    <xdr:sp macro="" textlink="">
      <xdr:nvSpPr>
        <xdr:cNvPr id="367" name="普通建設事業費該当値テキスト"/>
        <xdr:cNvSpPr txBox="1"/>
      </xdr:nvSpPr>
      <xdr:spPr>
        <a:xfrm>
          <a:off x="10528300"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28170</xdr:rowOff>
    </xdr:from>
    <xdr:to>
      <xdr:col>14</xdr:col>
      <xdr:colOff>79375</xdr:colOff>
      <xdr:row>58</xdr:row>
      <xdr:rowOff>129770</xdr:rowOff>
    </xdr:to>
    <xdr:sp macro="" textlink="">
      <xdr:nvSpPr>
        <xdr:cNvPr id="368" name="円/楕円 367"/>
        <xdr:cNvSpPr/>
      </xdr:nvSpPr>
      <xdr:spPr>
        <a:xfrm>
          <a:off x="9588500" y="99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120897</xdr:rowOff>
    </xdr:from>
    <xdr:ext cx="534377" cy="259045"/>
    <xdr:sp macro="" textlink="">
      <xdr:nvSpPr>
        <xdr:cNvPr id="369" name="テキスト ボックス 368"/>
        <xdr:cNvSpPr txBox="1"/>
      </xdr:nvSpPr>
      <xdr:spPr>
        <a:xfrm>
          <a:off x="9372111" y="1006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25094</xdr:rowOff>
    </xdr:from>
    <xdr:to>
      <xdr:col>12</xdr:col>
      <xdr:colOff>561975</xdr:colOff>
      <xdr:row>58</xdr:row>
      <xdr:rowOff>126694</xdr:rowOff>
    </xdr:to>
    <xdr:sp macro="" textlink="">
      <xdr:nvSpPr>
        <xdr:cNvPr id="370" name="円/楕円 369"/>
        <xdr:cNvSpPr/>
      </xdr:nvSpPr>
      <xdr:spPr>
        <a:xfrm>
          <a:off x="8699500" y="996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117821</xdr:rowOff>
    </xdr:from>
    <xdr:ext cx="534377" cy="259045"/>
    <xdr:sp macro="" textlink="">
      <xdr:nvSpPr>
        <xdr:cNvPr id="371" name="テキスト ボックス 370"/>
        <xdr:cNvSpPr txBox="1"/>
      </xdr:nvSpPr>
      <xdr:spPr>
        <a:xfrm>
          <a:off x="8483111" y="1006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53652</xdr:rowOff>
    </xdr:from>
    <xdr:to>
      <xdr:col>11</xdr:col>
      <xdr:colOff>358775</xdr:colOff>
      <xdr:row>58</xdr:row>
      <xdr:rowOff>155252</xdr:rowOff>
    </xdr:to>
    <xdr:sp macro="" textlink="">
      <xdr:nvSpPr>
        <xdr:cNvPr id="372" name="円/楕円 371"/>
        <xdr:cNvSpPr/>
      </xdr:nvSpPr>
      <xdr:spPr>
        <a:xfrm>
          <a:off x="7810500" y="99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146379</xdr:rowOff>
    </xdr:from>
    <xdr:ext cx="534377" cy="259045"/>
    <xdr:sp macro="" textlink="">
      <xdr:nvSpPr>
        <xdr:cNvPr id="373" name="テキスト ボックス 372"/>
        <xdr:cNvSpPr txBox="1"/>
      </xdr:nvSpPr>
      <xdr:spPr>
        <a:xfrm>
          <a:off x="7594111" y="100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63297</xdr:rowOff>
    </xdr:from>
    <xdr:to>
      <xdr:col>10</xdr:col>
      <xdr:colOff>155575</xdr:colOff>
      <xdr:row>58</xdr:row>
      <xdr:rowOff>164897</xdr:rowOff>
    </xdr:to>
    <xdr:sp macro="" textlink="">
      <xdr:nvSpPr>
        <xdr:cNvPr id="374" name="円/楕円 373"/>
        <xdr:cNvSpPr/>
      </xdr:nvSpPr>
      <xdr:spPr>
        <a:xfrm>
          <a:off x="69215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156024</xdr:rowOff>
    </xdr:from>
    <xdr:ext cx="534377" cy="259045"/>
    <xdr:sp macro="" textlink="">
      <xdr:nvSpPr>
        <xdr:cNvPr id="375" name="テキスト ボックス 374"/>
        <xdr:cNvSpPr txBox="1"/>
      </xdr:nvSpPr>
      <xdr:spPr>
        <a:xfrm>
          <a:off x="6705111" y="101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144049</xdr:rowOff>
    </xdr:from>
    <xdr:to>
      <xdr:col>15</xdr:col>
      <xdr:colOff>180975</xdr:colOff>
      <xdr:row>77</xdr:row>
      <xdr:rowOff>40968</xdr:rowOff>
    </xdr:to>
    <xdr:cxnSp macro="">
      <xdr:nvCxnSpPr>
        <xdr:cNvPr id="400" name="直線コネクタ 399"/>
        <xdr:cNvCxnSpPr/>
      </xdr:nvCxnSpPr>
      <xdr:spPr>
        <a:xfrm>
          <a:off x="9639300" y="13174249"/>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144049</xdr:rowOff>
    </xdr:from>
    <xdr:to>
      <xdr:col>14</xdr:col>
      <xdr:colOff>28575</xdr:colOff>
      <xdr:row>77</xdr:row>
      <xdr:rowOff>38488</xdr:rowOff>
    </xdr:to>
    <xdr:cxnSp macro="">
      <xdr:nvCxnSpPr>
        <xdr:cNvPr id="403" name="直線コネクタ 402"/>
        <xdr:cNvCxnSpPr/>
      </xdr:nvCxnSpPr>
      <xdr:spPr>
        <a:xfrm flipV="1">
          <a:off x="8750300" y="13174249"/>
          <a:ext cx="889000" cy="6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161618</xdr:rowOff>
    </xdr:from>
    <xdr:to>
      <xdr:col>15</xdr:col>
      <xdr:colOff>231775</xdr:colOff>
      <xdr:row>77</xdr:row>
      <xdr:rowOff>91768</xdr:rowOff>
    </xdr:to>
    <xdr:sp macro="" textlink="">
      <xdr:nvSpPr>
        <xdr:cNvPr id="413" name="円/楕円 412"/>
        <xdr:cNvSpPr/>
      </xdr:nvSpPr>
      <xdr:spPr>
        <a:xfrm>
          <a:off x="10426700" y="131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13045</xdr:rowOff>
    </xdr:from>
    <xdr:ext cx="534377" cy="259045"/>
    <xdr:sp macro="" textlink="">
      <xdr:nvSpPr>
        <xdr:cNvPr id="414" name="普通建設事業費 （ うち新規整備　）該当値テキスト"/>
        <xdr:cNvSpPr txBox="1"/>
      </xdr:nvSpPr>
      <xdr:spPr>
        <a:xfrm>
          <a:off x="10528300" y="1304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27,276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93249</xdr:rowOff>
    </xdr:from>
    <xdr:to>
      <xdr:col>14</xdr:col>
      <xdr:colOff>79375</xdr:colOff>
      <xdr:row>77</xdr:row>
      <xdr:rowOff>23399</xdr:rowOff>
    </xdr:to>
    <xdr:sp macro="" textlink="">
      <xdr:nvSpPr>
        <xdr:cNvPr id="415" name="円/楕円 414"/>
        <xdr:cNvSpPr/>
      </xdr:nvSpPr>
      <xdr:spPr>
        <a:xfrm>
          <a:off x="9588500" y="131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14526</xdr:rowOff>
    </xdr:from>
    <xdr:ext cx="534377" cy="259045"/>
    <xdr:sp macro="" textlink="">
      <xdr:nvSpPr>
        <xdr:cNvPr id="416" name="テキスト ボックス 415"/>
        <xdr:cNvSpPr txBox="1"/>
      </xdr:nvSpPr>
      <xdr:spPr>
        <a:xfrm>
          <a:off x="9372111" y="1321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159138</xdr:rowOff>
    </xdr:from>
    <xdr:to>
      <xdr:col>12</xdr:col>
      <xdr:colOff>561975</xdr:colOff>
      <xdr:row>77</xdr:row>
      <xdr:rowOff>89288</xdr:rowOff>
    </xdr:to>
    <xdr:sp macro="" textlink="">
      <xdr:nvSpPr>
        <xdr:cNvPr id="417" name="円/楕円 416"/>
        <xdr:cNvSpPr/>
      </xdr:nvSpPr>
      <xdr:spPr>
        <a:xfrm>
          <a:off x="8699500" y="131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80415</xdr:rowOff>
    </xdr:from>
    <xdr:ext cx="534377" cy="259045"/>
    <xdr:sp macro="" textlink="">
      <xdr:nvSpPr>
        <xdr:cNvPr id="418" name="テキスト ボックス 417"/>
        <xdr:cNvSpPr txBox="1"/>
      </xdr:nvSpPr>
      <xdr:spPr>
        <a:xfrm>
          <a:off x="8483111" y="132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72158</xdr:rowOff>
    </xdr:from>
    <xdr:to>
      <xdr:col>15</xdr:col>
      <xdr:colOff>180975</xdr:colOff>
      <xdr:row>98</xdr:row>
      <xdr:rowOff>75217</xdr:rowOff>
    </xdr:to>
    <xdr:cxnSp macro="">
      <xdr:nvCxnSpPr>
        <xdr:cNvPr id="445" name="直線コネクタ 444"/>
        <xdr:cNvCxnSpPr/>
      </xdr:nvCxnSpPr>
      <xdr:spPr>
        <a:xfrm flipV="1">
          <a:off x="9639300" y="16874258"/>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69641</xdr:rowOff>
    </xdr:from>
    <xdr:to>
      <xdr:col>14</xdr:col>
      <xdr:colOff>28575</xdr:colOff>
      <xdr:row>98</xdr:row>
      <xdr:rowOff>75217</xdr:rowOff>
    </xdr:to>
    <xdr:cxnSp macro="">
      <xdr:nvCxnSpPr>
        <xdr:cNvPr id="448" name="直線コネクタ 447"/>
        <xdr:cNvCxnSpPr/>
      </xdr:nvCxnSpPr>
      <xdr:spPr>
        <a:xfrm>
          <a:off x="8750300" y="16871741"/>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21358</xdr:rowOff>
    </xdr:from>
    <xdr:to>
      <xdr:col>15</xdr:col>
      <xdr:colOff>231775</xdr:colOff>
      <xdr:row>98</xdr:row>
      <xdr:rowOff>122958</xdr:rowOff>
    </xdr:to>
    <xdr:sp macro="" textlink="">
      <xdr:nvSpPr>
        <xdr:cNvPr id="458" name="円/楕円 457"/>
        <xdr:cNvSpPr/>
      </xdr:nvSpPr>
      <xdr:spPr>
        <a:xfrm>
          <a:off x="10426700" y="16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9"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24417</xdr:rowOff>
    </xdr:from>
    <xdr:to>
      <xdr:col>14</xdr:col>
      <xdr:colOff>79375</xdr:colOff>
      <xdr:row>98</xdr:row>
      <xdr:rowOff>126017</xdr:rowOff>
    </xdr:to>
    <xdr:sp macro="" textlink="">
      <xdr:nvSpPr>
        <xdr:cNvPr id="460" name="円/楕円 459"/>
        <xdr:cNvSpPr/>
      </xdr:nvSpPr>
      <xdr:spPr>
        <a:xfrm>
          <a:off x="9588500" y="168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117144</xdr:rowOff>
    </xdr:from>
    <xdr:ext cx="534377" cy="259045"/>
    <xdr:sp macro="" textlink="">
      <xdr:nvSpPr>
        <xdr:cNvPr id="461" name="テキスト ボックス 460"/>
        <xdr:cNvSpPr txBox="1"/>
      </xdr:nvSpPr>
      <xdr:spPr>
        <a:xfrm>
          <a:off x="9372111" y="169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18841</xdr:rowOff>
    </xdr:from>
    <xdr:to>
      <xdr:col>12</xdr:col>
      <xdr:colOff>561975</xdr:colOff>
      <xdr:row>98</xdr:row>
      <xdr:rowOff>120441</xdr:rowOff>
    </xdr:to>
    <xdr:sp macro="" textlink="">
      <xdr:nvSpPr>
        <xdr:cNvPr id="462" name="円/楕円 461"/>
        <xdr:cNvSpPr/>
      </xdr:nvSpPr>
      <xdr:spPr>
        <a:xfrm>
          <a:off x="8699500" y="168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111568</xdr:rowOff>
    </xdr:from>
    <xdr:ext cx="534377" cy="259045"/>
    <xdr:sp macro="" textlink="">
      <xdr:nvSpPr>
        <xdr:cNvPr id="463" name="テキスト ボックス 462"/>
        <xdr:cNvSpPr txBox="1"/>
      </xdr:nvSpPr>
      <xdr:spPr>
        <a:xfrm>
          <a:off x="8483111" y="169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31038</xdr:rowOff>
    </xdr:from>
    <xdr:to>
      <xdr:col>23</xdr:col>
      <xdr:colOff>517525</xdr:colOff>
      <xdr:row>39</xdr:row>
      <xdr:rowOff>32906</xdr:rowOff>
    </xdr:to>
    <xdr:cxnSp macro="">
      <xdr:nvCxnSpPr>
        <xdr:cNvPr id="492" name="直線コネクタ 491"/>
        <xdr:cNvCxnSpPr/>
      </xdr:nvCxnSpPr>
      <xdr:spPr>
        <a:xfrm flipV="1">
          <a:off x="15481300" y="6717588"/>
          <a:ext cx="8382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17990</xdr:rowOff>
    </xdr:from>
    <xdr:to>
      <xdr:col>22</xdr:col>
      <xdr:colOff>365125</xdr:colOff>
      <xdr:row>39</xdr:row>
      <xdr:rowOff>32906</xdr:rowOff>
    </xdr:to>
    <xdr:cxnSp macro="">
      <xdr:nvCxnSpPr>
        <xdr:cNvPr id="495" name="直線コネクタ 494"/>
        <xdr:cNvCxnSpPr/>
      </xdr:nvCxnSpPr>
      <xdr:spPr>
        <a:xfrm>
          <a:off x="14592300" y="6704540"/>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140028</xdr:rowOff>
    </xdr:from>
    <xdr:ext cx="469744" cy="259045"/>
    <xdr:sp macro="" textlink="">
      <xdr:nvSpPr>
        <xdr:cNvPr id="497" name="テキスト ボックス 496"/>
        <xdr:cNvSpPr txBox="1"/>
      </xdr:nvSpPr>
      <xdr:spPr>
        <a:xfrm>
          <a:off x="15246427"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17990</xdr:rowOff>
    </xdr:from>
    <xdr:to>
      <xdr:col>21</xdr:col>
      <xdr:colOff>161925</xdr:colOff>
      <xdr:row>39</xdr:row>
      <xdr:rowOff>23667</xdr:rowOff>
    </xdr:to>
    <xdr:cxnSp macro="">
      <xdr:nvCxnSpPr>
        <xdr:cNvPr id="498" name="直線コネクタ 497"/>
        <xdr:cNvCxnSpPr/>
      </xdr:nvCxnSpPr>
      <xdr:spPr>
        <a:xfrm flipV="1">
          <a:off x="13703300" y="670454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23667</xdr:rowOff>
    </xdr:from>
    <xdr:to>
      <xdr:col>19</xdr:col>
      <xdr:colOff>644525</xdr:colOff>
      <xdr:row>39</xdr:row>
      <xdr:rowOff>42126</xdr:rowOff>
    </xdr:to>
    <xdr:cxnSp macro="">
      <xdr:nvCxnSpPr>
        <xdr:cNvPr id="501" name="直線コネクタ 500"/>
        <xdr:cNvCxnSpPr/>
      </xdr:nvCxnSpPr>
      <xdr:spPr>
        <a:xfrm flipV="1">
          <a:off x="12814300" y="6710217"/>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151688</xdr:rowOff>
    </xdr:from>
    <xdr:to>
      <xdr:col>23</xdr:col>
      <xdr:colOff>568325</xdr:colOff>
      <xdr:row>39</xdr:row>
      <xdr:rowOff>81838</xdr:rowOff>
    </xdr:to>
    <xdr:sp macro="" textlink="">
      <xdr:nvSpPr>
        <xdr:cNvPr id="511" name="円/楕円 510"/>
        <xdr:cNvSpPr/>
      </xdr:nvSpPr>
      <xdr:spPr>
        <a:xfrm>
          <a:off x="162687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153556</xdr:rowOff>
    </xdr:from>
    <xdr:to>
      <xdr:col>22</xdr:col>
      <xdr:colOff>415925</xdr:colOff>
      <xdr:row>39</xdr:row>
      <xdr:rowOff>83706</xdr:rowOff>
    </xdr:to>
    <xdr:sp macro="" textlink="">
      <xdr:nvSpPr>
        <xdr:cNvPr id="513" name="円/楕円 512"/>
        <xdr:cNvSpPr/>
      </xdr:nvSpPr>
      <xdr:spPr>
        <a:xfrm>
          <a:off x="15430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74833</xdr:rowOff>
    </xdr:from>
    <xdr:ext cx="378565" cy="259045"/>
    <xdr:sp macro="" textlink="">
      <xdr:nvSpPr>
        <xdr:cNvPr id="514" name="テキスト ボックス 513"/>
        <xdr:cNvSpPr txBox="1"/>
      </xdr:nvSpPr>
      <xdr:spPr>
        <a:xfrm>
          <a:off x="15292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138640</xdr:rowOff>
    </xdr:from>
    <xdr:to>
      <xdr:col>21</xdr:col>
      <xdr:colOff>212725</xdr:colOff>
      <xdr:row>39</xdr:row>
      <xdr:rowOff>68790</xdr:rowOff>
    </xdr:to>
    <xdr:sp macro="" textlink="">
      <xdr:nvSpPr>
        <xdr:cNvPr id="515" name="円/楕円 514"/>
        <xdr:cNvSpPr/>
      </xdr:nvSpPr>
      <xdr:spPr>
        <a:xfrm>
          <a:off x="14541500" y="66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59917</xdr:rowOff>
    </xdr:from>
    <xdr:ext cx="469744" cy="259045"/>
    <xdr:sp macro="" textlink="">
      <xdr:nvSpPr>
        <xdr:cNvPr id="516" name="テキスト ボックス 515"/>
        <xdr:cNvSpPr txBox="1"/>
      </xdr:nvSpPr>
      <xdr:spPr>
        <a:xfrm>
          <a:off x="14357427" y="674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144317</xdr:rowOff>
    </xdr:from>
    <xdr:to>
      <xdr:col>20</xdr:col>
      <xdr:colOff>9525</xdr:colOff>
      <xdr:row>39</xdr:row>
      <xdr:rowOff>74467</xdr:rowOff>
    </xdr:to>
    <xdr:sp macro="" textlink="">
      <xdr:nvSpPr>
        <xdr:cNvPr id="517" name="円/楕円 516"/>
        <xdr:cNvSpPr/>
      </xdr:nvSpPr>
      <xdr:spPr>
        <a:xfrm>
          <a:off x="13652500" y="66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65594</xdr:rowOff>
    </xdr:from>
    <xdr:ext cx="469744" cy="259045"/>
    <xdr:sp macro="" textlink="">
      <xdr:nvSpPr>
        <xdr:cNvPr id="518" name="テキスト ボックス 517"/>
        <xdr:cNvSpPr txBox="1"/>
      </xdr:nvSpPr>
      <xdr:spPr>
        <a:xfrm>
          <a:off x="13468427" y="67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162776</xdr:rowOff>
    </xdr:from>
    <xdr:to>
      <xdr:col>18</xdr:col>
      <xdr:colOff>492125</xdr:colOff>
      <xdr:row>39</xdr:row>
      <xdr:rowOff>92926</xdr:rowOff>
    </xdr:to>
    <xdr:sp macro="" textlink="">
      <xdr:nvSpPr>
        <xdr:cNvPr id="519" name="円/楕円 518"/>
        <xdr:cNvSpPr/>
      </xdr:nvSpPr>
      <xdr:spPr>
        <a:xfrm>
          <a:off x="1276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84053</xdr:rowOff>
    </xdr:from>
    <xdr:ext cx="378565" cy="259045"/>
    <xdr:sp macro="" textlink="">
      <xdr:nvSpPr>
        <xdr:cNvPr id="520" name="テキスト ボックス 519"/>
        <xdr:cNvSpPr txBox="1"/>
      </xdr:nvSpPr>
      <xdr:spPr>
        <a:xfrm>
          <a:off x="12625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89568</xdr:rowOff>
    </xdr:from>
    <xdr:to>
      <xdr:col>23</xdr:col>
      <xdr:colOff>517525</xdr:colOff>
      <xdr:row>76</xdr:row>
      <xdr:rowOff>108328</xdr:rowOff>
    </xdr:to>
    <xdr:cxnSp macro="">
      <xdr:nvCxnSpPr>
        <xdr:cNvPr id="598" name="直線コネクタ 597"/>
        <xdr:cNvCxnSpPr/>
      </xdr:nvCxnSpPr>
      <xdr:spPr>
        <a:xfrm flipV="1">
          <a:off x="15481300" y="13119768"/>
          <a:ext cx="8382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97744</xdr:rowOff>
    </xdr:from>
    <xdr:to>
      <xdr:col>22</xdr:col>
      <xdr:colOff>365125</xdr:colOff>
      <xdr:row>76</xdr:row>
      <xdr:rowOff>108328</xdr:rowOff>
    </xdr:to>
    <xdr:cxnSp macro="">
      <xdr:nvCxnSpPr>
        <xdr:cNvPr id="601" name="直線コネクタ 600"/>
        <xdr:cNvCxnSpPr/>
      </xdr:nvCxnSpPr>
      <xdr:spPr>
        <a:xfrm>
          <a:off x="14592300" y="13127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169015</xdr:rowOff>
    </xdr:from>
    <xdr:ext cx="534377" cy="259045"/>
    <xdr:sp macro="" textlink="">
      <xdr:nvSpPr>
        <xdr:cNvPr id="603" name="テキスト ボックス 602"/>
        <xdr:cNvSpPr txBox="1"/>
      </xdr:nvSpPr>
      <xdr:spPr>
        <a:xfrm>
          <a:off x="15214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97744</xdr:rowOff>
    </xdr:from>
    <xdr:to>
      <xdr:col>21</xdr:col>
      <xdr:colOff>161925</xdr:colOff>
      <xdr:row>76</xdr:row>
      <xdr:rowOff>108908</xdr:rowOff>
    </xdr:to>
    <xdr:cxnSp macro="">
      <xdr:nvCxnSpPr>
        <xdr:cNvPr id="604" name="直線コネクタ 603"/>
        <xdr:cNvCxnSpPr/>
      </xdr:nvCxnSpPr>
      <xdr:spPr>
        <a:xfrm flipV="1">
          <a:off x="13703300" y="1312794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58128</xdr:rowOff>
    </xdr:from>
    <xdr:to>
      <xdr:col>19</xdr:col>
      <xdr:colOff>644525</xdr:colOff>
      <xdr:row>76</xdr:row>
      <xdr:rowOff>108908</xdr:rowOff>
    </xdr:to>
    <xdr:cxnSp macro="">
      <xdr:nvCxnSpPr>
        <xdr:cNvPr id="607" name="直線コネクタ 606"/>
        <xdr:cNvCxnSpPr/>
      </xdr:nvCxnSpPr>
      <xdr:spPr>
        <a:xfrm>
          <a:off x="12814300" y="13088328"/>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38768</xdr:rowOff>
    </xdr:from>
    <xdr:to>
      <xdr:col>23</xdr:col>
      <xdr:colOff>568325</xdr:colOff>
      <xdr:row>76</xdr:row>
      <xdr:rowOff>140368</xdr:rowOff>
    </xdr:to>
    <xdr:sp macro="" textlink="">
      <xdr:nvSpPr>
        <xdr:cNvPr id="617" name="円/楕円 616"/>
        <xdr:cNvSpPr/>
      </xdr:nvSpPr>
      <xdr:spPr>
        <a:xfrm>
          <a:off x="16268700" y="130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61645</xdr:rowOff>
    </xdr:from>
    <xdr:ext cx="534377" cy="259045"/>
    <xdr:sp macro="" textlink="">
      <xdr:nvSpPr>
        <xdr:cNvPr id="618" name="公債費該当値テキスト"/>
        <xdr:cNvSpPr txBox="1"/>
      </xdr:nvSpPr>
      <xdr:spPr>
        <a:xfrm>
          <a:off x="16370300" y="129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57528</xdr:rowOff>
    </xdr:from>
    <xdr:to>
      <xdr:col>22</xdr:col>
      <xdr:colOff>415925</xdr:colOff>
      <xdr:row>76</xdr:row>
      <xdr:rowOff>159128</xdr:rowOff>
    </xdr:to>
    <xdr:sp macro="" textlink="">
      <xdr:nvSpPr>
        <xdr:cNvPr id="619" name="円/楕円 618"/>
        <xdr:cNvSpPr/>
      </xdr:nvSpPr>
      <xdr:spPr>
        <a:xfrm>
          <a:off x="15430500" y="1308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4205</xdr:rowOff>
    </xdr:from>
    <xdr:ext cx="534377" cy="259045"/>
    <xdr:sp macro="" textlink="">
      <xdr:nvSpPr>
        <xdr:cNvPr id="620" name="テキスト ボックス 619"/>
        <xdr:cNvSpPr txBox="1"/>
      </xdr:nvSpPr>
      <xdr:spPr>
        <a:xfrm>
          <a:off x="15214111" y="128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46944</xdr:rowOff>
    </xdr:from>
    <xdr:to>
      <xdr:col>21</xdr:col>
      <xdr:colOff>212725</xdr:colOff>
      <xdr:row>76</xdr:row>
      <xdr:rowOff>148544</xdr:rowOff>
    </xdr:to>
    <xdr:sp macro="" textlink="">
      <xdr:nvSpPr>
        <xdr:cNvPr id="621" name="円/楕円 620"/>
        <xdr:cNvSpPr/>
      </xdr:nvSpPr>
      <xdr:spPr>
        <a:xfrm>
          <a:off x="14541500" y="130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139671</xdr:rowOff>
    </xdr:from>
    <xdr:ext cx="534377" cy="259045"/>
    <xdr:sp macro="" textlink="">
      <xdr:nvSpPr>
        <xdr:cNvPr id="622" name="テキスト ボックス 621"/>
        <xdr:cNvSpPr txBox="1"/>
      </xdr:nvSpPr>
      <xdr:spPr>
        <a:xfrm>
          <a:off x="14325111" y="131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58108</xdr:rowOff>
    </xdr:from>
    <xdr:to>
      <xdr:col>20</xdr:col>
      <xdr:colOff>9525</xdr:colOff>
      <xdr:row>76</xdr:row>
      <xdr:rowOff>159708</xdr:rowOff>
    </xdr:to>
    <xdr:sp macro="" textlink="">
      <xdr:nvSpPr>
        <xdr:cNvPr id="623" name="円/楕円 622"/>
        <xdr:cNvSpPr/>
      </xdr:nvSpPr>
      <xdr:spPr>
        <a:xfrm>
          <a:off x="13652500" y="130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150835</xdr:rowOff>
    </xdr:from>
    <xdr:ext cx="534377" cy="259045"/>
    <xdr:sp macro="" textlink="">
      <xdr:nvSpPr>
        <xdr:cNvPr id="624" name="テキスト ボックス 623"/>
        <xdr:cNvSpPr txBox="1"/>
      </xdr:nvSpPr>
      <xdr:spPr>
        <a:xfrm>
          <a:off x="13436111" y="131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7328</xdr:rowOff>
    </xdr:from>
    <xdr:to>
      <xdr:col>18</xdr:col>
      <xdr:colOff>492125</xdr:colOff>
      <xdr:row>76</xdr:row>
      <xdr:rowOff>108928</xdr:rowOff>
    </xdr:to>
    <xdr:sp macro="" textlink="">
      <xdr:nvSpPr>
        <xdr:cNvPr id="625" name="円/楕円 624"/>
        <xdr:cNvSpPr/>
      </xdr:nvSpPr>
      <xdr:spPr>
        <a:xfrm>
          <a:off x="12763500" y="130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125455</xdr:rowOff>
    </xdr:from>
    <xdr:ext cx="534377" cy="259045"/>
    <xdr:sp macro="" textlink="">
      <xdr:nvSpPr>
        <xdr:cNvPr id="626" name="テキスト ボックス 625"/>
        <xdr:cNvSpPr txBox="1"/>
      </xdr:nvSpPr>
      <xdr:spPr>
        <a:xfrm>
          <a:off x="12547111" y="128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34258</xdr:rowOff>
    </xdr:from>
    <xdr:to>
      <xdr:col>23</xdr:col>
      <xdr:colOff>517525</xdr:colOff>
      <xdr:row>97</xdr:row>
      <xdr:rowOff>110706</xdr:rowOff>
    </xdr:to>
    <xdr:cxnSp macro="">
      <xdr:nvCxnSpPr>
        <xdr:cNvPr id="655" name="直線コネクタ 654"/>
        <xdr:cNvCxnSpPr/>
      </xdr:nvCxnSpPr>
      <xdr:spPr>
        <a:xfrm>
          <a:off x="15481300" y="16493458"/>
          <a:ext cx="838200" cy="2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34258</xdr:rowOff>
    </xdr:from>
    <xdr:to>
      <xdr:col>22</xdr:col>
      <xdr:colOff>365125</xdr:colOff>
      <xdr:row>96</xdr:row>
      <xdr:rowOff>107696</xdr:rowOff>
    </xdr:to>
    <xdr:cxnSp macro="">
      <xdr:nvCxnSpPr>
        <xdr:cNvPr id="658" name="直線コネクタ 657"/>
        <xdr:cNvCxnSpPr/>
      </xdr:nvCxnSpPr>
      <xdr:spPr>
        <a:xfrm flipV="1">
          <a:off x="14592300" y="16493458"/>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142335</xdr:rowOff>
    </xdr:from>
    <xdr:to>
      <xdr:col>22</xdr:col>
      <xdr:colOff>415925</xdr:colOff>
      <xdr:row>93</xdr:row>
      <xdr:rowOff>72485</xdr:rowOff>
    </xdr:to>
    <xdr:sp macro="" textlink="">
      <xdr:nvSpPr>
        <xdr:cNvPr id="659" name="フローチャート : 判断 658"/>
        <xdr:cNvSpPr/>
      </xdr:nvSpPr>
      <xdr:spPr>
        <a:xfrm>
          <a:off x="15430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89012</xdr:rowOff>
    </xdr:from>
    <xdr:ext cx="534377" cy="259045"/>
    <xdr:sp macro="" textlink="">
      <xdr:nvSpPr>
        <xdr:cNvPr id="660" name="テキスト ボックス 659"/>
        <xdr:cNvSpPr txBox="1"/>
      </xdr:nvSpPr>
      <xdr:spPr>
        <a:xfrm>
          <a:off x="15214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126479</xdr:rowOff>
    </xdr:from>
    <xdr:to>
      <xdr:col>21</xdr:col>
      <xdr:colOff>161925</xdr:colOff>
      <xdr:row>96</xdr:row>
      <xdr:rowOff>107696</xdr:rowOff>
    </xdr:to>
    <xdr:cxnSp macro="">
      <xdr:nvCxnSpPr>
        <xdr:cNvPr id="661" name="直線コネクタ 660"/>
        <xdr:cNvCxnSpPr/>
      </xdr:nvCxnSpPr>
      <xdr:spPr>
        <a:xfrm>
          <a:off x="13703300" y="16414229"/>
          <a:ext cx="889000" cy="15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126479</xdr:rowOff>
    </xdr:from>
    <xdr:to>
      <xdr:col>19</xdr:col>
      <xdr:colOff>644525</xdr:colOff>
      <xdr:row>96</xdr:row>
      <xdr:rowOff>138081</xdr:rowOff>
    </xdr:to>
    <xdr:cxnSp macro="">
      <xdr:nvCxnSpPr>
        <xdr:cNvPr id="664" name="直線コネクタ 663"/>
        <xdr:cNvCxnSpPr/>
      </xdr:nvCxnSpPr>
      <xdr:spPr>
        <a:xfrm flipV="1">
          <a:off x="12814300" y="16414229"/>
          <a:ext cx="889000" cy="18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59906</xdr:rowOff>
    </xdr:from>
    <xdr:to>
      <xdr:col>23</xdr:col>
      <xdr:colOff>568325</xdr:colOff>
      <xdr:row>97</xdr:row>
      <xdr:rowOff>161506</xdr:rowOff>
    </xdr:to>
    <xdr:sp macro="" textlink="">
      <xdr:nvSpPr>
        <xdr:cNvPr id="674" name="円/楕円 673"/>
        <xdr:cNvSpPr/>
      </xdr:nvSpPr>
      <xdr:spPr>
        <a:xfrm>
          <a:off x="16268700" y="166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38333</xdr:rowOff>
    </xdr:from>
    <xdr:ext cx="534377" cy="259045"/>
    <xdr:sp macro="" textlink="">
      <xdr:nvSpPr>
        <xdr:cNvPr id="675" name="積立金該当値テキスト"/>
        <xdr:cNvSpPr txBox="1"/>
      </xdr:nvSpPr>
      <xdr:spPr>
        <a:xfrm>
          <a:off x="16370300" y="166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154908</xdr:rowOff>
    </xdr:from>
    <xdr:to>
      <xdr:col>22</xdr:col>
      <xdr:colOff>415925</xdr:colOff>
      <xdr:row>96</xdr:row>
      <xdr:rowOff>85058</xdr:rowOff>
    </xdr:to>
    <xdr:sp macro="" textlink="">
      <xdr:nvSpPr>
        <xdr:cNvPr id="676" name="円/楕円 675"/>
        <xdr:cNvSpPr/>
      </xdr:nvSpPr>
      <xdr:spPr>
        <a:xfrm>
          <a:off x="15430500" y="164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76185</xdr:rowOff>
    </xdr:from>
    <xdr:ext cx="534377" cy="259045"/>
    <xdr:sp macro="" textlink="">
      <xdr:nvSpPr>
        <xdr:cNvPr id="677" name="テキスト ボックス 676"/>
        <xdr:cNvSpPr txBox="1"/>
      </xdr:nvSpPr>
      <xdr:spPr>
        <a:xfrm>
          <a:off x="15214111" y="1653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56896</xdr:rowOff>
    </xdr:from>
    <xdr:to>
      <xdr:col>21</xdr:col>
      <xdr:colOff>212725</xdr:colOff>
      <xdr:row>96</xdr:row>
      <xdr:rowOff>158496</xdr:rowOff>
    </xdr:to>
    <xdr:sp macro="" textlink="">
      <xdr:nvSpPr>
        <xdr:cNvPr id="678" name="円/楕円 677"/>
        <xdr:cNvSpPr/>
      </xdr:nvSpPr>
      <xdr:spPr>
        <a:xfrm>
          <a:off x="14541500" y="165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149623</xdr:rowOff>
    </xdr:from>
    <xdr:ext cx="534377" cy="259045"/>
    <xdr:sp macro="" textlink="">
      <xdr:nvSpPr>
        <xdr:cNvPr id="679" name="テキスト ボックス 678"/>
        <xdr:cNvSpPr txBox="1"/>
      </xdr:nvSpPr>
      <xdr:spPr>
        <a:xfrm>
          <a:off x="14325111" y="166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75679</xdr:rowOff>
    </xdr:from>
    <xdr:to>
      <xdr:col>20</xdr:col>
      <xdr:colOff>9525</xdr:colOff>
      <xdr:row>96</xdr:row>
      <xdr:rowOff>5829</xdr:rowOff>
    </xdr:to>
    <xdr:sp macro="" textlink="">
      <xdr:nvSpPr>
        <xdr:cNvPr id="680" name="円/楕円 679"/>
        <xdr:cNvSpPr/>
      </xdr:nvSpPr>
      <xdr:spPr>
        <a:xfrm>
          <a:off x="13652500" y="163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168406</xdr:rowOff>
    </xdr:from>
    <xdr:ext cx="534377" cy="259045"/>
    <xdr:sp macro="" textlink="">
      <xdr:nvSpPr>
        <xdr:cNvPr id="681" name="テキスト ボックス 680"/>
        <xdr:cNvSpPr txBox="1"/>
      </xdr:nvSpPr>
      <xdr:spPr>
        <a:xfrm>
          <a:off x="13436111" y="164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87281</xdr:rowOff>
    </xdr:from>
    <xdr:to>
      <xdr:col>18</xdr:col>
      <xdr:colOff>492125</xdr:colOff>
      <xdr:row>97</xdr:row>
      <xdr:rowOff>17431</xdr:rowOff>
    </xdr:to>
    <xdr:sp macro="" textlink="">
      <xdr:nvSpPr>
        <xdr:cNvPr id="682" name="円/楕円 681"/>
        <xdr:cNvSpPr/>
      </xdr:nvSpPr>
      <xdr:spPr>
        <a:xfrm>
          <a:off x="12763500" y="165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8558</xdr:rowOff>
    </xdr:from>
    <xdr:ext cx="534377" cy="259045"/>
    <xdr:sp macro="" textlink="">
      <xdr:nvSpPr>
        <xdr:cNvPr id="683" name="テキスト ボックス 682"/>
        <xdr:cNvSpPr txBox="1"/>
      </xdr:nvSpPr>
      <xdr:spPr>
        <a:xfrm>
          <a:off x="12547111" y="1663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7" name="テキスト ボックス 69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9" name="テキスト ボックス 69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1" name="テキスト ボックス 70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5" name="テキスト ボックス 70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11684</xdr:rowOff>
    </xdr:from>
    <xdr:to>
      <xdr:col>32</xdr:col>
      <xdr:colOff>186689</xdr:colOff>
      <xdr:row>39</xdr:row>
      <xdr:rowOff>98878</xdr:rowOff>
    </xdr:to>
    <xdr:cxnSp macro="">
      <xdr:nvCxnSpPr>
        <xdr:cNvPr id="709" name="直線コネクタ 708"/>
        <xdr:cNvCxnSpPr/>
      </xdr:nvCxnSpPr>
      <xdr:spPr>
        <a:xfrm flipV="1">
          <a:off x="22159595" y="5498084"/>
          <a:ext cx="1269" cy="128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129811</xdr:rowOff>
    </xdr:from>
    <xdr:ext cx="534377" cy="259045"/>
    <xdr:sp macro="" textlink="">
      <xdr:nvSpPr>
        <xdr:cNvPr id="712" name="投資及び出資金最大値テキスト"/>
        <xdr:cNvSpPr txBox="1"/>
      </xdr:nvSpPr>
      <xdr:spPr>
        <a:xfrm>
          <a:off x="22212300" y="527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32</xdr:row>
      <xdr:rowOff>11684</xdr:rowOff>
    </xdr:from>
    <xdr:to>
      <xdr:col>32</xdr:col>
      <xdr:colOff>276225</xdr:colOff>
      <xdr:row>32</xdr:row>
      <xdr:rowOff>11684</xdr:rowOff>
    </xdr:to>
    <xdr:cxnSp macro="">
      <xdr:nvCxnSpPr>
        <xdr:cNvPr id="713" name="直線コネクタ 712"/>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168983</xdr:rowOff>
    </xdr:from>
    <xdr:to>
      <xdr:col>32</xdr:col>
      <xdr:colOff>187325</xdr:colOff>
      <xdr:row>33</xdr:row>
      <xdr:rowOff>105737</xdr:rowOff>
    </xdr:to>
    <xdr:cxnSp macro="">
      <xdr:nvCxnSpPr>
        <xdr:cNvPr id="714" name="直線コネクタ 713"/>
        <xdr:cNvCxnSpPr/>
      </xdr:nvCxnSpPr>
      <xdr:spPr>
        <a:xfrm flipV="1">
          <a:off x="21323300" y="5655383"/>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47189</xdr:rowOff>
    </xdr:from>
    <xdr:ext cx="469744" cy="259045"/>
    <xdr:sp macro="" textlink="">
      <xdr:nvSpPr>
        <xdr:cNvPr id="715" name="投資及び出資金平均値テキスト"/>
        <xdr:cNvSpPr txBox="1"/>
      </xdr:nvSpPr>
      <xdr:spPr>
        <a:xfrm>
          <a:off x="22212300" y="6562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68762</xdr:rowOff>
    </xdr:from>
    <xdr:to>
      <xdr:col>32</xdr:col>
      <xdr:colOff>238125</xdr:colOff>
      <xdr:row>38</xdr:row>
      <xdr:rowOff>170362</xdr:rowOff>
    </xdr:to>
    <xdr:sp macro="" textlink="">
      <xdr:nvSpPr>
        <xdr:cNvPr id="716" name="フローチャート : 判断 715"/>
        <xdr:cNvSpPr/>
      </xdr:nvSpPr>
      <xdr:spPr>
        <a:xfrm>
          <a:off x="22110700" y="658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105737</xdr:rowOff>
    </xdr:from>
    <xdr:to>
      <xdr:col>31</xdr:col>
      <xdr:colOff>34925</xdr:colOff>
      <xdr:row>33</xdr:row>
      <xdr:rowOff>105954</xdr:rowOff>
    </xdr:to>
    <xdr:cxnSp macro="">
      <xdr:nvCxnSpPr>
        <xdr:cNvPr id="717" name="直線コネクタ 716"/>
        <xdr:cNvCxnSpPr/>
      </xdr:nvCxnSpPr>
      <xdr:spPr>
        <a:xfrm flipV="1">
          <a:off x="20434300" y="5763587"/>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162923</xdr:rowOff>
    </xdr:from>
    <xdr:to>
      <xdr:col>31</xdr:col>
      <xdr:colOff>85725</xdr:colOff>
      <xdr:row>38</xdr:row>
      <xdr:rowOff>93073</xdr:rowOff>
    </xdr:to>
    <xdr:sp macro="" textlink="">
      <xdr:nvSpPr>
        <xdr:cNvPr id="718" name="フローチャート : 判断 717"/>
        <xdr:cNvSpPr/>
      </xdr:nvSpPr>
      <xdr:spPr>
        <a:xfrm>
          <a:off x="21272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84200</xdr:rowOff>
    </xdr:from>
    <xdr:ext cx="469744" cy="259045"/>
    <xdr:sp macro="" textlink="">
      <xdr:nvSpPr>
        <xdr:cNvPr id="719" name="テキスト ボックス 718"/>
        <xdr:cNvSpPr txBox="1"/>
      </xdr:nvSpPr>
      <xdr:spPr>
        <a:xfrm>
          <a:off x="21088427"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119017</xdr:rowOff>
    </xdr:from>
    <xdr:to>
      <xdr:col>29</xdr:col>
      <xdr:colOff>517525</xdr:colOff>
      <xdr:row>33</xdr:row>
      <xdr:rowOff>105954</xdr:rowOff>
    </xdr:to>
    <xdr:cxnSp macro="">
      <xdr:nvCxnSpPr>
        <xdr:cNvPr id="720" name="直線コネクタ 719"/>
        <xdr:cNvCxnSpPr/>
      </xdr:nvCxnSpPr>
      <xdr:spPr>
        <a:xfrm>
          <a:off x="19545300" y="5433967"/>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87376</xdr:rowOff>
    </xdr:from>
    <xdr:to>
      <xdr:col>29</xdr:col>
      <xdr:colOff>568325</xdr:colOff>
      <xdr:row>39</xdr:row>
      <xdr:rowOff>17526</xdr:rowOff>
    </xdr:to>
    <xdr:sp macro="" textlink="">
      <xdr:nvSpPr>
        <xdr:cNvPr id="721" name="フローチャート : 判断 720"/>
        <xdr:cNvSpPr/>
      </xdr:nvSpPr>
      <xdr:spPr>
        <a:xfrm>
          <a:off x="20383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8653</xdr:rowOff>
    </xdr:from>
    <xdr:ext cx="469744" cy="259045"/>
    <xdr:sp macro="" textlink="">
      <xdr:nvSpPr>
        <xdr:cNvPr id="722" name="テキスト ボックス 721"/>
        <xdr:cNvSpPr txBox="1"/>
      </xdr:nvSpPr>
      <xdr:spPr>
        <a:xfrm>
          <a:off x="201994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84727</xdr:rowOff>
    </xdr:from>
    <xdr:to>
      <xdr:col>28</xdr:col>
      <xdr:colOff>314325</xdr:colOff>
      <xdr:row>31</xdr:row>
      <xdr:rowOff>119017</xdr:rowOff>
    </xdr:to>
    <xdr:cxnSp macro="">
      <xdr:nvCxnSpPr>
        <xdr:cNvPr id="723" name="直線コネクタ 722"/>
        <xdr:cNvCxnSpPr/>
      </xdr:nvCxnSpPr>
      <xdr:spPr>
        <a:xfrm>
          <a:off x="18656300" y="5228227"/>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62339</xdr:rowOff>
    </xdr:from>
    <xdr:to>
      <xdr:col>28</xdr:col>
      <xdr:colOff>365125</xdr:colOff>
      <xdr:row>38</xdr:row>
      <xdr:rowOff>163939</xdr:rowOff>
    </xdr:to>
    <xdr:sp macro="" textlink="">
      <xdr:nvSpPr>
        <xdr:cNvPr id="724" name="フローチャート : 判断 723"/>
        <xdr:cNvSpPr/>
      </xdr:nvSpPr>
      <xdr:spPr>
        <a:xfrm>
          <a:off x="19494500" y="6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155066</xdr:rowOff>
    </xdr:from>
    <xdr:ext cx="469744" cy="259045"/>
    <xdr:sp macro="" textlink="">
      <xdr:nvSpPr>
        <xdr:cNvPr id="725" name="テキスト ボックス 724"/>
        <xdr:cNvSpPr txBox="1"/>
      </xdr:nvSpPr>
      <xdr:spPr>
        <a:xfrm>
          <a:off x="19310427" y="66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90968</xdr:rowOff>
    </xdr:from>
    <xdr:to>
      <xdr:col>27</xdr:col>
      <xdr:colOff>161925</xdr:colOff>
      <xdr:row>39</xdr:row>
      <xdr:rowOff>21118</xdr:rowOff>
    </xdr:to>
    <xdr:sp macro="" textlink="">
      <xdr:nvSpPr>
        <xdr:cNvPr id="726" name="フローチャート : 判断 725"/>
        <xdr:cNvSpPr/>
      </xdr:nvSpPr>
      <xdr:spPr>
        <a:xfrm>
          <a:off x="18605500" y="66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12245</xdr:rowOff>
    </xdr:from>
    <xdr:ext cx="469744" cy="259045"/>
    <xdr:sp macro="" textlink="">
      <xdr:nvSpPr>
        <xdr:cNvPr id="727" name="テキスト ボックス 726"/>
        <xdr:cNvSpPr txBox="1"/>
      </xdr:nvSpPr>
      <xdr:spPr>
        <a:xfrm>
          <a:off x="18421427"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118183</xdr:rowOff>
    </xdr:from>
    <xdr:to>
      <xdr:col>32</xdr:col>
      <xdr:colOff>238125</xdr:colOff>
      <xdr:row>33</xdr:row>
      <xdr:rowOff>48333</xdr:rowOff>
    </xdr:to>
    <xdr:sp macro="" textlink="">
      <xdr:nvSpPr>
        <xdr:cNvPr id="733" name="円/楕円 732"/>
        <xdr:cNvSpPr/>
      </xdr:nvSpPr>
      <xdr:spPr>
        <a:xfrm>
          <a:off x="22110700" y="56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141060</xdr:rowOff>
    </xdr:from>
    <xdr:ext cx="534377" cy="259045"/>
    <xdr:sp macro="" textlink="">
      <xdr:nvSpPr>
        <xdr:cNvPr id="734" name="投資及び出資金該当値テキスト"/>
        <xdr:cNvSpPr txBox="1"/>
      </xdr:nvSpPr>
      <xdr:spPr>
        <a:xfrm>
          <a:off x="22212300" y="54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54937</xdr:rowOff>
    </xdr:from>
    <xdr:to>
      <xdr:col>31</xdr:col>
      <xdr:colOff>85725</xdr:colOff>
      <xdr:row>33</xdr:row>
      <xdr:rowOff>156537</xdr:rowOff>
    </xdr:to>
    <xdr:sp macro="" textlink="">
      <xdr:nvSpPr>
        <xdr:cNvPr id="735" name="円/楕円 734"/>
        <xdr:cNvSpPr/>
      </xdr:nvSpPr>
      <xdr:spPr>
        <a:xfrm>
          <a:off x="21272500" y="57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1614</xdr:rowOff>
    </xdr:from>
    <xdr:ext cx="469744" cy="259045"/>
    <xdr:sp macro="" textlink="">
      <xdr:nvSpPr>
        <xdr:cNvPr id="736" name="テキスト ボックス 735"/>
        <xdr:cNvSpPr txBox="1"/>
      </xdr:nvSpPr>
      <xdr:spPr>
        <a:xfrm>
          <a:off x="21088427" y="54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55154</xdr:rowOff>
    </xdr:from>
    <xdr:to>
      <xdr:col>29</xdr:col>
      <xdr:colOff>568325</xdr:colOff>
      <xdr:row>33</xdr:row>
      <xdr:rowOff>156754</xdr:rowOff>
    </xdr:to>
    <xdr:sp macro="" textlink="">
      <xdr:nvSpPr>
        <xdr:cNvPr id="737" name="円/楕円 736"/>
        <xdr:cNvSpPr/>
      </xdr:nvSpPr>
      <xdr:spPr>
        <a:xfrm>
          <a:off x="20383500" y="57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1831</xdr:rowOff>
    </xdr:from>
    <xdr:ext cx="469744" cy="259045"/>
    <xdr:sp macro="" textlink="">
      <xdr:nvSpPr>
        <xdr:cNvPr id="738" name="テキスト ボックス 737"/>
        <xdr:cNvSpPr txBox="1"/>
      </xdr:nvSpPr>
      <xdr:spPr>
        <a:xfrm>
          <a:off x="20199427" y="548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68217</xdr:rowOff>
    </xdr:from>
    <xdr:to>
      <xdr:col>28</xdr:col>
      <xdr:colOff>365125</xdr:colOff>
      <xdr:row>31</xdr:row>
      <xdr:rowOff>169817</xdr:rowOff>
    </xdr:to>
    <xdr:sp macro="" textlink="">
      <xdr:nvSpPr>
        <xdr:cNvPr id="739" name="円/楕円 738"/>
        <xdr:cNvSpPr/>
      </xdr:nvSpPr>
      <xdr:spPr>
        <a:xfrm>
          <a:off x="19494500" y="538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14894</xdr:rowOff>
    </xdr:from>
    <xdr:ext cx="534377" cy="259045"/>
    <xdr:sp macro="" textlink="">
      <xdr:nvSpPr>
        <xdr:cNvPr id="740" name="テキスト ボックス 739"/>
        <xdr:cNvSpPr txBox="1"/>
      </xdr:nvSpPr>
      <xdr:spPr>
        <a:xfrm>
          <a:off x="19278111" y="51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33927</xdr:rowOff>
    </xdr:from>
    <xdr:to>
      <xdr:col>27</xdr:col>
      <xdr:colOff>161925</xdr:colOff>
      <xdr:row>30</xdr:row>
      <xdr:rowOff>135527</xdr:rowOff>
    </xdr:to>
    <xdr:sp macro="" textlink="">
      <xdr:nvSpPr>
        <xdr:cNvPr id="741" name="円/楕円 740"/>
        <xdr:cNvSpPr/>
      </xdr:nvSpPr>
      <xdr:spPr>
        <a:xfrm>
          <a:off x="18605500" y="5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28</xdr:row>
      <xdr:rowOff>152054</xdr:rowOff>
    </xdr:from>
    <xdr:ext cx="534377" cy="259045"/>
    <xdr:sp macro="" textlink="">
      <xdr:nvSpPr>
        <xdr:cNvPr id="742" name="テキスト ボックス 741"/>
        <xdr:cNvSpPr txBox="1"/>
      </xdr:nvSpPr>
      <xdr:spPr>
        <a:xfrm>
          <a:off x="18389111" y="49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8" name="直線コネクタ 767"/>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1"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2" name="直線コネクタ 771"/>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70107</xdr:rowOff>
    </xdr:from>
    <xdr:to>
      <xdr:col>32</xdr:col>
      <xdr:colOff>187325</xdr:colOff>
      <xdr:row>59</xdr:row>
      <xdr:rowOff>71414</xdr:rowOff>
    </xdr:to>
    <xdr:cxnSp macro="">
      <xdr:nvCxnSpPr>
        <xdr:cNvPr id="773" name="直線コネクタ 772"/>
        <xdr:cNvCxnSpPr/>
      </xdr:nvCxnSpPr>
      <xdr:spPr>
        <a:xfrm>
          <a:off x="21323300" y="10185657"/>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4"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5" name="フローチャート : 判断 774"/>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70107</xdr:rowOff>
    </xdr:from>
    <xdr:to>
      <xdr:col>31</xdr:col>
      <xdr:colOff>34925</xdr:colOff>
      <xdr:row>59</xdr:row>
      <xdr:rowOff>70173</xdr:rowOff>
    </xdr:to>
    <xdr:cxnSp macro="">
      <xdr:nvCxnSpPr>
        <xdr:cNvPr id="776" name="直線コネクタ 775"/>
        <xdr:cNvCxnSpPr/>
      </xdr:nvCxnSpPr>
      <xdr:spPr>
        <a:xfrm flipV="1">
          <a:off x="20434300" y="1018565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7" name="フローチャート : 判断 776"/>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8" name="テキスト ボックス 777"/>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69683</xdr:rowOff>
    </xdr:from>
    <xdr:to>
      <xdr:col>29</xdr:col>
      <xdr:colOff>517525</xdr:colOff>
      <xdr:row>59</xdr:row>
      <xdr:rowOff>70173</xdr:rowOff>
    </xdr:to>
    <xdr:cxnSp macro="">
      <xdr:nvCxnSpPr>
        <xdr:cNvPr id="779" name="直線コネクタ 778"/>
        <xdr:cNvCxnSpPr/>
      </xdr:nvCxnSpPr>
      <xdr:spPr>
        <a:xfrm>
          <a:off x="19545300" y="1018523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0" name="フローチャート : 判断 779"/>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1" name="テキスト ボックス 780"/>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68279</xdr:rowOff>
    </xdr:from>
    <xdr:to>
      <xdr:col>28</xdr:col>
      <xdr:colOff>314325</xdr:colOff>
      <xdr:row>59</xdr:row>
      <xdr:rowOff>69683</xdr:rowOff>
    </xdr:to>
    <xdr:cxnSp macro="">
      <xdr:nvCxnSpPr>
        <xdr:cNvPr id="782" name="直線コネクタ 781"/>
        <xdr:cNvCxnSpPr/>
      </xdr:nvCxnSpPr>
      <xdr:spPr>
        <a:xfrm>
          <a:off x="18656300" y="1018382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3" name="フローチャート : 判断 782"/>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4" name="テキスト ボックス 783"/>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5" name="フローチャート : 判断 784"/>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6" name="テキスト ボックス 785"/>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20614</xdr:rowOff>
    </xdr:from>
    <xdr:to>
      <xdr:col>32</xdr:col>
      <xdr:colOff>238125</xdr:colOff>
      <xdr:row>59</xdr:row>
      <xdr:rowOff>122214</xdr:rowOff>
    </xdr:to>
    <xdr:sp macro="" textlink="">
      <xdr:nvSpPr>
        <xdr:cNvPr id="792" name="円/楕円 791"/>
        <xdr:cNvSpPr/>
      </xdr:nvSpPr>
      <xdr:spPr>
        <a:xfrm>
          <a:off x="22110700" y="10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130029</xdr:rowOff>
    </xdr:from>
    <xdr:ext cx="378565" cy="259045"/>
    <xdr:sp macro="" textlink="">
      <xdr:nvSpPr>
        <xdr:cNvPr id="793" name="貸付金該当値テキスト"/>
        <xdr:cNvSpPr txBox="1"/>
      </xdr:nvSpPr>
      <xdr:spPr>
        <a:xfrm>
          <a:off x="22212300" y="10074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19307</xdr:rowOff>
    </xdr:from>
    <xdr:to>
      <xdr:col>31</xdr:col>
      <xdr:colOff>85725</xdr:colOff>
      <xdr:row>59</xdr:row>
      <xdr:rowOff>120907</xdr:rowOff>
    </xdr:to>
    <xdr:sp macro="" textlink="">
      <xdr:nvSpPr>
        <xdr:cNvPr id="794" name="円/楕円 793"/>
        <xdr:cNvSpPr/>
      </xdr:nvSpPr>
      <xdr:spPr>
        <a:xfrm>
          <a:off x="212725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112034</xdr:rowOff>
    </xdr:from>
    <xdr:ext cx="378565" cy="259045"/>
    <xdr:sp macro="" textlink="">
      <xdr:nvSpPr>
        <xdr:cNvPr id="795" name="テキスト ボックス 794"/>
        <xdr:cNvSpPr txBox="1"/>
      </xdr:nvSpPr>
      <xdr:spPr>
        <a:xfrm>
          <a:off x="21134017" y="10227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19373</xdr:rowOff>
    </xdr:from>
    <xdr:to>
      <xdr:col>29</xdr:col>
      <xdr:colOff>568325</xdr:colOff>
      <xdr:row>59</xdr:row>
      <xdr:rowOff>120973</xdr:rowOff>
    </xdr:to>
    <xdr:sp macro="" textlink="">
      <xdr:nvSpPr>
        <xdr:cNvPr id="796" name="円/楕円 795"/>
        <xdr:cNvSpPr/>
      </xdr:nvSpPr>
      <xdr:spPr>
        <a:xfrm>
          <a:off x="20383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112100</xdr:rowOff>
    </xdr:from>
    <xdr:ext cx="378565" cy="259045"/>
    <xdr:sp macro="" textlink="">
      <xdr:nvSpPr>
        <xdr:cNvPr id="797" name="テキスト ボックス 796"/>
        <xdr:cNvSpPr txBox="1"/>
      </xdr:nvSpPr>
      <xdr:spPr>
        <a:xfrm>
          <a:off x="20245017" y="102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18883</xdr:rowOff>
    </xdr:from>
    <xdr:to>
      <xdr:col>28</xdr:col>
      <xdr:colOff>365125</xdr:colOff>
      <xdr:row>59</xdr:row>
      <xdr:rowOff>120483</xdr:rowOff>
    </xdr:to>
    <xdr:sp macro="" textlink="">
      <xdr:nvSpPr>
        <xdr:cNvPr id="798" name="円/楕円 797"/>
        <xdr:cNvSpPr/>
      </xdr:nvSpPr>
      <xdr:spPr>
        <a:xfrm>
          <a:off x="19494500" y="101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111610</xdr:rowOff>
    </xdr:from>
    <xdr:ext cx="378565" cy="259045"/>
    <xdr:sp macro="" textlink="">
      <xdr:nvSpPr>
        <xdr:cNvPr id="799" name="テキスト ボックス 798"/>
        <xdr:cNvSpPr txBox="1"/>
      </xdr:nvSpPr>
      <xdr:spPr>
        <a:xfrm>
          <a:off x="19356017" y="10227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17479</xdr:rowOff>
    </xdr:from>
    <xdr:to>
      <xdr:col>27</xdr:col>
      <xdr:colOff>161925</xdr:colOff>
      <xdr:row>59</xdr:row>
      <xdr:rowOff>119079</xdr:rowOff>
    </xdr:to>
    <xdr:sp macro="" textlink="">
      <xdr:nvSpPr>
        <xdr:cNvPr id="800" name="円/楕円 799"/>
        <xdr:cNvSpPr/>
      </xdr:nvSpPr>
      <xdr:spPr>
        <a:xfrm>
          <a:off x="18605500" y="101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110206</xdr:rowOff>
    </xdr:from>
    <xdr:ext cx="378565" cy="259045"/>
    <xdr:sp macro="" textlink="">
      <xdr:nvSpPr>
        <xdr:cNvPr id="801" name="テキスト ボックス 800"/>
        <xdr:cNvSpPr txBox="1"/>
      </xdr:nvSpPr>
      <xdr:spPr>
        <a:xfrm>
          <a:off x="18467017" y="1022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5" name="直線コネクタ 824"/>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6"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7" name="直線コネクタ 826"/>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8"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9" name="直線コネクタ 828"/>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34041</xdr:rowOff>
    </xdr:from>
    <xdr:to>
      <xdr:col>32</xdr:col>
      <xdr:colOff>187325</xdr:colOff>
      <xdr:row>76</xdr:row>
      <xdr:rowOff>46941</xdr:rowOff>
    </xdr:to>
    <xdr:cxnSp macro="">
      <xdr:nvCxnSpPr>
        <xdr:cNvPr id="830" name="直線コネクタ 829"/>
        <xdr:cNvCxnSpPr/>
      </xdr:nvCxnSpPr>
      <xdr:spPr>
        <a:xfrm flipV="1">
          <a:off x="21323300" y="13064241"/>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31"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2" name="フローチャート : 判断 831"/>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46941</xdr:rowOff>
    </xdr:from>
    <xdr:to>
      <xdr:col>31</xdr:col>
      <xdr:colOff>34925</xdr:colOff>
      <xdr:row>76</xdr:row>
      <xdr:rowOff>82756</xdr:rowOff>
    </xdr:to>
    <xdr:cxnSp macro="">
      <xdr:nvCxnSpPr>
        <xdr:cNvPr id="833" name="直線コネクタ 832"/>
        <xdr:cNvCxnSpPr/>
      </xdr:nvCxnSpPr>
      <xdr:spPr>
        <a:xfrm flipV="1">
          <a:off x="20434300" y="13077141"/>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4" name="フローチャート : 判断 833"/>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97541</xdr:rowOff>
    </xdr:from>
    <xdr:ext cx="534377" cy="259045"/>
    <xdr:sp macro="" textlink="">
      <xdr:nvSpPr>
        <xdr:cNvPr id="835" name="テキスト ボックス 834"/>
        <xdr:cNvSpPr txBox="1"/>
      </xdr:nvSpPr>
      <xdr:spPr>
        <a:xfrm>
          <a:off x="21056111" y="131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82756</xdr:rowOff>
    </xdr:from>
    <xdr:to>
      <xdr:col>29</xdr:col>
      <xdr:colOff>517525</xdr:colOff>
      <xdr:row>76</xdr:row>
      <xdr:rowOff>118151</xdr:rowOff>
    </xdr:to>
    <xdr:cxnSp macro="">
      <xdr:nvCxnSpPr>
        <xdr:cNvPr id="836" name="直線コネクタ 835"/>
        <xdr:cNvCxnSpPr/>
      </xdr:nvCxnSpPr>
      <xdr:spPr>
        <a:xfrm flipV="1">
          <a:off x="19545300" y="131129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7" name="フローチャート : 判断 836"/>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8" name="テキスト ボックス 837"/>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118151</xdr:rowOff>
    </xdr:from>
    <xdr:to>
      <xdr:col>28</xdr:col>
      <xdr:colOff>314325</xdr:colOff>
      <xdr:row>76</xdr:row>
      <xdr:rowOff>137041</xdr:rowOff>
    </xdr:to>
    <xdr:cxnSp macro="">
      <xdr:nvCxnSpPr>
        <xdr:cNvPr id="839" name="直線コネクタ 838"/>
        <xdr:cNvCxnSpPr/>
      </xdr:nvCxnSpPr>
      <xdr:spPr>
        <a:xfrm flipV="1">
          <a:off x="18656300" y="13148351"/>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40" name="フローチャート : 判断 839"/>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41" name="テキスト ボックス 840"/>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2" name="フローチャート : 判断 841"/>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3" name="テキスト ボックス 842"/>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154691</xdr:rowOff>
    </xdr:from>
    <xdr:to>
      <xdr:col>32</xdr:col>
      <xdr:colOff>238125</xdr:colOff>
      <xdr:row>76</xdr:row>
      <xdr:rowOff>84841</xdr:rowOff>
    </xdr:to>
    <xdr:sp macro="" textlink="">
      <xdr:nvSpPr>
        <xdr:cNvPr id="849" name="円/楕円 848"/>
        <xdr:cNvSpPr/>
      </xdr:nvSpPr>
      <xdr:spPr>
        <a:xfrm>
          <a:off x="22110700" y="130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6118</xdr:rowOff>
    </xdr:from>
    <xdr:ext cx="534377" cy="259045"/>
    <xdr:sp macro="" textlink="">
      <xdr:nvSpPr>
        <xdr:cNvPr id="850" name="繰出金該当値テキスト"/>
        <xdr:cNvSpPr txBox="1"/>
      </xdr:nvSpPr>
      <xdr:spPr>
        <a:xfrm>
          <a:off x="22212300" y="128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167591</xdr:rowOff>
    </xdr:from>
    <xdr:to>
      <xdr:col>31</xdr:col>
      <xdr:colOff>85725</xdr:colOff>
      <xdr:row>76</xdr:row>
      <xdr:rowOff>97741</xdr:rowOff>
    </xdr:to>
    <xdr:sp macro="" textlink="">
      <xdr:nvSpPr>
        <xdr:cNvPr id="851" name="円/楕円 850"/>
        <xdr:cNvSpPr/>
      </xdr:nvSpPr>
      <xdr:spPr>
        <a:xfrm>
          <a:off x="21272500" y="130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114269</xdr:rowOff>
    </xdr:from>
    <xdr:ext cx="534377" cy="259045"/>
    <xdr:sp macro="" textlink="">
      <xdr:nvSpPr>
        <xdr:cNvPr id="852" name="テキスト ボックス 851"/>
        <xdr:cNvSpPr txBox="1"/>
      </xdr:nvSpPr>
      <xdr:spPr>
        <a:xfrm>
          <a:off x="21056111" y="128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31956</xdr:rowOff>
    </xdr:from>
    <xdr:to>
      <xdr:col>29</xdr:col>
      <xdr:colOff>568325</xdr:colOff>
      <xdr:row>76</xdr:row>
      <xdr:rowOff>133556</xdr:rowOff>
    </xdr:to>
    <xdr:sp macro="" textlink="">
      <xdr:nvSpPr>
        <xdr:cNvPr id="853" name="円/楕円 852"/>
        <xdr:cNvSpPr/>
      </xdr:nvSpPr>
      <xdr:spPr>
        <a:xfrm>
          <a:off x="20383500" y="13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150082</xdr:rowOff>
    </xdr:from>
    <xdr:ext cx="534377" cy="259045"/>
    <xdr:sp macro="" textlink="">
      <xdr:nvSpPr>
        <xdr:cNvPr id="854" name="テキスト ボックス 853"/>
        <xdr:cNvSpPr txBox="1"/>
      </xdr:nvSpPr>
      <xdr:spPr>
        <a:xfrm>
          <a:off x="20167111" y="128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67351</xdr:rowOff>
    </xdr:from>
    <xdr:to>
      <xdr:col>28</xdr:col>
      <xdr:colOff>365125</xdr:colOff>
      <xdr:row>76</xdr:row>
      <xdr:rowOff>168951</xdr:rowOff>
    </xdr:to>
    <xdr:sp macro="" textlink="">
      <xdr:nvSpPr>
        <xdr:cNvPr id="855" name="円/楕円 854"/>
        <xdr:cNvSpPr/>
      </xdr:nvSpPr>
      <xdr:spPr>
        <a:xfrm>
          <a:off x="19494500" y="130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160078</xdr:rowOff>
    </xdr:from>
    <xdr:ext cx="534377" cy="259045"/>
    <xdr:sp macro="" textlink="">
      <xdr:nvSpPr>
        <xdr:cNvPr id="856" name="テキスト ボックス 855"/>
        <xdr:cNvSpPr txBox="1"/>
      </xdr:nvSpPr>
      <xdr:spPr>
        <a:xfrm>
          <a:off x="19278111" y="131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86241</xdr:rowOff>
    </xdr:from>
    <xdr:to>
      <xdr:col>27</xdr:col>
      <xdr:colOff>161925</xdr:colOff>
      <xdr:row>77</xdr:row>
      <xdr:rowOff>16391</xdr:rowOff>
    </xdr:to>
    <xdr:sp macro="" textlink="">
      <xdr:nvSpPr>
        <xdr:cNvPr id="857" name="円/楕円 856"/>
        <xdr:cNvSpPr/>
      </xdr:nvSpPr>
      <xdr:spPr>
        <a:xfrm>
          <a:off x="18605500" y="131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7518</xdr:rowOff>
    </xdr:from>
    <xdr:ext cx="534377" cy="259045"/>
    <xdr:sp macro="" textlink="">
      <xdr:nvSpPr>
        <xdr:cNvPr id="858" name="テキスト ボックス 857"/>
        <xdr:cNvSpPr txBox="1"/>
      </xdr:nvSpPr>
      <xdr:spPr>
        <a:xfrm>
          <a:off x="18389111" y="13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4" name="フローチャート : 判断 893"/>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5" name="テキスト ボックス 894"/>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9" name="フローチャート : 判断 89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0" name="テキスト ボックス 89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1" name="テキスト ボックス 91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5" name="テキスト ボックス 91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歳出決算総額は、住民一人あたり</a:t>
          </a:r>
          <a:r>
            <a:rPr kumimoji="1" lang="en-US" altLang="ja-JP" sz="1300">
              <a:solidFill>
                <a:schemeClr val="dk1"/>
              </a:solidFill>
              <a:effectLst/>
              <a:latin typeface="+mn-lt"/>
              <a:ea typeface="+mn-ea"/>
              <a:cs typeface="+mn-cs"/>
            </a:rPr>
            <a:t>560,336</a:t>
          </a:r>
          <a:r>
            <a:rPr kumimoji="1" lang="ja-JP" altLang="en-US" sz="1300">
              <a:solidFill>
                <a:schemeClr val="dk1"/>
              </a:solidFill>
              <a:effectLst/>
              <a:latin typeface="+mn-lt"/>
              <a:ea typeface="+mn-ea"/>
              <a:cs typeface="+mn-cs"/>
            </a:rPr>
            <a:t>円</a:t>
          </a:r>
          <a:r>
            <a:rPr kumimoji="1" lang="ja-JP" altLang="ja-JP" sz="1300">
              <a:solidFill>
                <a:schemeClr val="dk1"/>
              </a:solidFill>
              <a:effectLst/>
              <a:latin typeface="+mn-lt"/>
              <a:ea typeface="+mn-ea"/>
              <a:cs typeface="+mn-cs"/>
            </a:rPr>
            <a:t>のコストとなっており、類似団体平均を</a:t>
          </a:r>
          <a:r>
            <a:rPr kumimoji="1" lang="en-US" altLang="ja-JP" sz="1300">
              <a:solidFill>
                <a:schemeClr val="dk1"/>
              </a:solidFill>
              <a:effectLst/>
              <a:latin typeface="+mn-lt"/>
              <a:ea typeface="+mn-ea"/>
              <a:cs typeface="+mn-cs"/>
            </a:rPr>
            <a:t>20,616</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回っている。主要因としては</a:t>
          </a:r>
          <a:r>
            <a:rPr kumimoji="1" lang="ja-JP" altLang="en-US" sz="1300">
              <a:solidFill>
                <a:schemeClr val="dk1"/>
              </a:solidFill>
              <a:effectLst/>
              <a:latin typeface="+mn-lt"/>
              <a:ea typeface="+mn-ea"/>
              <a:cs typeface="+mn-cs"/>
            </a:rPr>
            <a:t>、投資及び出資金</a:t>
          </a:r>
          <a:r>
            <a:rPr kumimoji="1" lang="ja-JP" altLang="ja-JP" sz="1300">
              <a:solidFill>
                <a:schemeClr val="dk1"/>
              </a:solidFill>
              <a:effectLst/>
              <a:latin typeface="+mn-lt"/>
              <a:ea typeface="+mn-ea"/>
              <a:cs typeface="+mn-cs"/>
            </a:rPr>
            <a:t>が類似団体と比べて</a:t>
          </a:r>
          <a:r>
            <a:rPr kumimoji="1" lang="ja-JP" altLang="en-US" sz="1300">
              <a:solidFill>
                <a:schemeClr val="dk1"/>
              </a:solidFill>
              <a:effectLst/>
              <a:latin typeface="+mn-lt"/>
              <a:ea typeface="+mn-ea"/>
              <a:cs typeface="+mn-cs"/>
            </a:rPr>
            <a:t>高いことによるが</a:t>
          </a:r>
          <a:r>
            <a:rPr kumimoji="1" lang="ja-JP" altLang="ja-JP" sz="1300">
              <a:solidFill>
                <a:schemeClr val="dk1"/>
              </a:solidFill>
              <a:effectLst/>
              <a:latin typeface="+mn-lt"/>
              <a:ea typeface="+mn-ea"/>
              <a:cs typeface="+mn-cs"/>
            </a:rPr>
            <a:t>、これは法適用公営企業会計へ</a:t>
          </a:r>
          <a:r>
            <a:rPr kumimoji="1" lang="ja-JP" altLang="en-US" sz="1300">
              <a:solidFill>
                <a:schemeClr val="dk1"/>
              </a:solidFill>
              <a:effectLst/>
              <a:latin typeface="+mn-lt"/>
              <a:ea typeface="+mn-ea"/>
              <a:cs typeface="+mn-cs"/>
            </a:rPr>
            <a:t>地方債元利償還金に対する交付税措置相当額を繰り出ししているためである。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また、前年度比</a:t>
          </a:r>
          <a:r>
            <a:rPr kumimoji="1" lang="en-US" altLang="ja-JP" sz="1300">
              <a:solidFill>
                <a:schemeClr val="dk1"/>
              </a:solidFill>
              <a:effectLst/>
              <a:latin typeface="+mn-lt"/>
              <a:ea typeface="+mn-ea"/>
              <a:cs typeface="+mn-cs"/>
            </a:rPr>
            <a:t>7,597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となったが、主要因としては</a:t>
          </a:r>
          <a:r>
            <a:rPr kumimoji="1" lang="ja-JP" altLang="en-US" sz="1300">
              <a:solidFill>
                <a:schemeClr val="dk1"/>
              </a:solidFill>
              <a:effectLst/>
              <a:latin typeface="+mn-lt"/>
              <a:ea typeface="+mn-ea"/>
              <a:cs typeface="+mn-cs"/>
            </a:rPr>
            <a:t>普通建設事業</a:t>
          </a:r>
          <a:r>
            <a:rPr kumimoji="1" lang="ja-JP" altLang="ja-JP" sz="1300">
              <a:solidFill>
                <a:schemeClr val="dk1"/>
              </a:solidFill>
              <a:effectLst/>
              <a:latin typeface="+mn-lt"/>
              <a:ea typeface="+mn-ea"/>
              <a:cs typeface="+mn-cs"/>
            </a:rPr>
            <a:t>費</a:t>
          </a:r>
          <a:r>
            <a:rPr kumimoji="1" lang="en-US" altLang="ja-JP" sz="1300">
              <a:solidFill>
                <a:schemeClr val="dk1"/>
              </a:solidFill>
              <a:effectLst/>
              <a:latin typeface="+mn-lt"/>
              <a:ea typeface="+mn-ea"/>
              <a:cs typeface="+mn-cs"/>
            </a:rPr>
            <a:t>13,839</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による。これは、</a:t>
          </a:r>
          <a:r>
            <a:rPr kumimoji="1" lang="ja-JP" altLang="en-US" sz="1300">
              <a:solidFill>
                <a:schemeClr val="dk1"/>
              </a:solidFill>
              <a:effectLst/>
              <a:latin typeface="+mn-lt"/>
              <a:ea typeface="+mn-ea"/>
              <a:cs typeface="+mn-cs"/>
            </a:rPr>
            <a:t>普通建設事業</a:t>
          </a:r>
          <a:r>
            <a:rPr kumimoji="1" lang="ja-JP" altLang="ja-JP" sz="1300">
              <a:solidFill>
                <a:schemeClr val="dk1"/>
              </a:solidFill>
              <a:effectLst/>
              <a:latin typeface="+mn-lt"/>
              <a:ea typeface="+mn-ea"/>
              <a:cs typeface="+mn-cs"/>
            </a:rPr>
            <a:t>費のうち</a:t>
          </a:r>
          <a:r>
            <a:rPr kumimoji="1" lang="ja-JP" altLang="en-US" sz="1300">
              <a:solidFill>
                <a:schemeClr val="dk1"/>
              </a:solidFill>
              <a:effectLst/>
              <a:latin typeface="+mn-lt"/>
              <a:ea typeface="+mn-ea"/>
              <a:cs typeface="+mn-cs"/>
            </a:rPr>
            <a:t>新規整備に係る事業費</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によるものであるが、</a:t>
          </a:r>
          <a:r>
            <a:rPr kumimoji="1" lang="ja-JP" altLang="en-US" sz="1300">
              <a:solidFill>
                <a:schemeClr val="dk1"/>
              </a:solidFill>
              <a:effectLst/>
              <a:latin typeface="+mn-lt"/>
              <a:ea typeface="+mn-ea"/>
              <a:cs typeface="+mn-cs"/>
            </a:rPr>
            <a:t>後年度以降に大規模な施設更新を控えているため、既存施設の統廃合や新規整備の抑制を行い、公共施設等総合管理計画に基づく計画的な施設管理</a:t>
          </a:r>
          <a:r>
            <a:rPr kumimoji="1" lang="ja-JP" altLang="ja-JP" sz="1300">
              <a:solidFill>
                <a:schemeClr val="dk1"/>
              </a:solidFill>
              <a:effectLst/>
              <a:latin typeface="+mn-lt"/>
              <a:ea typeface="+mn-ea"/>
              <a:cs typeface="+mn-cs"/>
            </a:rPr>
            <a:t>に努め</a:t>
          </a:r>
          <a:r>
            <a:rPr kumimoji="1" lang="ja-JP" altLang="en-US" sz="1300">
              <a:solidFill>
                <a:schemeClr val="dk1"/>
              </a:solidFill>
              <a:effectLst/>
              <a:latin typeface="+mn-lt"/>
              <a:ea typeface="+mn-ea"/>
              <a:cs typeface="+mn-cs"/>
            </a:rPr>
            <a:t>経費の抑制を図る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扶助費については</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4,971</a:t>
          </a:r>
          <a:r>
            <a:rPr kumimoji="1" lang="ja-JP" altLang="en-US" sz="1300">
              <a:solidFill>
                <a:schemeClr val="dk1"/>
              </a:solidFill>
              <a:effectLst/>
              <a:latin typeface="+mn-lt"/>
              <a:ea typeface="+mn-ea"/>
              <a:cs typeface="+mn-cs"/>
            </a:rPr>
            <a:t>千円の増となっているが、</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も増加傾向にあるため数値比較では同程度となっている。今後も生活保護費や高齢者福祉・医療福祉全般に係る経費の減少は見込み難く、全国平均を上回る高齢化率（平成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年度末</a:t>
          </a:r>
          <a:r>
            <a:rPr kumimoji="1" lang="en-US" altLang="ja-JP" sz="1300">
              <a:solidFill>
                <a:schemeClr val="dk1"/>
              </a:solidFill>
              <a:effectLst/>
              <a:latin typeface="+mn-lt"/>
              <a:ea typeface="+mn-ea"/>
              <a:cs typeface="+mn-cs"/>
            </a:rPr>
            <a:t>33.7%</a:t>
          </a:r>
          <a:r>
            <a:rPr kumimoji="1" lang="ja-JP" altLang="en-US" sz="1300">
              <a:solidFill>
                <a:schemeClr val="dk1"/>
              </a:solidFill>
              <a:effectLst/>
              <a:latin typeface="+mn-lt"/>
              <a:ea typeface="+mn-ea"/>
              <a:cs typeface="+mn-cs"/>
            </a:rPr>
            <a:t>）も懸念されることから</a:t>
          </a:r>
          <a:r>
            <a:rPr kumimoji="1" lang="ja-JP" altLang="ja-JP" sz="1300">
              <a:solidFill>
                <a:schemeClr val="dk1"/>
              </a:solidFill>
              <a:effectLst/>
              <a:latin typeface="+mn-lt"/>
              <a:ea typeface="+mn-ea"/>
              <a:cs typeface="+mn-cs"/>
            </a:rPr>
            <a:t>、定住対策・少子化対策に積極的に取り組み、財政基盤の強化につなげるよう努める。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
11,778
122.32
6,786,618
6,662,961
86,741
3,990,606
6,711,655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46736</xdr:rowOff>
    </xdr:from>
    <xdr:to>
      <xdr:col>6</xdr:col>
      <xdr:colOff>511175</xdr:colOff>
      <xdr:row>35</xdr:row>
      <xdr:rowOff>69596</xdr:rowOff>
    </xdr:to>
    <xdr:cxnSp macro="">
      <xdr:nvCxnSpPr>
        <xdr:cNvPr id="61" name="直線コネクタ 60"/>
        <xdr:cNvCxnSpPr/>
      </xdr:nvCxnSpPr>
      <xdr:spPr>
        <a:xfrm>
          <a:off x="3797300" y="604748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46736</xdr:rowOff>
    </xdr:from>
    <xdr:to>
      <xdr:col>5</xdr:col>
      <xdr:colOff>358775</xdr:colOff>
      <xdr:row>35</xdr:row>
      <xdr:rowOff>162179</xdr:rowOff>
    </xdr:to>
    <xdr:cxnSp macro="">
      <xdr:nvCxnSpPr>
        <xdr:cNvPr id="64" name="直線コネクタ 63"/>
        <xdr:cNvCxnSpPr/>
      </xdr:nvCxnSpPr>
      <xdr:spPr>
        <a:xfrm flipV="1">
          <a:off x="2908300" y="6047486"/>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12844</xdr:rowOff>
    </xdr:from>
    <xdr:ext cx="469744" cy="259045"/>
    <xdr:sp macro="" textlink="">
      <xdr:nvSpPr>
        <xdr:cNvPr id="66" name="テキスト ボックス 65"/>
        <xdr:cNvSpPr txBox="1"/>
      </xdr:nvSpPr>
      <xdr:spPr>
        <a:xfrm>
          <a:off x="3562427"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162179</xdr:rowOff>
    </xdr:from>
    <xdr:to>
      <xdr:col>4</xdr:col>
      <xdr:colOff>155575</xdr:colOff>
      <xdr:row>36</xdr:row>
      <xdr:rowOff>24066</xdr:rowOff>
    </xdr:to>
    <xdr:cxnSp macro="">
      <xdr:nvCxnSpPr>
        <xdr:cNvPr id="67" name="直線コネクタ 66"/>
        <xdr:cNvCxnSpPr/>
      </xdr:nvCxnSpPr>
      <xdr:spPr>
        <a:xfrm flipV="1">
          <a:off x="2019300" y="6162929"/>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24066</xdr:rowOff>
    </xdr:from>
    <xdr:to>
      <xdr:col>2</xdr:col>
      <xdr:colOff>638175</xdr:colOff>
      <xdr:row>38</xdr:row>
      <xdr:rowOff>8065</xdr:rowOff>
    </xdr:to>
    <xdr:cxnSp macro="">
      <xdr:nvCxnSpPr>
        <xdr:cNvPr id="70" name="直線コネクタ 69"/>
        <xdr:cNvCxnSpPr/>
      </xdr:nvCxnSpPr>
      <xdr:spPr>
        <a:xfrm flipV="1">
          <a:off x="1130300" y="6196266"/>
          <a:ext cx="889000" cy="3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18796</xdr:rowOff>
    </xdr:from>
    <xdr:to>
      <xdr:col>6</xdr:col>
      <xdr:colOff>561975</xdr:colOff>
      <xdr:row>35</xdr:row>
      <xdr:rowOff>120396</xdr:rowOff>
    </xdr:to>
    <xdr:sp macro="" textlink="">
      <xdr:nvSpPr>
        <xdr:cNvPr id="80" name="円/楕円 79"/>
        <xdr:cNvSpPr/>
      </xdr:nvSpPr>
      <xdr:spPr>
        <a:xfrm>
          <a:off x="45847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41673</xdr:rowOff>
    </xdr:from>
    <xdr:ext cx="469744" cy="259045"/>
    <xdr:sp macro="" textlink="">
      <xdr:nvSpPr>
        <xdr:cNvPr id="81" name="議会費該当値テキスト"/>
        <xdr:cNvSpPr txBox="1"/>
      </xdr:nvSpPr>
      <xdr:spPr>
        <a:xfrm>
          <a:off x="4686300"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167386</xdr:rowOff>
    </xdr:from>
    <xdr:to>
      <xdr:col>5</xdr:col>
      <xdr:colOff>409575</xdr:colOff>
      <xdr:row>35</xdr:row>
      <xdr:rowOff>97536</xdr:rowOff>
    </xdr:to>
    <xdr:sp macro="" textlink="">
      <xdr:nvSpPr>
        <xdr:cNvPr id="82" name="円/楕円 81"/>
        <xdr:cNvSpPr/>
      </xdr:nvSpPr>
      <xdr:spPr>
        <a:xfrm>
          <a:off x="3746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114063</xdr:rowOff>
    </xdr:from>
    <xdr:ext cx="469744" cy="259045"/>
    <xdr:sp macro="" textlink="">
      <xdr:nvSpPr>
        <xdr:cNvPr id="83" name="テキスト ボックス 82"/>
        <xdr:cNvSpPr txBox="1"/>
      </xdr:nvSpPr>
      <xdr:spPr>
        <a:xfrm>
          <a:off x="3562427"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111379</xdr:rowOff>
    </xdr:from>
    <xdr:to>
      <xdr:col>4</xdr:col>
      <xdr:colOff>206375</xdr:colOff>
      <xdr:row>36</xdr:row>
      <xdr:rowOff>41529</xdr:rowOff>
    </xdr:to>
    <xdr:sp macro="" textlink="">
      <xdr:nvSpPr>
        <xdr:cNvPr id="84" name="円/楕円 83"/>
        <xdr:cNvSpPr/>
      </xdr:nvSpPr>
      <xdr:spPr>
        <a:xfrm>
          <a:off x="28575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32656</xdr:rowOff>
    </xdr:from>
    <xdr:ext cx="469744" cy="259045"/>
    <xdr:sp macro="" textlink="">
      <xdr:nvSpPr>
        <xdr:cNvPr id="85" name="テキスト ボックス 84"/>
        <xdr:cNvSpPr txBox="1"/>
      </xdr:nvSpPr>
      <xdr:spPr>
        <a:xfrm>
          <a:off x="2673427" y="62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144716</xdr:rowOff>
    </xdr:from>
    <xdr:to>
      <xdr:col>3</xdr:col>
      <xdr:colOff>3175</xdr:colOff>
      <xdr:row>36</xdr:row>
      <xdr:rowOff>74866</xdr:rowOff>
    </xdr:to>
    <xdr:sp macro="" textlink="">
      <xdr:nvSpPr>
        <xdr:cNvPr id="86" name="円/楕円 85"/>
        <xdr:cNvSpPr/>
      </xdr:nvSpPr>
      <xdr:spPr>
        <a:xfrm>
          <a:off x="1968500" y="61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65993</xdr:rowOff>
    </xdr:from>
    <xdr:ext cx="469744" cy="259045"/>
    <xdr:sp macro="" textlink="">
      <xdr:nvSpPr>
        <xdr:cNvPr id="87" name="テキスト ボックス 86"/>
        <xdr:cNvSpPr txBox="1"/>
      </xdr:nvSpPr>
      <xdr:spPr>
        <a:xfrm>
          <a:off x="1784427" y="623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128715</xdr:rowOff>
    </xdr:from>
    <xdr:to>
      <xdr:col>1</xdr:col>
      <xdr:colOff>485775</xdr:colOff>
      <xdr:row>38</xdr:row>
      <xdr:rowOff>58865</xdr:rowOff>
    </xdr:to>
    <xdr:sp macro="" textlink="">
      <xdr:nvSpPr>
        <xdr:cNvPr id="88" name="円/楕円 87"/>
        <xdr:cNvSpPr/>
      </xdr:nvSpPr>
      <xdr:spPr>
        <a:xfrm>
          <a:off x="1079500" y="6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49992</xdr:rowOff>
    </xdr:from>
    <xdr:ext cx="469744" cy="259045"/>
    <xdr:sp macro="" textlink="">
      <xdr:nvSpPr>
        <xdr:cNvPr id="89" name="テキスト ボックス 88"/>
        <xdr:cNvSpPr txBox="1"/>
      </xdr:nvSpPr>
      <xdr:spPr>
        <a:xfrm>
          <a:off x="895427" y="656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5342</xdr:rowOff>
    </xdr:from>
    <xdr:to>
      <xdr:col>6</xdr:col>
      <xdr:colOff>511175</xdr:colOff>
      <xdr:row>56</xdr:row>
      <xdr:rowOff>38572</xdr:rowOff>
    </xdr:to>
    <xdr:cxnSp macro="">
      <xdr:nvCxnSpPr>
        <xdr:cNvPr id="116" name="直線コネクタ 115"/>
        <xdr:cNvCxnSpPr/>
      </xdr:nvCxnSpPr>
      <xdr:spPr>
        <a:xfrm flipV="1">
          <a:off x="3797300" y="9606542"/>
          <a:ext cx="838200" cy="3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38572</xdr:rowOff>
    </xdr:from>
    <xdr:to>
      <xdr:col>5</xdr:col>
      <xdr:colOff>358775</xdr:colOff>
      <xdr:row>56</xdr:row>
      <xdr:rowOff>83496</xdr:rowOff>
    </xdr:to>
    <xdr:cxnSp macro="">
      <xdr:nvCxnSpPr>
        <xdr:cNvPr id="119" name="直線コネクタ 118"/>
        <xdr:cNvCxnSpPr/>
      </xdr:nvCxnSpPr>
      <xdr:spPr>
        <a:xfrm flipV="1">
          <a:off x="2908300" y="9639772"/>
          <a:ext cx="8890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111477</xdr:rowOff>
    </xdr:from>
    <xdr:to>
      <xdr:col>4</xdr:col>
      <xdr:colOff>155575</xdr:colOff>
      <xdr:row>56</xdr:row>
      <xdr:rowOff>83496</xdr:rowOff>
    </xdr:to>
    <xdr:cxnSp macro="">
      <xdr:nvCxnSpPr>
        <xdr:cNvPr id="122" name="直線コネクタ 121"/>
        <xdr:cNvCxnSpPr/>
      </xdr:nvCxnSpPr>
      <xdr:spPr>
        <a:xfrm>
          <a:off x="2019300" y="9541227"/>
          <a:ext cx="889000" cy="14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111477</xdr:rowOff>
    </xdr:from>
    <xdr:to>
      <xdr:col>2</xdr:col>
      <xdr:colOff>638175</xdr:colOff>
      <xdr:row>56</xdr:row>
      <xdr:rowOff>88333</xdr:rowOff>
    </xdr:to>
    <xdr:cxnSp macro="">
      <xdr:nvCxnSpPr>
        <xdr:cNvPr id="125" name="直線コネクタ 124"/>
        <xdr:cNvCxnSpPr/>
      </xdr:nvCxnSpPr>
      <xdr:spPr>
        <a:xfrm flipV="1">
          <a:off x="1130300" y="9541227"/>
          <a:ext cx="889000" cy="1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125992</xdr:rowOff>
    </xdr:from>
    <xdr:to>
      <xdr:col>6</xdr:col>
      <xdr:colOff>561975</xdr:colOff>
      <xdr:row>56</xdr:row>
      <xdr:rowOff>56142</xdr:rowOff>
    </xdr:to>
    <xdr:sp macro="" textlink="">
      <xdr:nvSpPr>
        <xdr:cNvPr id="135" name="円/楕円 134"/>
        <xdr:cNvSpPr/>
      </xdr:nvSpPr>
      <xdr:spPr>
        <a:xfrm>
          <a:off x="4584700" y="955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148869</xdr:rowOff>
    </xdr:from>
    <xdr:ext cx="599010" cy="259045"/>
    <xdr:sp macro="" textlink="">
      <xdr:nvSpPr>
        <xdr:cNvPr id="136" name="総務費該当値テキスト"/>
        <xdr:cNvSpPr txBox="1"/>
      </xdr:nvSpPr>
      <xdr:spPr>
        <a:xfrm>
          <a:off x="4686300" y="940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159222</xdr:rowOff>
    </xdr:from>
    <xdr:to>
      <xdr:col>5</xdr:col>
      <xdr:colOff>409575</xdr:colOff>
      <xdr:row>56</xdr:row>
      <xdr:rowOff>89372</xdr:rowOff>
    </xdr:to>
    <xdr:sp macro="" textlink="">
      <xdr:nvSpPr>
        <xdr:cNvPr id="137" name="円/楕円 136"/>
        <xdr:cNvSpPr/>
      </xdr:nvSpPr>
      <xdr:spPr>
        <a:xfrm>
          <a:off x="3746500" y="95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80499</xdr:rowOff>
    </xdr:from>
    <xdr:ext cx="534377" cy="259045"/>
    <xdr:sp macro="" textlink="">
      <xdr:nvSpPr>
        <xdr:cNvPr id="138" name="テキスト ボックス 137"/>
        <xdr:cNvSpPr txBox="1"/>
      </xdr:nvSpPr>
      <xdr:spPr>
        <a:xfrm>
          <a:off x="3530111" y="96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32696</xdr:rowOff>
    </xdr:from>
    <xdr:to>
      <xdr:col>4</xdr:col>
      <xdr:colOff>206375</xdr:colOff>
      <xdr:row>56</xdr:row>
      <xdr:rowOff>134296</xdr:rowOff>
    </xdr:to>
    <xdr:sp macro="" textlink="">
      <xdr:nvSpPr>
        <xdr:cNvPr id="139" name="円/楕円 138"/>
        <xdr:cNvSpPr/>
      </xdr:nvSpPr>
      <xdr:spPr>
        <a:xfrm>
          <a:off x="2857500" y="9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125423</xdr:rowOff>
    </xdr:from>
    <xdr:ext cx="534377" cy="259045"/>
    <xdr:sp macro="" textlink="">
      <xdr:nvSpPr>
        <xdr:cNvPr id="140" name="テキスト ボックス 139"/>
        <xdr:cNvSpPr txBox="1"/>
      </xdr:nvSpPr>
      <xdr:spPr>
        <a:xfrm>
          <a:off x="2641111" y="97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60677</xdr:rowOff>
    </xdr:from>
    <xdr:to>
      <xdr:col>3</xdr:col>
      <xdr:colOff>3175</xdr:colOff>
      <xdr:row>55</xdr:row>
      <xdr:rowOff>162277</xdr:rowOff>
    </xdr:to>
    <xdr:sp macro="" textlink="">
      <xdr:nvSpPr>
        <xdr:cNvPr id="141" name="円/楕円 140"/>
        <xdr:cNvSpPr/>
      </xdr:nvSpPr>
      <xdr:spPr>
        <a:xfrm>
          <a:off x="1968500" y="94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7354</xdr:rowOff>
    </xdr:from>
    <xdr:ext cx="599010" cy="259045"/>
    <xdr:sp macro="" textlink="">
      <xdr:nvSpPr>
        <xdr:cNvPr id="142" name="テキスト ボックス 141"/>
        <xdr:cNvSpPr txBox="1"/>
      </xdr:nvSpPr>
      <xdr:spPr>
        <a:xfrm>
          <a:off x="1719794" y="926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37533</xdr:rowOff>
    </xdr:from>
    <xdr:to>
      <xdr:col>1</xdr:col>
      <xdr:colOff>485775</xdr:colOff>
      <xdr:row>56</xdr:row>
      <xdr:rowOff>139133</xdr:rowOff>
    </xdr:to>
    <xdr:sp macro="" textlink="">
      <xdr:nvSpPr>
        <xdr:cNvPr id="143" name="円/楕円 142"/>
        <xdr:cNvSpPr/>
      </xdr:nvSpPr>
      <xdr:spPr>
        <a:xfrm>
          <a:off x="1079500" y="96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130260</xdr:rowOff>
    </xdr:from>
    <xdr:ext cx="534377" cy="259045"/>
    <xdr:sp macro="" textlink="">
      <xdr:nvSpPr>
        <xdr:cNvPr id="144" name="テキスト ボックス 143"/>
        <xdr:cNvSpPr txBox="1"/>
      </xdr:nvSpPr>
      <xdr:spPr>
        <a:xfrm>
          <a:off x="863111" y="97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88841</xdr:rowOff>
    </xdr:from>
    <xdr:to>
      <xdr:col>6</xdr:col>
      <xdr:colOff>511175</xdr:colOff>
      <xdr:row>75</xdr:row>
      <xdr:rowOff>144592</xdr:rowOff>
    </xdr:to>
    <xdr:cxnSp macro="">
      <xdr:nvCxnSpPr>
        <xdr:cNvPr id="172" name="直線コネクタ 171"/>
        <xdr:cNvCxnSpPr/>
      </xdr:nvCxnSpPr>
      <xdr:spPr>
        <a:xfrm flipV="1">
          <a:off x="3797300" y="12947591"/>
          <a:ext cx="838200" cy="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144592</xdr:rowOff>
    </xdr:from>
    <xdr:to>
      <xdr:col>5</xdr:col>
      <xdr:colOff>358775</xdr:colOff>
      <xdr:row>76</xdr:row>
      <xdr:rowOff>36035</xdr:rowOff>
    </xdr:to>
    <xdr:cxnSp macro="">
      <xdr:nvCxnSpPr>
        <xdr:cNvPr id="175" name="直線コネクタ 174"/>
        <xdr:cNvCxnSpPr/>
      </xdr:nvCxnSpPr>
      <xdr:spPr>
        <a:xfrm flipV="1">
          <a:off x="2908300" y="13003342"/>
          <a:ext cx="889000" cy="6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63222</xdr:rowOff>
    </xdr:from>
    <xdr:ext cx="599010" cy="259045"/>
    <xdr:sp macro="" textlink="">
      <xdr:nvSpPr>
        <xdr:cNvPr id="177" name="テキスト ボックス 176"/>
        <xdr:cNvSpPr txBox="1"/>
      </xdr:nvSpPr>
      <xdr:spPr>
        <a:xfrm>
          <a:off x="3497794"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36035</xdr:rowOff>
    </xdr:from>
    <xdr:to>
      <xdr:col>4</xdr:col>
      <xdr:colOff>155575</xdr:colOff>
      <xdr:row>76</xdr:row>
      <xdr:rowOff>145442</xdr:rowOff>
    </xdr:to>
    <xdr:cxnSp macro="">
      <xdr:nvCxnSpPr>
        <xdr:cNvPr id="178" name="直線コネクタ 177"/>
        <xdr:cNvCxnSpPr/>
      </xdr:nvCxnSpPr>
      <xdr:spPr>
        <a:xfrm flipV="1">
          <a:off x="2019300" y="13066235"/>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145442</xdr:rowOff>
    </xdr:from>
    <xdr:to>
      <xdr:col>2</xdr:col>
      <xdr:colOff>638175</xdr:colOff>
      <xdr:row>76</xdr:row>
      <xdr:rowOff>148222</xdr:rowOff>
    </xdr:to>
    <xdr:cxnSp macro="">
      <xdr:nvCxnSpPr>
        <xdr:cNvPr id="181" name="直線コネクタ 180"/>
        <xdr:cNvCxnSpPr/>
      </xdr:nvCxnSpPr>
      <xdr:spPr>
        <a:xfrm flipV="1">
          <a:off x="1130300" y="13175642"/>
          <a:ext cx="889000" cy="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38041</xdr:rowOff>
    </xdr:from>
    <xdr:to>
      <xdr:col>6</xdr:col>
      <xdr:colOff>561975</xdr:colOff>
      <xdr:row>75</xdr:row>
      <xdr:rowOff>139641</xdr:rowOff>
    </xdr:to>
    <xdr:sp macro="" textlink="">
      <xdr:nvSpPr>
        <xdr:cNvPr id="191" name="円/楕円 190"/>
        <xdr:cNvSpPr/>
      </xdr:nvSpPr>
      <xdr:spPr>
        <a:xfrm>
          <a:off x="4584700" y="128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60918</xdr:rowOff>
    </xdr:from>
    <xdr:ext cx="599010" cy="259045"/>
    <xdr:sp macro="" textlink="">
      <xdr:nvSpPr>
        <xdr:cNvPr id="192" name="民生費該当値テキスト"/>
        <xdr:cNvSpPr txBox="1"/>
      </xdr:nvSpPr>
      <xdr:spPr>
        <a:xfrm>
          <a:off x="4686300" y="1274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161,812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93792</xdr:rowOff>
    </xdr:from>
    <xdr:to>
      <xdr:col>5</xdr:col>
      <xdr:colOff>409575</xdr:colOff>
      <xdr:row>76</xdr:row>
      <xdr:rowOff>23943</xdr:rowOff>
    </xdr:to>
    <xdr:sp macro="" textlink="">
      <xdr:nvSpPr>
        <xdr:cNvPr id="193" name="円/楕円 192"/>
        <xdr:cNvSpPr/>
      </xdr:nvSpPr>
      <xdr:spPr>
        <a:xfrm>
          <a:off x="3746500" y="129525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40469</xdr:rowOff>
    </xdr:from>
    <xdr:ext cx="599010" cy="259045"/>
    <xdr:sp macro="" textlink="">
      <xdr:nvSpPr>
        <xdr:cNvPr id="194" name="テキスト ボックス 193"/>
        <xdr:cNvSpPr txBox="1"/>
      </xdr:nvSpPr>
      <xdr:spPr>
        <a:xfrm>
          <a:off x="3497794" y="127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155,715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156685</xdr:rowOff>
    </xdr:from>
    <xdr:to>
      <xdr:col>4</xdr:col>
      <xdr:colOff>206375</xdr:colOff>
      <xdr:row>76</xdr:row>
      <xdr:rowOff>86835</xdr:rowOff>
    </xdr:to>
    <xdr:sp macro="" textlink="">
      <xdr:nvSpPr>
        <xdr:cNvPr id="195" name="円/楕円 194"/>
        <xdr:cNvSpPr/>
      </xdr:nvSpPr>
      <xdr:spPr>
        <a:xfrm>
          <a:off x="2857500" y="130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103361</xdr:rowOff>
    </xdr:from>
    <xdr:ext cx="599010" cy="259045"/>
    <xdr:sp macro="" textlink="">
      <xdr:nvSpPr>
        <xdr:cNvPr id="196" name="テキスト ボックス 195"/>
        <xdr:cNvSpPr txBox="1"/>
      </xdr:nvSpPr>
      <xdr:spPr>
        <a:xfrm>
          <a:off x="2608794" y="1279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94642</xdr:rowOff>
    </xdr:from>
    <xdr:to>
      <xdr:col>3</xdr:col>
      <xdr:colOff>3175</xdr:colOff>
      <xdr:row>77</xdr:row>
      <xdr:rowOff>24792</xdr:rowOff>
    </xdr:to>
    <xdr:sp macro="" textlink="">
      <xdr:nvSpPr>
        <xdr:cNvPr id="197" name="円/楕円 196"/>
        <xdr:cNvSpPr/>
      </xdr:nvSpPr>
      <xdr:spPr>
        <a:xfrm>
          <a:off x="1968500" y="131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41319</xdr:rowOff>
    </xdr:from>
    <xdr:ext cx="599010" cy="259045"/>
    <xdr:sp macro="" textlink="">
      <xdr:nvSpPr>
        <xdr:cNvPr id="198" name="テキスト ボックス 197"/>
        <xdr:cNvSpPr txBox="1"/>
      </xdr:nvSpPr>
      <xdr:spPr>
        <a:xfrm>
          <a:off x="1719794" y="1290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97422</xdr:rowOff>
    </xdr:from>
    <xdr:to>
      <xdr:col>1</xdr:col>
      <xdr:colOff>485775</xdr:colOff>
      <xdr:row>77</xdr:row>
      <xdr:rowOff>27572</xdr:rowOff>
    </xdr:to>
    <xdr:sp macro="" textlink="">
      <xdr:nvSpPr>
        <xdr:cNvPr id="199" name="円/楕円 198"/>
        <xdr:cNvSpPr/>
      </xdr:nvSpPr>
      <xdr:spPr>
        <a:xfrm>
          <a:off x="1079500" y="131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44099</xdr:rowOff>
    </xdr:from>
    <xdr:ext cx="599010" cy="259045"/>
    <xdr:sp macro="" textlink="">
      <xdr:nvSpPr>
        <xdr:cNvPr id="200" name="テキスト ボックス 199"/>
        <xdr:cNvSpPr txBox="1"/>
      </xdr:nvSpPr>
      <xdr:spPr>
        <a:xfrm>
          <a:off x="830794" y="1290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157028</xdr:rowOff>
    </xdr:from>
    <xdr:to>
      <xdr:col>6</xdr:col>
      <xdr:colOff>511175</xdr:colOff>
      <xdr:row>97</xdr:row>
      <xdr:rowOff>15429</xdr:rowOff>
    </xdr:to>
    <xdr:cxnSp macro="">
      <xdr:nvCxnSpPr>
        <xdr:cNvPr id="227" name="直線コネクタ 226"/>
        <xdr:cNvCxnSpPr/>
      </xdr:nvCxnSpPr>
      <xdr:spPr>
        <a:xfrm>
          <a:off x="3797300" y="16616228"/>
          <a:ext cx="838200" cy="2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157028</xdr:rowOff>
    </xdr:from>
    <xdr:to>
      <xdr:col>5</xdr:col>
      <xdr:colOff>358775</xdr:colOff>
      <xdr:row>97</xdr:row>
      <xdr:rowOff>63892</xdr:rowOff>
    </xdr:to>
    <xdr:cxnSp macro="">
      <xdr:nvCxnSpPr>
        <xdr:cNvPr id="230" name="直線コネクタ 229"/>
        <xdr:cNvCxnSpPr/>
      </xdr:nvCxnSpPr>
      <xdr:spPr>
        <a:xfrm flipV="1">
          <a:off x="2908300" y="16616228"/>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144375</xdr:rowOff>
    </xdr:from>
    <xdr:ext cx="534377" cy="259045"/>
    <xdr:sp macro="" textlink="">
      <xdr:nvSpPr>
        <xdr:cNvPr id="232" name="テキスト ボックス 231"/>
        <xdr:cNvSpPr txBox="1"/>
      </xdr:nvSpPr>
      <xdr:spPr>
        <a:xfrm>
          <a:off x="3530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55566</xdr:rowOff>
    </xdr:from>
    <xdr:to>
      <xdr:col>4</xdr:col>
      <xdr:colOff>155575</xdr:colOff>
      <xdr:row>97</xdr:row>
      <xdr:rowOff>63892</xdr:rowOff>
    </xdr:to>
    <xdr:cxnSp macro="">
      <xdr:nvCxnSpPr>
        <xdr:cNvPr id="233" name="直線コネクタ 232"/>
        <xdr:cNvCxnSpPr/>
      </xdr:nvCxnSpPr>
      <xdr:spPr>
        <a:xfrm>
          <a:off x="2019300" y="16686216"/>
          <a:ext cx="889000" cy="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27983</xdr:rowOff>
    </xdr:from>
    <xdr:to>
      <xdr:col>2</xdr:col>
      <xdr:colOff>638175</xdr:colOff>
      <xdr:row>97</xdr:row>
      <xdr:rowOff>55566</xdr:rowOff>
    </xdr:to>
    <xdr:cxnSp macro="">
      <xdr:nvCxnSpPr>
        <xdr:cNvPr id="236" name="直線コネクタ 235"/>
        <xdr:cNvCxnSpPr/>
      </xdr:nvCxnSpPr>
      <xdr:spPr>
        <a:xfrm>
          <a:off x="1130300" y="16658633"/>
          <a:ext cx="889000" cy="2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136079</xdr:rowOff>
    </xdr:from>
    <xdr:to>
      <xdr:col>6</xdr:col>
      <xdr:colOff>561975</xdr:colOff>
      <xdr:row>97</xdr:row>
      <xdr:rowOff>66229</xdr:rowOff>
    </xdr:to>
    <xdr:sp macro="" textlink="">
      <xdr:nvSpPr>
        <xdr:cNvPr id="246" name="円/楕円 245"/>
        <xdr:cNvSpPr/>
      </xdr:nvSpPr>
      <xdr:spPr>
        <a:xfrm>
          <a:off x="4584700" y="1659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158956</xdr:rowOff>
    </xdr:from>
    <xdr:ext cx="534377" cy="259045"/>
    <xdr:sp macro="" textlink="">
      <xdr:nvSpPr>
        <xdr:cNvPr id="247" name="衛生費該当値テキスト"/>
        <xdr:cNvSpPr txBox="1"/>
      </xdr:nvSpPr>
      <xdr:spPr>
        <a:xfrm>
          <a:off x="4686300" y="1644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106228</xdr:rowOff>
    </xdr:from>
    <xdr:to>
      <xdr:col>5</xdr:col>
      <xdr:colOff>409575</xdr:colOff>
      <xdr:row>97</xdr:row>
      <xdr:rowOff>36378</xdr:rowOff>
    </xdr:to>
    <xdr:sp macro="" textlink="">
      <xdr:nvSpPr>
        <xdr:cNvPr id="248" name="円/楕円 247"/>
        <xdr:cNvSpPr/>
      </xdr:nvSpPr>
      <xdr:spPr>
        <a:xfrm>
          <a:off x="3746500" y="165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52905</xdr:rowOff>
    </xdr:from>
    <xdr:ext cx="534377" cy="259045"/>
    <xdr:sp macro="" textlink="">
      <xdr:nvSpPr>
        <xdr:cNvPr id="249" name="テキスト ボックス 248"/>
        <xdr:cNvSpPr txBox="1"/>
      </xdr:nvSpPr>
      <xdr:spPr>
        <a:xfrm>
          <a:off x="3530111" y="163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13092</xdr:rowOff>
    </xdr:from>
    <xdr:to>
      <xdr:col>4</xdr:col>
      <xdr:colOff>206375</xdr:colOff>
      <xdr:row>97</xdr:row>
      <xdr:rowOff>114692</xdr:rowOff>
    </xdr:to>
    <xdr:sp macro="" textlink="">
      <xdr:nvSpPr>
        <xdr:cNvPr id="250" name="円/楕円 249"/>
        <xdr:cNvSpPr/>
      </xdr:nvSpPr>
      <xdr:spPr>
        <a:xfrm>
          <a:off x="2857500" y="166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131219</xdr:rowOff>
    </xdr:from>
    <xdr:ext cx="534377" cy="259045"/>
    <xdr:sp macro="" textlink="">
      <xdr:nvSpPr>
        <xdr:cNvPr id="251" name="テキスト ボックス 250"/>
        <xdr:cNvSpPr txBox="1"/>
      </xdr:nvSpPr>
      <xdr:spPr>
        <a:xfrm>
          <a:off x="2641111" y="164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4766</xdr:rowOff>
    </xdr:from>
    <xdr:to>
      <xdr:col>3</xdr:col>
      <xdr:colOff>3175</xdr:colOff>
      <xdr:row>97</xdr:row>
      <xdr:rowOff>106366</xdr:rowOff>
    </xdr:to>
    <xdr:sp macro="" textlink="">
      <xdr:nvSpPr>
        <xdr:cNvPr id="252" name="円/楕円 251"/>
        <xdr:cNvSpPr/>
      </xdr:nvSpPr>
      <xdr:spPr>
        <a:xfrm>
          <a:off x="1968500" y="1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122893</xdr:rowOff>
    </xdr:from>
    <xdr:ext cx="534377" cy="259045"/>
    <xdr:sp macro="" textlink="">
      <xdr:nvSpPr>
        <xdr:cNvPr id="253" name="テキスト ボックス 252"/>
        <xdr:cNvSpPr txBox="1"/>
      </xdr:nvSpPr>
      <xdr:spPr>
        <a:xfrm>
          <a:off x="1752111" y="1641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148633</xdr:rowOff>
    </xdr:from>
    <xdr:to>
      <xdr:col>1</xdr:col>
      <xdr:colOff>485775</xdr:colOff>
      <xdr:row>97</xdr:row>
      <xdr:rowOff>78783</xdr:rowOff>
    </xdr:to>
    <xdr:sp macro="" textlink="">
      <xdr:nvSpPr>
        <xdr:cNvPr id="254" name="円/楕円 253"/>
        <xdr:cNvSpPr/>
      </xdr:nvSpPr>
      <xdr:spPr>
        <a:xfrm>
          <a:off x="1079500" y="166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95310</xdr:rowOff>
    </xdr:from>
    <xdr:ext cx="534377" cy="259045"/>
    <xdr:sp macro="" textlink="">
      <xdr:nvSpPr>
        <xdr:cNvPr id="255" name="テキスト ボックス 254"/>
        <xdr:cNvSpPr txBox="1"/>
      </xdr:nvSpPr>
      <xdr:spPr>
        <a:xfrm>
          <a:off x="863111" y="163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85961</xdr:rowOff>
    </xdr:from>
    <xdr:to>
      <xdr:col>14</xdr:col>
      <xdr:colOff>79375</xdr:colOff>
      <xdr:row>38</xdr:row>
      <xdr:rowOff>16111</xdr:rowOff>
    </xdr:to>
    <xdr:sp macro="" textlink="">
      <xdr:nvSpPr>
        <xdr:cNvPr id="290" name="フローチャート : 判断 289"/>
        <xdr:cNvSpPr/>
      </xdr:nvSpPr>
      <xdr:spPr>
        <a:xfrm>
          <a:off x="9588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32638</xdr:rowOff>
    </xdr:from>
    <xdr:ext cx="378565" cy="259045"/>
    <xdr:sp macro="" textlink="">
      <xdr:nvSpPr>
        <xdr:cNvPr id="291" name="テキスト ボックス 290"/>
        <xdr:cNvSpPr txBox="1"/>
      </xdr:nvSpPr>
      <xdr:spPr>
        <a:xfrm>
          <a:off x="9450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295" name="直線コネクタ 29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13" name="円/楕円 31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14" name="テキスト ボックス 31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131036</xdr:rowOff>
    </xdr:from>
    <xdr:to>
      <xdr:col>15</xdr:col>
      <xdr:colOff>180975</xdr:colOff>
      <xdr:row>57</xdr:row>
      <xdr:rowOff>152471</xdr:rowOff>
    </xdr:to>
    <xdr:cxnSp macro="">
      <xdr:nvCxnSpPr>
        <xdr:cNvPr id="343" name="直線コネクタ 342"/>
        <xdr:cNvCxnSpPr/>
      </xdr:nvCxnSpPr>
      <xdr:spPr>
        <a:xfrm flipV="1">
          <a:off x="9639300" y="9903686"/>
          <a:ext cx="8382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152471</xdr:rowOff>
    </xdr:from>
    <xdr:to>
      <xdr:col>14</xdr:col>
      <xdr:colOff>28575</xdr:colOff>
      <xdr:row>57</xdr:row>
      <xdr:rowOff>156426</xdr:rowOff>
    </xdr:to>
    <xdr:cxnSp macro="">
      <xdr:nvCxnSpPr>
        <xdr:cNvPr id="346" name="直線コネクタ 345"/>
        <xdr:cNvCxnSpPr/>
      </xdr:nvCxnSpPr>
      <xdr:spPr>
        <a:xfrm flipV="1">
          <a:off x="8750300" y="9925121"/>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7" name="フローチャート : 判断 346"/>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8" name="テキスト ボックス 347"/>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156426</xdr:rowOff>
    </xdr:from>
    <xdr:to>
      <xdr:col>12</xdr:col>
      <xdr:colOff>511175</xdr:colOff>
      <xdr:row>58</xdr:row>
      <xdr:rowOff>35123</xdr:rowOff>
    </xdr:to>
    <xdr:cxnSp macro="">
      <xdr:nvCxnSpPr>
        <xdr:cNvPr id="349" name="直線コネクタ 348"/>
        <xdr:cNvCxnSpPr/>
      </xdr:nvCxnSpPr>
      <xdr:spPr>
        <a:xfrm flipV="1">
          <a:off x="7861300" y="9929076"/>
          <a:ext cx="889000" cy="5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8034</xdr:rowOff>
    </xdr:from>
    <xdr:to>
      <xdr:col>11</xdr:col>
      <xdr:colOff>307975</xdr:colOff>
      <xdr:row>58</xdr:row>
      <xdr:rowOff>35123</xdr:rowOff>
    </xdr:to>
    <xdr:cxnSp macro="">
      <xdr:nvCxnSpPr>
        <xdr:cNvPr id="352" name="直線コネクタ 351"/>
        <xdr:cNvCxnSpPr/>
      </xdr:nvCxnSpPr>
      <xdr:spPr>
        <a:xfrm>
          <a:off x="6972300" y="995213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80236</xdr:rowOff>
    </xdr:from>
    <xdr:to>
      <xdr:col>15</xdr:col>
      <xdr:colOff>231775</xdr:colOff>
      <xdr:row>58</xdr:row>
      <xdr:rowOff>10386</xdr:rowOff>
    </xdr:to>
    <xdr:sp macro="" textlink="">
      <xdr:nvSpPr>
        <xdr:cNvPr id="362" name="円/楕円 361"/>
        <xdr:cNvSpPr/>
      </xdr:nvSpPr>
      <xdr:spPr>
        <a:xfrm>
          <a:off x="10426700" y="98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103113</xdr:rowOff>
    </xdr:from>
    <xdr:ext cx="534377" cy="259045"/>
    <xdr:sp macro="" textlink="">
      <xdr:nvSpPr>
        <xdr:cNvPr id="363" name="農林水産業費該当値テキスト"/>
        <xdr:cNvSpPr txBox="1"/>
      </xdr:nvSpPr>
      <xdr:spPr>
        <a:xfrm>
          <a:off x="10528300" y="97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101671</xdr:rowOff>
    </xdr:from>
    <xdr:to>
      <xdr:col>14</xdr:col>
      <xdr:colOff>79375</xdr:colOff>
      <xdr:row>58</xdr:row>
      <xdr:rowOff>31821</xdr:rowOff>
    </xdr:to>
    <xdr:sp macro="" textlink="">
      <xdr:nvSpPr>
        <xdr:cNvPr id="364" name="円/楕円 363"/>
        <xdr:cNvSpPr/>
      </xdr:nvSpPr>
      <xdr:spPr>
        <a:xfrm>
          <a:off x="9588500" y="98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22948</xdr:rowOff>
    </xdr:from>
    <xdr:ext cx="534377" cy="259045"/>
    <xdr:sp macro="" textlink="">
      <xdr:nvSpPr>
        <xdr:cNvPr id="365" name="テキスト ボックス 364"/>
        <xdr:cNvSpPr txBox="1"/>
      </xdr:nvSpPr>
      <xdr:spPr>
        <a:xfrm>
          <a:off x="9372111" y="99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105626</xdr:rowOff>
    </xdr:from>
    <xdr:to>
      <xdr:col>12</xdr:col>
      <xdr:colOff>561975</xdr:colOff>
      <xdr:row>58</xdr:row>
      <xdr:rowOff>35776</xdr:rowOff>
    </xdr:to>
    <xdr:sp macro="" textlink="">
      <xdr:nvSpPr>
        <xdr:cNvPr id="366" name="円/楕円 365"/>
        <xdr:cNvSpPr/>
      </xdr:nvSpPr>
      <xdr:spPr>
        <a:xfrm>
          <a:off x="8699500" y="98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52303</xdr:rowOff>
    </xdr:from>
    <xdr:ext cx="534377" cy="259045"/>
    <xdr:sp macro="" textlink="">
      <xdr:nvSpPr>
        <xdr:cNvPr id="367" name="テキスト ボックス 366"/>
        <xdr:cNvSpPr txBox="1"/>
      </xdr:nvSpPr>
      <xdr:spPr>
        <a:xfrm>
          <a:off x="8483111" y="965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155773</xdr:rowOff>
    </xdr:from>
    <xdr:to>
      <xdr:col>11</xdr:col>
      <xdr:colOff>358775</xdr:colOff>
      <xdr:row>58</xdr:row>
      <xdr:rowOff>85923</xdr:rowOff>
    </xdr:to>
    <xdr:sp macro="" textlink="">
      <xdr:nvSpPr>
        <xdr:cNvPr id="368" name="円/楕円 367"/>
        <xdr:cNvSpPr/>
      </xdr:nvSpPr>
      <xdr:spPr>
        <a:xfrm>
          <a:off x="7810500" y="99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77050</xdr:rowOff>
    </xdr:from>
    <xdr:ext cx="534377" cy="259045"/>
    <xdr:sp macro="" textlink="">
      <xdr:nvSpPr>
        <xdr:cNvPr id="369" name="テキスト ボックス 368"/>
        <xdr:cNvSpPr txBox="1"/>
      </xdr:nvSpPr>
      <xdr:spPr>
        <a:xfrm>
          <a:off x="7594111" y="100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128684</xdr:rowOff>
    </xdr:from>
    <xdr:to>
      <xdr:col>10</xdr:col>
      <xdr:colOff>155575</xdr:colOff>
      <xdr:row>58</xdr:row>
      <xdr:rowOff>58834</xdr:rowOff>
    </xdr:to>
    <xdr:sp macro="" textlink="">
      <xdr:nvSpPr>
        <xdr:cNvPr id="370" name="円/楕円 369"/>
        <xdr:cNvSpPr/>
      </xdr:nvSpPr>
      <xdr:spPr>
        <a:xfrm>
          <a:off x="6921500" y="99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75361</xdr:rowOff>
    </xdr:from>
    <xdr:ext cx="534377" cy="259045"/>
    <xdr:sp macro="" textlink="">
      <xdr:nvSpPr>
        <xdr:cNvPr id="371" name="テキスト ボックス 370"/>
        <xdr:cNvSpPr txBox="1"/>
      </xdr:nvSpPr>
      <xdr:spPr>
        <a:xfrm>
          <a:off x="6705111" y="967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119628</xdr:rowOff>
    </xdr:from>
    <xdr:to>
      <xdr:col>15</xdr:col>
      <xdr:colOff>180975</xdr:colOff>
      <xdr:row>76</xdr:row>
      <xdr:rowOff>166035</xdr:rowOff>
    </xdr:to>
    <xdr:cxnSp macro="">
      <xdr:nvCxnSpPr>
        <xdr:cNvPr id="398" name="直線コネクタ 397"/>
        <xdr:cNvCxnSpPr/>
      </xdr:nvCxnSpPr>
      <xdr:spPr>
        <a:xfrm>
          <a:off x="9639300" y="13149828"/>
          <a:ext cx="8382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119628</xdr:rowOff>
    </xdr:from>
    <xdr:to>
      <xdr:col>14</xdr:col>
      <xdr:colOff>28575</xdr:colOff>
      <xdr:row>77</xdr:row>
      <xdr:rowOff>12644</xdr:rowOff>
    </xdr:to>
    <xdr:cxnSp macro="">
      <xdr:nvCxnSpPr>
        <xdr:cNvPr id="401" name="直線コネクタ 400"/>
        <xdr:cNvCxnSpPr/>
      </xdr:nvCxnSpPr>
      <xdr:spPr>
        <a:xfrm flipV="1">
          <a:off x="8750300" y="13149828"/>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2" name="フローチャート : 判断 401"/>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3" name="テキスト ボックス 402"/>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165188</xdr:rowOff>
    </xdr:from>
    <xdr:to>
      <xdr:col>12</xdr:col>
      <xdr:colOff>511175</xdr:colOff>
      <xdr:row>77</xdr:row>
      <xdr:rowOff>12644</xdr:rowOff>
    </xdr:to>
    <xdr:cxnSp macro="">
      <xdr:nvCxnSpPr>
        <xdr:cNvPr id="404" name="直線コネクタ 403"/>
        <xdr:cNvCxnSpPr/>
      </xdr:nvCxnSpPr>
      <xdr:spPr>
        <a:xfrm>
          <a:off x="7861300" y="13195388"/>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116909</xdr:rowOff>
    </xdr:from>
    <xdr:to>
      <xdr:col>11</xdr:col>
      <xdr:colOff>307975</xdr:colOff>
      <xdr:row>76</xdr:row>
      <xdr:rowOff>165188</xdr:rowOff>
    </xdr:to>
    <xdr:cxnSp macro="">
      <xdr:nvCxnSpPr>
        <xdr:cNvPr id="407" name="直線コネクタ 406"/>
        <xdr:cNvCxnSpPr/>
      </xdr:nvCxnSpPr>
      <xdr:spPr>
        <a:xfrm>
          <a:off x="6972300" y="13147109"/>
          <a:ext cx="889000" cy="4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115235</xdr:rowOff>
    </xdr:from>
    <xdr:to>
      <xdr:col>15</xdr:col>
      <xdr:colOff>231775</xdr:colOff>
      <xdr:row>77</xdr:row>
      <xdr:rowOff>45385</xdr:rowOff>
    </xdr:to>
    <xdr:sp macro="" textlink="">
      <xdr:nvSpPr>
        <xdr:cNvPr id="417" name="円/楕円 416"/>
        <xdr:cNvSpPr/>
      </xdr:nvSpPr>
      <xdr:spPr>
        <a:xfrm>
          <a:off x="10426700" y="131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138112</xdr:rowOff>
    </xdr:from>
    <xdr:ext cx="534377" cy="259045"/>
    <xdr:sp macro="" textlink="">
      <xdr:nvSpPr>
        <xdr:cNvPr id="418" name="商工費該当値テキスト"/>
        <xdr:cNvSpPr txBox="1"/>
      </xdr:nvSpPr>
      <xdr:spPr>
        <a:xfrm>
          <a:off x="10528300" y="129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68828</xdr:rowOff>
    </xdr:from>
    <xdr:to>
      <xdr:col>14</xdr:col>
      <xdr:colOff>79375</xdr:colOff>
      <xdr:row>76</xdr:row>
      <xdr:rowOff>170428</xdr:rowOff>
    </xdr:to>
    <xdr:sp macro="" textlink="">
      <xdr:nvSpPr>
        <xdr:cNvPr id="419" name="円/楕円 418"/>
        <xdr:cNvSpPr/>
      </xdr:nvSpPr>
      <xdr:spPr>
        <a:xfrm>
          <a:off x="9588500" y="13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161555</xdr:rowOff>
    </xdr:from>
    <xdr:ext cx="534377" cy="259045"/>
    <xdr:sp macro="" textlink="">
      <xdr:nvSpPr>
        <xdr:cNvPr id="420" name="テキスト ボックス 419"/>
        <xdr:cNvSpPr txBox="1"/>
      </xdr:nvSpPr>
      <xdr:spPr>
        <a:xfrm>
          <a:off x="9372111" y="131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133294</xdr:rowOff>
    </xdr:from>
    <xdr:to>
      <xdr:col>12</xdr:col>
      <xdr:colOff>561975</xdr:colOff>
      <xdr:row>77</xdr:row>
      <xdr:rowOff>63444</xdr:rowOff>
    </xdr:to>
    <xdr:sp macro="" textlink="">
      <xdr:nvSpPr>
        <xdr:cNvPr id="421" name="円/楕円 420"/>
        <xdr:cNvSpPr/>
      </xdr:nvSpPr>
      <xdr:spPr>
        <a:xfrm>
          <a:off x="8699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79971</xdr:rowOff>
    </xdr:from>
    <xdr:ext cx="534377" cy="259045"/>
    <xdr:sp macro="" textlink="">
      <xdr:nvSpPr>
        <xdr:cNvPr id="422" name="テキスト ボックス 421"/>
        <xdr:cNvSpPr txBox="1"/>
      </xdr:nvSpPr>
      <xdr:spPr>
        <a:xfrm>
          <a:off x="8483111" y="129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114388</xdr:rowOff>
    </xdr:from>
    <xdr:to>
      <xdr:col>11</xdr:col>
      <xdr:colOff>358775</xdr:colOff>
      <xdr:row>77</xdr:row>
      <xdr:rowOff>44538</xdr:rowOff>
    </xdr:to>
    <xdr:sp macro="" textlink="">
      <xdr:nvSpPr>
        <xdr:cNvPr id="423" name="円/楕円 422"/>
        <xdr:cNvSpPr/>
      </xdr:nvSpPr>
      <xdr:spPr>
        <a:xfrm>
          <a:off x="7810500" y="131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61066</xdr:rowOff>
    </xdr:from>
    <xdr:ext cx="534377" cy="259045"/>
    <xdr:sp macro="" textlink="">
      <xdr:nvSpPr>
        <xdr:cNvPr id="424" name="テキスト ボックス 423"/>
        <xdr:cNvSpPr txBox="1"/>
      </xdr:nvSpPr>
      <xdr:spPr>
        <a:xfrm>
          <a:off x="7594111" y="129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66109</xdr:rowOff>
    </xdr:from>
    <xdr:to>
      <xdr:col>10</xdr:col>
      <xdr:colOff>155575</xdr:colOff>
      <xdr:row>76</xdr:row>
      <xdr:rowOff>167709</xdr:rowOff>
    </xdr:to>
    <xdr:sp macro="" textlink="">
      <xdr:nvSpPr>
        <xdr:cNvPr id="425" name="円/楕円 424"/>
        <xdr:cNvSpPr/>
      </xdr:nvSpPr>
      <xdr:spPr>
        <a:xfrm>
          <a:off x="6921500" y="130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12785</xdr:rowOff>
    </xdr:from>
    <xdr:ext cx="534377" cy="259045"/>
    <xdr:sp macro="" textlink="">
      <xdr:nvSpPr>
        <xdr:cNvPr id="426" name="テキスト ボックス 425"/>
        <xdr:cNvSpPr txBox="1"/>
      </xdr:nvSpPr>
      <xdr:spPr>
        <a:xfrm>
          <a:off x="6705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148515</xdr:rowOff>
    </xdr:from>
    <xdr:to>
      <xdr:col>15</xdr:col>
      <xdr:colOff>180975</xdr:colOff>
      <xdr:row>97</xdr:row>
      <xdr:rowOff>68157</xdr:rowOff>
    </xdr:to>
    <xdr:cxnSp macro="">
      <xdr:nvCxnSpPr>
        <xdr:cNvPr id="453" name="直線コネクタ 452"/>
        <xdr:cNvCxnSpPr/>
      </xdr:nvCxnSpPr>
      <xdr:spPr>
        <a:xfrm>
          <a:off x="9639300" y="16607715"/>
          <a:ext cx="8382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68692</xdr:rowOff>
    </xdr:from>
    <xdr:to>
      <xdr:col>14</xdr:col>
      <xdr:colOff>28575</xdr:colOff>
      <xdr:row>96</xdr:row>
      <xdr:rowOff>148515</xdr:rowOff>
    </xdr:to>
    <xdr:cxnSp macro="">
      <xdr:nvCxnSpPr>
        <xdr:cNvPr id="456" name="直線コネクタ 455"/>
        <xdr:cNvCxnSpPr/>
      </xdr:nvCxnSpPr>
      <xdr:spPr>
        <a:xfrm>
          <a:off x="8750300" y="16527892"/>
          <a:ext cx="889000" cy="7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7" name="フローチャート : 判断 456"/>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8" name="テキスト ボックス 457"/>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68692</xdr:rowOff>
    </xdr:from>
    <xdr:to>
      <xdr:col>12</xdr:col>
      <xdr:colOff>511175</xdr:colOff>
      <xdr:row>97</xdr:row>
      <xdr:rowOff>126043</xdr:rowOff>
    </xdr:to>
    <xdr:cxnSp macro="">
      <xdr:nvCxnSpPr>
        <xdr:cNvPr id="459" name="直線コネクタ 458"/>
        <xdr:cNvCxnSpPr/>
      </xdr:nvCxnSpPr>
      <xdr:spPr>
        <a:xfrm flipV="1">
          <a:off x="7861300" y="16527892"/>
          <a:ext cx="889000" cy="22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120334</xdr:rowOff>
    </xdr:from>
    <xdr:to>
      <xdr:col>11</xdr:col>
      <xdr:colOff>307975</xdr:colOff>
      <xdr:row>97</xdr:row>
      <xdr:rowOff>126043</xdr:rowOff>
    </xdr:to>
    <xdr:cxnSp macro="">
      <xdr:nvCxnSpPr>
        <xdr:cNvPr id="462" name="直線コネクタ 461"/>
        <xdr:cNvCxnSpPr/>
      </xdr:nvCxnSpPr>
      <xdr:spPr>
        <a:xfrm>
          <a:off x="6972300" y="16750984"/>
          <a:ext cx="889000" cy="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17357</xdr:rowOff>
    </xdr:from>
    <xdr:to>
      <xdr:col>15</xdr:col>
      <xdr:colOff>231775</xdr:colOff>
      <xdr:row>97</xdr:row>
      <xdr:rowOff>118957</xdr:rowOff>
    </xdr:to>
    <xdr:sp macro="" textlink="">
      <xdr:nvSpPr>
        <xdr:cNvPr id="472" name="円/楕円 471"/>
        <xdr:cNvSpPr/>
      </xdr:nvSpPr>
      <xdr:spPr>
        <a:xfrm>
          <a:off x="10426700" y="166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40234</xdr:rowOff>
    </xdr:from>
    <xdr:ext cx="534377" cy="259045"/>
    <xdr:sp macro="" textlink="">
      <xdr:nvSpPr>
        <xdr:cNvPr id="473" name="土木費該当値テキスト"/>
        <xdr:cNvSpPr txBox="1"/>
      </xdr:nvSpPr>
      <xdr:spPr>
        <a:xfrm>
          <a:off x="10528300" y="164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97715</xdr:rowOff>
    </xdr:from>
    <xdr:to>
      <xdr:col>14</xdr:col>
      <xdr:colOff>79375</xdr:colOff>
      <xdr:row>97</xdr:row>
      <xdr:rowOff>27865</xdr:rowOff>
    </xdr:to>
    <xdr:sp macro="" textlink="">
      <xdr:nvSpPr>
        <xdr:cNvPr id="474" name="円/楕円 473"/>
        <xdr:cNvSpPr/>
      </xdr:nvSpPr>
      <xdr:spPr>
        <a:xfrm>
          <a:off x="9588500" y="165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18992</xdr:rowOff>
    </xdr:from>
    <xdr:ext cx="534377" cy="259045"/>
    <xdr:sp macro="" textlink="">
      <xdr:nvSpPr>
        <xdr:cNvPr id="475" name="テキスト ボックス 474"/>
        <xdr:cNvSpPr txBox="1"/>
      </xdr:nvSpPr>
      <xdr:spPr>
        <a:xfrm>
          <a:off x="9372111" y="166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17892</xdr:rowOff>
    </xdr:from>
    <xdr:to>
      <xdr:col>12</xdr:col>
      <xdr:colOff>561975</xdr:colOff>
      <xdr:row>96</xdr:row>
      <xdr:rowOff>119492</xdr:rowOff>
    </xdr:to>
    <xdr:sp macro="" textlink="">
      <xdr:nvSpPr>
        <xdr:cNvPr id="476" name="円/楕円 475"/>
        <xdr:cNvSpPr/>
      </xdr:nvSpPr>
      <xdr:spPr>
        <a:xfrm>
          <a:off x="8699500" y="164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136019</xdr:rowOff>
    </xdr:from>
    <xdr:ext cx="534377" cy="259045"/>
    <xdr:sp macro="" textlink="">
      <xdr:nvSpPr>
        <xdr:cNvPr id="477" name="テキスト ボックス 476"/>
        <xdr:cNvSpPr txBox="1"/>
      </xdr:nvSpPr>
      <xdr:spPr>
        <a:xfrm>
          <a:off x="8483111" y="1625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75243</xdr:rowOff>
    </xdr:from>
    <xdr:to>
      <xdr:col>11</xdr:col>
      <xdr:colOff>358775</xdr:colOff>
      <xdr:row>98</xdr:row>
      <xdr:rowOff>5393</xdr:rowOff>
    </xdr:to>
    <xdr:sp macro="" textlink="">
      <xdr:nvSpPr>
        <xdr:cNvPr id="478" name="円/楕円 477"/>
        <xdr:cNvSpPr/>
      </xdr:nvSpPr>
      <xdr:spPr>
        <a:xfrm>
          <a:off x="7810500" y="167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167970</xdr:rowOff>
    </xdr:from>
    <xdr:ext cx="534377" cy="259045"/>
    <xdr:sp macro="" textlink="">
      <xdr:nvSpPr>
        <xdr:cNvPr id="479" name="テキスト ボックス 478"/>
        <xdr:cNvSpPr txBox="1"/>
      </xdr:nvSpPr>
      <xdr:spPr>
        <a:xfrm>
          <a:off x="7594111" y="167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69534</xdr:rowOff>
    </xdr:from>
    <xdr:to>
      <xdr:col>10</xdr:col>
      <xdr:colOff>155575</xdr:colOff>
      <xdr:row>97</xdr:row>
      <xdr:rowOff>171134</xdr:rowOff>
    </xdr:to>
    <xdr:sp macro="" textlink="">
      <xdr:nvSpPr>
        <xdr:cNvPr id="480" name="円/楕円 479"/>
        <xdr:cNvSpPr/>
      </xdr:nvSpPr>
      <xdr:spPr>
        <a:xfrm>
          <a:off x="6921500" y="167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162261</xdr:rowOff>
    </xdr:from>
    <xdr:ext cx="534377" cy="259045"/>
    <xdr:sp macro="" textlink="">
      <xdr:nvSpPr>
        <xdr:cNvPr id="481" name="テキスト ボックス 480"/>
        <xdr:cNvSpPr txBox="1"/>
      </xdr:nvSpPr>
      <xdr:spPr>
        <a:xfrm>
          <a:off x="6705111" y="167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125788</xdr:rowOff>
    </xdr:from>
    <xdr:to>
      <xdr:col>23</xdr:col>
      <xdr:colOff>517525</xdr:colOff>
      <xdr:row>37</xdr:row>
      <xdr:rowOff>156535</xdr:rowOff>
    </xdr:to>
    <xdr:cxnSp macro="">
      <xdr:nvCxnSpPr>
        <xdr:cNvPr id="512" name="直線コネクタ 511"/>
        <xdr:cNvCxnSpPr/>
      </xdr:nvCxnSpPr>
      <xdr:spPr>
        <a:xfrm>
          <a:off x="15481300" y="646943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125788</xdr:rowOff>
    </xdr:from>
    <xdr:to>
      <xdr:col>22</xdr:col>
      <xdr:colOff>365125</xdr:colOff>
      <xdr:row>37</xdr:row>
      <xdr:rowOff>161662</xdr:rowOff>
    </xdr:to>
    <xdr:cxnSp macro="">
      <xdr:nvCxnSpPr>
        <xdr:cNvPr id="515" name="直線コネクタ 514"/>
        <xdr:cNvCxnSpPr/>
      </xdr:nvCxnSpPr>
      <xdr:spPr>
        <a:xfrm flipV="1">
          <a:off x="14592300" y="6469438"/>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6" name="フローチャート : 判断 515"/>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7" name="テキスト ボックス 516"/>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109198</xdr:rowOff>
    </xdr:from>
    <xdr:to>
      <xdr:col>21</xdr:col>
      <xdr:colOff>161925</xdr:colOff>
      <xdr:row>37</xdr:row>
      <xdr:rowOff>161662</xdr:rowOff>
    </xdr:to>
    <xdr:cxnSp macro="">
      <xdr:nvCxnSpPr>
        <xdr:cNvPr id="518" name="直線コネクタ 517"/>
        <xdr:cNvCxnSpPr/>
      </xdr:nvCxnSpPr>
      <xdr:spPr>
        <a:xfrm>
          <a:off x="13703300" y="6452848"/>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109198</xdr:rowOff>
    </xdr:from>
    <xdr:to>
      <xdr:col>19</xdr:col>
      <xdr:colOff>644525</xdr:colOff>
      <xdr:row>37</xdr:row>
      <xdr:rowOff>154967</xdr:rowOff>
    </xdr:to>
    <xdr:cxnSp macro="">
      <xdr:nvCxnSpPr>
        <xdr:cNvPr id="521" name="直線コネクタ 520"/>
        <xdr:cNvCxnSpPr/>
      </xdr:nvCxnSpPr>
      <xdr:spPr>
        <a:xfrm flipV="1">
          <a:off x="12814300" y="6452848"/>
          <a:ext cx="889000" cy="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105735</xdr:rowOff>
    </xdr:from>
    <xdr:to>
      <xdr:col>23</xdr:col>
      <xdr:colOff>568325</xdr:colOff>
      <xdr:row>38</xdr:row>
      <xdr:rowOff>35885</xdr:rowOff>
    </xdr:to>
    <xdr:sp macro="" textlink="">
      <xdr:nvSpPr>
        <xdr:cNvPr id="531" name="円/楕円 530"/>
        <xdr:cNvSpPr/>
      </xdr:nvSpPr>
      <xdr:spPr>
        <a:xfrm>
          <a:off x="16268700" y="64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20662</xdr:rowOff>
    </xdr:from>
    <xdr:ext cx="534377" cy="259045"/>
    <xdr:sp macro="" textlink="">
      <xdr:nvSpPr>
        <xdr:cNvPr id="532" name="消防費該当値テキスト"/>
        <xdr:cNvSpPr txBox="1"/>
      </xdr:nvSpPr>
      <xdr:spPr>
        <a:xfrm>
          <a:off x="16370300" y="636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74988</xdr:rowOff>
    </xdr:from>
    <xdr:to>
      <xdr:col>22</xdr:col>
      <xdr:colOff>415925</xdr:colOff>
      <xdr:row>38</xdr:row>
      <xdr:rowOff>5138</xdr:rowOff>
    </xdr:to>
    <xdr:sp macro="" textlink="">
      <xdr:nvSpPr>
        <xdr:cNvPr id="533" name="円/楕円 532"/>
        <xdr:cNvSpPr/>
      </xdr:nvSpPr>
      <xdr:spPr>
        <a:xfrm>
          <a:off x="15430500" y="641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167715</xdr:rowOff>
    </xdr:from>
    <xdr:ext cx="534377" cy="259045"/>
    <xdr:sp macro="" textlink="">
      <xdr:nvSpPr>
        <xdr:cNvPr id="534" name="テキスト ボックス 533"/>
        <xdr:cNvSpPr txBox="1"/>
      </xdr:nvSpPr>
      <xdr:spPr>
        <a:xfrm>
          <a:off x="15214111" y="6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110862</xdr:rowOff>
    </xdr:from>
    <xdr:to>
      <xdr:col>21</xdr:col>
      <xdr:colOff>212725</xdr:colOff>
      <xdr:row>38</xdr:row>
      <xdr:rowOff>41011</xdr:rowOff>
    </xdr:to>
    <xdr:sp macro="" textlink="">
      <xdr:nvSpPr>
        <xdr:cNvPr id="535" name="円/楕円 534"/>
        <xdr:cNvSpPr/>
      </xdr:nvSpPr>
      <xdr:spPr>
        <a:xfrm>
          <a:off x="14541500" y="6454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32139</xdr:rowOff>
    </xdr:from>
    <xdr:ext cx="534377" cy="259045"/>
    <xdr:sp macro="" textlink="">
      <xdr:nvSpPr>
        <xdr:cNvPr id="536" name="テキスト ボックス 535"/>
        <xdr:cNvSpPr txBox="1"/>
      </xdr:nvSpPr>
      <xdr:spPr>
        <a:xfrm>
          <a:off x="14325111" y="654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58398</xdr:rowOff>
    </xdr:from>
    <xdr:to>
      <xdr:col>20</xdr:col>
      <xdr:colOff>9525</xdr:colOff>
      <xdr:row>37</xdr:row>
      <xdr:rowOff>159998</xdr:rowOff>
    </xdr:to>
    <xdr:sp macro="" textlink="">
      <xdr:nvSpPr>
        <xdr:cNvPr id="537" name="円/楕円 536"/>
        <xdr:cNvSpPr/>
      </xdr:nvSpPr>
      <xdr:spPr>
        <a:xfrm>
          <a:off x="13652500" y="64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151125</xdr:rowOff>
    </xdr:from>
    <xdr:ext cx="534377" cy="259045"/>
    <xdr:sp macro="" textlink="">
      <xdr:nvSpPr>
        <xdr:cNvPr id="538" name="テキスト ボックス 537"/>
        <xdr:cNvSpPr txBox="1"/>
      </xdr:nvSpPr>
      <xdr:spPr>
        <a:xfrm>
          <a:off x="13436111" y="64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104167</xdr:rowOff>
    </xdr:from>
    <xdr:to>
      <xdr:col>18</xdr:col>
      <xdr:colOff>492125</xdr:colOff>
      <xdr:row>38</xdr:row>
      <xdr:rowOff>34317</xdr:rowOff>
    </xdr:to>
    <xdr:sp macro="" textlink="">
      <xdr:nvSpPr>
        <xdr:cNvPr id="539" name="円/楕円 538"/>
        <xdr:cNvSpPr/>
      </xdr:nvSpPr>
      <xdr:spPr>
        <a:xfrm>
          <a:off x="12763500" y="6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25444</xdr:rowOff>
    </xdr:from>
    <xdr:ext cx="534377" cy="259045"/>
    <xdr:sp macro="" textlink="">
      <xdr:nvSpPr>
        <xdr:cNvPr id="540" name="テキスト ボックス 539"/>
        <xdr:cNvSpPr txBox="1"/>
      </xdr:nvSpPr>
      <xdr:spPr>
        <a:xfrm>
          <a:off x="12547111" y="65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120941</xdr:rowOff>
    </xdr:from>
    <xdr:to>
      <xdr:col>23</xdr:col>
      <xdr:colOff>517525</xdr:colOff>
      <xdr:row>57</xdr:row>
      <xdr:rowOff>139919</xdr:rowOff>
    </xdr:to>
    <xdr:cxnSp macro="">
      <xdr:nvCxnSpPr>
        <xdr:cNvPr id="567" name="直線コネクタ 566"/>
        <xdr:cNvCxnSpPr/>
      </xdr:nvCxnSpPr>
      <xdr:spPr>
        <a:xfrm flipV="1">
          <a:off x="15481300" y="9893591"/>
          <a:ext cx="838200" cy="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139033</xdr:rowOff>
    </xdr:from>
    <xdr:to>
      <xdr:col>22</xdr:col>
      <xdr:colOff>365125</xdr:colOff>
      <xdr:row>57</xdr:row>
      <xdr:rowOff>139919</xdr:rowOff>
    </xdr:to>
    <xdr:cxnSp macro="">
      <xdr:nvCxnSpPr>
        <xdr:cNvPr id="570" name="直線コネクタ 569"/>
        <xdr:cNvCxnSpPr/>
      </xdr:nvCxnSpPr>
      <xdr:spPr>
        <a:xfrm>
          <a:off x="14592300" y="9911683"/>
          <a:ext cx="8890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71" name="フローチャート : 判断 570"/>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2" name="テキスト ボックス 571"/>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95489</xdr:rowOff>
    </xdr:from>
    <xdr:to>
      <xdr:col>21</xdr:col>
      <xdr:colOff>161925</xdr:colOff>
      <xdr:row>57</xdr:row>
      <xdr:rowOff>139033</xdr:rowOff>
    </xdr:to>
    <xdr:cxnSp macro="">
      <xdr:nvCxnSpPr>
        <xdr:cNvPr id="573" name="直線コネクタ 572"/>
        <xdr:cNvCxnSpPr/>
      </xdr:nvCxnSpPr>
      <xdr:spPr>
        <a:xfrm>
          <a:off x="13703300" y="9868139"/>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47528</xdr:rowOff>
    </xdr:from>
    <xdr:to>
      <xdr:col>19</xdr:col>
      <xdr:colOff>644525</xdr:colOff>
      <xdr:row>57</xdr:row>
      <xdr:rowOff>95489</xdr:rowOff>
    </xdr:to>
    <xdr:cxnSp macro="">
      <xdr:nvCxnSpPr>
        <xdr:cNvPr id="576" name="直線コネクタ 575"/>
        <xdr:cNvCxnSpPr/>
      </xdr:nvCxnSpPr>
      <xdr:spPr>
        <a:xfrm>
          <a:off x="12814300" y="9820178"/>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70141</xdr:rowOff>
    </xdr:from>
    <xdr:to>
      <xdr:col>23</xdr:col>
      <xdr:colOff>568325</xdr:colOff>
      <xdr:row>58</xdr:row>
      <xdr:rowOff>291</xdr:rowOff>
    </xdr:to>
    <xdr:sp macro="" textlink="">
      <xdr:nvSpPr>
        <xdr:cNvPr id="586" name="円/楕円 585"/>
        <xdr:cNvSpPr/>
      </xdr:nvSpPr>
      <xdr:spPr>
        <a:xfrm>
          <a:off x="16268700" y="98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156518</xdr:rowOff>
    </xdr:from>
    <xdr:ext cx="534377" cy="259045"/>
    <xdr:sp macro="" textlink="">
      <xdr:nvSpPr>
        <xdr:cNvPr id="587" name="教育費該当値テキスト"/>
        <xdr:cNvSpPr txBox="1"/>
      </xdr:nvSpPr>
      <xdr:spPr>
        <a:xfrm>
          <a:off x="16370300" y="97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89119</xdr:rowOff>
    </xdr:from>
    <xdr:to>
      <xdr:col>22</xdr:col>
      <xdr:colOff>415925</xdr:colOff>
      <xdr:row>58</xdr:row>
      <xdr:rowOff>19269</xdr:rowOff>
    </xdr:to>
    <xdr:sp macro="" textlink="">
      <xdr:nvSpPr>
        <xdr:cNvPr id="588" name="円/楕円 587"/>
        <xdr:cNvSpPr/>
      </xdr:nvSpPr>
      <xdr:spPr>
        <a:xfrm>
          <a:off x="15430500" y="9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10396</xdr:rowOff>
    </xdr:from>
    <xdr:ext cx="534377" cy="259045"/>
    <xdr:sp macro="" textlink="">
      <xdr:nvSpPr>
        <xdr:cNvPr id="589" name="テキスト ボックス 588"/>
        <xdr:cNvSpPr txBox="1"/>
      </xdr:nvSpPr>
      <xdr:spPr>
        <a:xfrm>
          <a:off x="15214111" y="99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88233</xdr:rowOff>
    </xdr:from>
    <xdr:to>
      <xdr:col>21</xdr:col>
      <xdr:colOff>212725</xdr:colOff>
      <xdr:row>58</xdr:row>
      <xdr:rowOff>18383</xdr:rowOff>
    </xdr:to>
    <xdr:sp macro="" textlink="">
      <xdr:nvSpPr>
        <xdr:cNvPr id="590" name="円/楕円 589"/>
        <xdr:cNvSpPr/>
      </xdr:nvSpPr>
      <xdr:spPr>
        <a:xfrm>
          <a:off x="145415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9510</xdr:rowOff>
    </xdr:from>
    <xdr:ext cx="534377" cy="259045"/>
    <xdr:sp macro="" textlink="">
      <xdr:nvSpPr>
        <xdr:cNvPr id="591" name="テキスト ボックス 590"/>
        <xdr:cNvSpPr txBox="1"/>
      </xdr:nvSpPr>
      <xdr:spPr>
        <a:xfrm>
          <a:off x="14325111"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44689</xdr:rowOff>
    </xdr:from>
    <xdr:to>
      <xdr:col>20</xdr:col>
      <xdr:colOff>9525</xdr:colOff>
      <xdr:row>57</xdr:row>
      <xdr:rowOff>146289</xdr:rowOff>
    </xdr:to>
    <xdr:sp macro="" textlink="">
      <xdr:nvSpPr>
        <xdr:cNvPr id="592" name="円/楕円 591"/>
        <xdr:cNvSpPr/>
      </xdr:nvSpPr>
      <xdr:spPr>
        <a:xfrm>
          <a:off x="13652500" y="98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137416</xdr:rowOff>
    </xdr:from>
    <xdr:ext cx="534377" cy="259045"/>
    <xdr:sp macro="" textlink="">
      <xdr:nvSpPr>
        <xdr:cNvPr id="593" name="テキスト ボックス 592"/>
        <xdr:cNvSpPr txBox="1"/>
      </xdr:nvSpPr>
      <xdr:spPr>
        <a:xfrm>
          <a:off x="13436111" y="99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168178</xdr:rowOff>
    </xdr:from>
    <xdr:to>
      <xdr:col>18</xdr:col>
      <xdr:colOff>492125</xdr:colOff>
      <xdr:row>57</xdr:row>
      <xdr:rowOff>98328</xdr:rowOff>
    </xdr:to>
    <xdr:sp macro="" textlink="">
      <xdr:nvSpPr>
        <xdr:cNvPr id="594" name="円/楕円 593"/>
        <xdr:cNvSpPr/>
      </xdr:nvSpPr>
      <xdr:spPr>
        <a:xfrm>
          <a:off x="12763500" y="97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114855</xdr:rowOff>
    </xdr:from>
    <xdr:ext cx="534377" cy="259045"/>
    <xdr:sp macro="" textlink="">
      <xdr:nvSpPr>
        <xdr:cNvPr id="595" name="テキスト ボックス 594"/>
        <xdr:cNvSpPr txBox="1"/>
      </xdr:nvSpPr>
      <xdr:spPr>
        <a:xfrm>
          <a:off x="12547111" y="95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31038</xdr:rowOff>
    </xdr:from>
    <xdr:to>
      <xdr:col>23</xdr:col>
      <xdr:colOff>517525</xdr:colOff>
      <xdr:row>79</xdr:row>
      <xdr:rowOff>32905</xdr:rowOff>
    </xdr:to>
    <xdr:cxnSp macro="">
      <xdr:nvCxnSpPr>
        <xdr:cNvPr id="624" name="直線コネクタ 623"/>
        <xdr:cNvCxnSpPr/>
      </xdr:nvCxnSpPr>
      <xdr:spPr>
        <a:xfrm flipV="1">
          <a:off x="15481300" y="13575588"/>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17990</xdr:rowOff>
    </xdr:from>
    <xdr:to>
      <xdr:col>22</xdr:col>
      <xdr:colOff>365125</xdr:colOff>
      <xdr:row>79</xdr:row>
      <xdr:rowOff>32905</xdr:rowOff>
    </xdr:to>
    <xdr:cxnSp macro="">
      <xdr:nvCxnSpPr>
        <xdr:cNvPr id="627" name="直線コネクタ 626"/>
        <xdr:cNvCxnSpPr/>
      </xdr:nvCxnSpPr>
      <xdr:spPr>
        <a:xfrm>
          <a:off x="14592300" y="13562540"/>
          <a:ext cx="889000" cy="1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8" name="フローチャート : 判断 627"/>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140028</xdr:rowOff>
    </xdr:from>
    <xdr:ext cx="469744" cy="259045"/>
    <xdr:sp macro="" textlink="">
      <xdr:nvSpPr>
        <xdr:cNvPr id="629" name="テキスト ボックス 628"/>
        <xdr:cNvSpPr txBox="1"/>
      </xdr:nvSpPr>
      <xdr:spPr>
        <a:xfrm>
          <a:off x="15246427"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17990</xdr:rowOff>
    </xdr:from>
    <xdr:to>
      <xdr:col>21</xdr:col>
      <xdr:colOff>161925</xdr:colOff>
      <xdr:row>79</xdr:row>
      <xdr:rowOff>23667</xdr:rowOff>
    </xdr:to>
    <xdr:cxnSp macro="">
      <xdr:nvCxnSpPr>
        <xdr:cNvPr id="630" name="直線コネクタ 629"/>
        <xdr:cNvCxnSpPr/>
      </xdr:nvCxnSpPr>
      <xdr:spPr>
        <a:xfrm flipV="1">
          <a:off x="13703300" y="1356254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23667</xdr:rowOff>
    </xdr:from>
    <xdr:to>
      <xdr:col>19</xdr:col>
      <xdr:colOff>644525</xdr:colOff>
      <xdr:row>79</xdr:row>
      <xdr:rowOff>42126</xdr:rowOff>
    </xdr:to>
    <xdr:cxnSp macro="">
      <xdr:nvCxnSpPr>
        <xdr:cNvPr id="633" name="直線コネクタ 632"/>
        <xdr:cNvCxnSpPr/>
      </xdr:nvCxnSpPr>
      <xdr:spPr>
        <a:xfrm flipV="1">
          <a:off x="12814300" y="13568217"/>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151688</xdr:rowOff>
    </xdr:from>
    <xdr:to>
      <xdr:col>23</xdr:col>
      <xdr:colOff>568325</xdr:colOff>
      <xdr:row>79</xdr:row>
      <xdr:rowOff>81838</xdr:rowOff>
    </xdr:to>
    <xdr:sp macro="" textlink="">
      <xdr:nvSpPr>
        <xdr:cNvPr id="643" name="円/楕円 642"/>
        <xdr:cNvSpPr/>
      </xdr:nvSpPr>
      <xdr:spPr>
        <a:xfrm>
          <a:off x="162687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153555</xdr:rowOff>
    </xdr:from>
    <xdr:to>
      <xdr:col>22</xdr:col>
      <xdr:colOff>415925</xdr:colOff>
      <xdr:row>79</xdr:row>
      <xdr:rowOff>83705</xdr:rowOff>
    </xdr:to>
    <xdr:sp macro="" textlink="">
      <xdr:nvSpPr>
        <xdr:cNvPr id="645" name="円/楕円 644"/>
        <xdr:cNvSpPr/>
      </xdr:nvSpPr>
      <xdr:spPr>
        <a:xfrm>
          <a:off x="154305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74832</xdr:rowOff>
    </xdr:from>
    <xdr:ext cx="378565" cy="259045"/>
    <xdr:sp macro="" textlink="">
      <xdr:nvSpPr>
        <xdr:cNvPr id="646" name="テキスト ボックス 645"/>
        <xdr:cNvSpPr txBox="1"/>
      </xdr:nvSpPr>
      <xdr:spPr>
        <a:xfrm>
          <a:off x="15292017" y="1361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138640</xdr:rowOff>
    </xdr:from>
    <xdr:to>
      <xdr:col>21</xdr:col>
      <xdr:colOff>212725</xdr:colOff>
      <xdr:row>79</xdr:row>
      <xdr:rowOff>68790</xdr:rowOff>
    </xdr:to>
    <xdr:sp macro="" textlink="">
      <xdr:nvSpPr>
        <xdr:cNvPr id="647" name="円/楕円 646"/>
        <xdr:cNvSpPr/>
      </xdr:nvSpPr>
      <xdr:spPr>
        <a:xfrm>
          <a:off x="14541500" y="135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59917</xdr:rowOff>
    </xdr:from>
    <xdr:ext cx="469744" cy="259045"/>
    <xdr:sp macro="" textlink="">
      <xdr:nvSpPr>
        <xdr:cNvPr id="648" name="テキスト ボックス 647"/>
        <xdr:cNvSpPr txBox="1"/>
      </xdr:nvSpPr>
      <xdr:spPr>
        <a:xfrm>
          <a:off x="14357427" y="136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144317</xdr:rowOff>
    </xdr:from>
    <xdr:to>
      <xdr:col>20</xdr:col>
      <xdr:colOff>9525</xdr:colOff>
      <xdr:row>79</xdr:row>
      <xdr:rowOff>74467</xdr:rowOff>
    </xdr:to>
    <xdr:sp macro="" textlink="">
      <xdr:nvSpPr>
        <xdr:cNvPr id="649" name="円/楕円 648"/>
        <xdr:cNvSpPr/>
      </xdr:nvSpPr>
      <xdr:spPr>
        <a:xfrm>
          <a:off x="13652500" y="13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65594</xdr:rowOff>
    </xdr:from>
    <xdr:ext cx="469744" cy="259045"/>
    <xdr:sp macro="" textlink="">
      <xdr:nvSpPr>
        <xdr:cNvPr id="650" name="テキスト ボックス 649"/>
        <xdr:cNvSpPr txBox="1"/>
      </xdr:nvSpPr>
      <xdr:spPr>
        <a:xfrm>
          <a:off x="13468427" y="136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162776</xdr:rowOff>
    </xdr:from>
    <xdr:to>
      <xdr:col>18</xdr:col>
      <xdr:colOff>492125</xdr:colOff>
      <xdr:row>79</xdr:row>
      <xdr:rowOff>92926</xdr:rowOff>
    </xdr:to>
    <xdr:sp macro="" textlink="">
      <xdr:nvSpPr>
        <xdr:cNvPr id="651" name="円/楕円 650"/>
        <xdr:cNvSpPr/>
      </xdr:nvSpPr>
      <xdr:spPr>
        <a:xfrm>
          <a:off x="12763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84053</xdr:rowOff>
    </xdr:from>
    <xdr:ext cx="378565" cy="259045"/>
    <xdr:sp macro="" textlink="">
      <xdr:nvSpPr>
        <xdr:cNvPr id="652" name="テキスト ボックス 651"/>
        <xdr:cNvSpPr txBox="1"/>
      </xdr:nvSpPr>
      <xdr:spPr>
        <a:xfrm>
          <a:off x="12625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89568</xdr:rowOff>
    </xdr:from>
    <xdr:to>
      <xdr:col>23</xdr:col>
      <xdr:colOff>517525</xdr:colOff>
      <xdr:row>96</xdr:row>
      <xdr:rowOff>108328</xdr:rowOff>
    </xdr:to>
    <xdr:cxnSp macro="">
      <xdr:nvCxnSpPr>
        <xdr:cNvPr id="681" name="直線コネクタ 680"/>
        <xdr:cNvCxnSpPr/>
      </xdr:nvCxnSpPr>
      <xdr:spPr>
        <a:xfrm flipV="1">
          <a:off x="15481300" y="16548768"/>
          <a:ext cx="8382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97744</xdr:rowOff>
    </xdr:from>
    <xdr:to>
      <xdr:col>22</xdr:col>
      <xdr:colOff>365125</xdr:colOff>
      <xdr:row>96</xdr:row>
      <xdr:rowOff>108328</xdr:rowOff>
    </xdr:to>
    <xdr:cxnSp macro="">
      <xdr:nvCxnSpPr>
        <xdr:cNvPr id="684" name="直線コネクタ 683"/>
        <xdr:cNvCxnSpPr/>
      </xdr:nvCxnSpPr>
      <xdr:spPr>
        <a:xfrm>
          <a:off x="14592300" y="16556944"/>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5" name="フローチャート : 判断 684"/>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168688</xdr:rowOff>
    </xdr:from>
    <xdr:ext cx="534377" cy="259045"/>
    <xdr:sp macro="" textlink="">
      <xdr:nvSpPr>
        <xdr:cNvPr id="686" name="テキスト ボックス 685"/>
        <xdr:cNvSpPr txBox="1"/>
      </xdr:nvSpPr>
      <xdr:spPr>
        <a:xfrm>
          <a:off x="15214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97744</xdr:rowOff>
    </xdr:from>
    <xdr:to>
      <xdr:col>21</xdr:col>
      <xdr:colOff>161925</xdr:colOff>
      <xdr:row>96</xdr:row>
      <xdr:rowOff>108908</xdr:rowOff>
    </xdr:to>
    <xdr:cxnSp macro="">
      <xdr:nvCxnSpPr>
        <xdr:cNvPr id="687" name="直線コネクタ 686"/>
        <xdr:cNvCxnSpPr/>
      </xdr:nvCxnSpPr>
      <xdr:spPr>
        <a:xfrm flipV="1">
          <a:off x="13703300" y="16556944"/>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58128</xdr:rowOff>
    </xdr:from>
    <xdr:to>
      <xdr:col>19</xdr:col>
      <xdr:colOff>644525</xdr:colOff>
      <xdr:row>96</xdr:row>
      <xdr:rowOff>108908</xdr:rowOff>
    </xdr:to>
    <xdr:cxnSp macro="">
      <xdr:nvCxnSpPr>
        <xdr:cNvPr id="690" name="直線コネクタ 689"/>
        <xdr:cNvCxnSpPr/>
      </xdr:nvCxnSpPr>
      <xdr:spPr>
        <a:xfrm>
          <a:off x="12814300" y="16517328"/>
          <a:ext cx="8890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38768</xdr:rowOff>
    </xdr:from>
    <xdr:to>
      <xdr:col>23</xdr:col>
      <xdr:colOff>568325</xdr:colOff>
      <xdr:row>96</xdr:row>
      <xdr:rowOff>140368</xdr:rowOff>
    </xdr:to>
    <xdr:sp macro="" textlink="">
      <xdr:nvSpPr>
        <xdr:cNvPr id="700" name="円/楕円 699"/>
        <xdr:cNvSpPr/>
      </xdr:nvSpPr>
      <xdr:spPr>
        <a:xfrm>
          <a:off x="16268700" y="164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61645</xdr:rowOff>
    </xdr:from>
    <xdr:ext cx="534377" cy="259045"/>
    <xdr:sp macro="" textlink="">
      <xdr:nvSpPr>
        <xdr:cNvPr id="701" name="公債費該当値テキスト"/>
        <xdr:cNvSpPr txBox="1"/>
      </xdr:nvSpPr>
      <xdr:spPr>
        <a:xfrm>
          <a:off x="16370300" y="163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61,579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57528</xdr:rowOff>
    </xdr:from>
    <xdr:to>
      <xdr:col>22</xdr:col>
      <xdr:colOff>415925</xdr:colOff>
      <xdr:row>96</xdr:row>
      <xdr:rowOff>159128</xdr:rowOff>
    </xdr:to>
    <xdr:sp macro="" textlink="">
      <xdr:nvSpPr>
        <xdr:cNvPr id="702" name="円/楕円 701"/>
        <xdr:cNvSpPr/>
      </xdr:nvSpPr>
      <xdr:spPr>
        <a:xfrm>
          <a:off x="15430500" y="165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4205</xdr:rowOff>
    </xdr:from>
    <xdr:ext cx="534377" cy="259045"/>
    <xdr:sp macro="" textlink="">
      <xdr:nvSpPr>
        <xdr:cNvPr id="703" name="テキスト ボックス 702"/>
        <xdr:cNvSpPr txBox="1"/>
      </xdr:nvSpPr>
      <xdr:spPr>
        <a:xfrm>
          <a:off x="15214111" y="162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46944</xdr:rowOff>
    </xdr:from>
    <xdr:to>
      <xdr:col>21</xdr:col>
      <xdr:colOff>212725</xdr:colOff>
      <xdr:row>96</xdr:row>
      <xdr:rowOff>148544</xdr:rowOff>
    </xdr:to>
    <xdr:sp macro="" textlink="">
      <xdr:nvSpPr>
        <xdr:cNvPr id="704" name="円/楕円 703"/>
        <xdr:cNvSpPr/>
      </xdr:nvSpPr>
      <xdr:spPr>
        <a:xfrm>
          <a:off x="14541500" y="165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139671</xdr:rowOff>
    </xdr:from>
    <xdr:ext cx="534377" cy="259045"/>
    <xdr:sp macro="" textlink="">
      <xdr:nvSpPr>
        <xdr:cNvPr id="705" name="テキスト ボックス 704"/>
        <xdr:cNvSpPr txBox="1"/>
      </xdr:nvSpPr>
      <xdr:spPr>
        <a:xfrm>
          <a:off x="14325111" y="1659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58108</xdr:rowOff>
    </xdr:from>
    <xdr:to>
      <xdr:col>20</xdr:col>
      <xdr:colOff>9525</xdr:colOff>
      <xdr:row>96</xdr:row>
      <xdr:rowOff>159708</xdr:rowOff>
    </xdr:to>
    <xdr:sp macro="" textlink="">
      <xdr:nvSpPr>
        <xdr:cNvPr id="706" name="円/楕円 705"/>
        <xdr:cNvSpPr/>
      </xdr:nvSpPr>
      <xdr:spPr>
        <a:xfrm>
          <a:off x="13652500" y="165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150835</xdr:rowOff>
    </xdr:from>
    <xdr:ext cx="534377" cy="259045"/>
    <xdr:sp macro="" textlink="">
      <xdr:nvSpPr>
        <xdr:cNvPr id="707" name="テキスト ボックス 706"/>
        <xdr:cNvSpPr txBox="1"/>
      </xdr:nvSpPr>
      <xdr:spPr>
        <a:xfrm>
          <a:off x="13436111" y="166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7328</xdr:rowOff>
    </xdr:from>
    <xdr:to>
      <xdr:col>18</xdr:col>
      <xdr:colOff>492125</xdr:colOff>
      <xdr:row>96</xdr:row>
      <xdr:rowOff>108928</xdr:rowOff>
    </xdr:to>
    <xdr:sp macro="" textlink="">
      <xdr:nvSpPr>
        <xdr:cNvPr id="708" name="円/楕円 707"/>
        <xdr:cNvSpPr/>
      </xdr:nvSpPr>
      <xdr:spPr>
        <a:xfrm>
          <a:off x="12763500" y="164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125455</xdr:rowOff>
    </xdr:from>
    <xdr:ext cx="534377" cy="259045"/>
    <xdr:sp macro="" textlink="">
      <xdr:nvSpPr>
        <xdr:cNvPr id="709" name="テキスト ボックス 708"/>
        <xdr:cNvSpPr txBox="1"/>
      </xdr:nvSpPr>
      <xdr:spPr>
        <a:xfrm>
          <a:off x="12547111" y="1624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4" name="フローチャート : 判断 743"/>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5" name="テキスト ボックス 744"/>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民生</a:t>
          </a:r>
          <a:r>
            <a:rPr kumimoji="1" lang="ja-JP" altLang="ja-JP" sz="1300">
              <a:solidFill>
                <a:schemeClr val="dk1"/>
              </a:solidFill>
              <a:effectLst/>
              <a:latin typeface="+mn-lt"/>
              <a:ea typeface="+mn-ea"/>
              <a:cs typeface="+mn-cs"/>
            </a:rPr>
            <a:t>費は住民一人当たり</a:t>
          </a:r>
          <a:r>
            <a:rPr kumimoji="1" lang="en-US" altLang="ja-JP" sz="1300">
              <a:solidFill>
                <a:schemeClr val="dk1"/>
              </a:solidFill>
              <a:effectLst/>
              <a:latin typeface="+mn-lt"/>
              <a:ea typeface="+mn-ea"/>
              <a:cs typeface="+mn-cs"/>
            </a:rPr>
            <a:t>161,812</a:t>
          </a:r>
          <a:r>
            <a:rPr kumimoji="1" lang="ja-JP" altLang="ja-JP" sz="1300">
              <a:solidFill>
                <a:schemeClr val="dk1"/>
              </a:solidFill>
              <a:effectLst/>
              <a:latin typeface="+mn-lt"/>
              <a:ea typeface="+mn-ea"/>
              <a:cs typeface="+mn-cs"/>
            </a:rPr>
            <a:t>円となっており、対前年度比及び類似団体平均を大きく上回っている。主要因は、</a:t>
          </a:r>
          <a:r>
            <a:rPr kumimoji="1" lang="ja-JP" altLang="en-US" sz="1300">
              <a:solidFill>
                <a:schemeClr val="dk1"/>
              </a:solidFill>
              <a:effectLst/>
              <a:latin typeface="+mn-lt"/>
              <a:ea typeface="+mn-ea"/>
              <a:cs typeface="+mn-cs"/>
            </a:rPr>
            <a:t>単年度実施の年金生活者等支援臨時福祉給付金による増</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年度は児童・福祉施設等の統合による大規模な施設整備を実施するため、健康増進や各種助成制度の見直しを行い経費の削減に</a:t>
          </a:r>
          <a:r>
            <a:rPr kumimoji="1" lang="ja-JP" altLang="ja-JP" sz="1300">
              <a:solidFill>
                <a:schemeClr val="dk1"/>
              </a:solidFill>
              <a:effectLst/>
              <a:latin typeface="+mn-lt"/>
              <a:ea typeface="+mn-ea"/>
              <a:cs typeface="+mn-cs"/>
            </a:rPr>
            <a:t>努める。</a:t>
          </a:r>
          <a:endParaRPr lang="ja-JP" altLang="ja-JP" sz="1300">
            <a:effectLst/>
          </a:endParaRPr>
        </a:p>
        <a:p>
          <a:r>
            <a:rPr kumimoji="1" lang="ja-JP" altLang="en-US" sz="1300">
              <a:solidFill>
                <a:schemeClr val="dk1"/>
              </a:solidFill>
              <a:effectLst/>
              <a:latin typeface="+mn-lt"/>
              <a:ea typeface="+mn-ea"/>
              <a:cs typeface="+mn-cs"/>
            </a:rPr>
            <a:t>　土木</a:t>
          </a:r>
          <a:r>
            <a:rPr kumimoji="1" lang="ja-JP" altLang="ja-JP" sz="1300">
              <a:solidFill>
                <a:schemeClr val="dk1"/>
              </a:solidFill>
              <a:effectLst/>
              <a:latin typeface="+mn-lt"/>
              <a:ea typeface="+mn-ea"/>
              <a:cs typeface="+mn-cs"/>
            </a:rPr>
            <a:t>費については、前年度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19,924</a:t>
          </a:r>
          <a:r>
            <a:rPr kumimoji="1" lang="ja-JP" altLang="en-US" sz="1300">
              <a:solidFill>
                <a:schemeClr val="dk1"/>
              </a:solidFill>
              <a:effectLst/>
              <a:latin typeface="+mn-lt"/>
              <a:ea typeface="+mn-ea"/>
              <a:cs typeface="+mn-cs"/>
            </a:rPr>
            <a:t>円の減</a:t>
          </a:r>
          <a:r>
            <a:rPr kumimoji="1" lang="ja-JP" altLang="ja-JP" sz="1300">
              <a:solidFill>
                <a:schemeClr val="dk1"/>
              </a:solidFill>
              <a:effectLst/>
              <a:latin typeface="+mn-lt"/>
              <a:ea typeface="+mn-ea"/>
              <a:cs typeface="+mn-cs"/>
            </a:rPr>
            <a:t>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数値とほぼ同程度である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要因としては、道の駅の整備が平成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年度で完了したことによる減であり、今後は公共施設等総合管理計画に基づき、適切な施設管理に努める。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教育費については、前年度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4,151</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であるが、類似団体平均を</a:t>
          </a:r>
          <a:r>
            <a:rPr kumimoji="1" lang="en-US" altLang="ja-JP" sz="1300">
              <a:solidFill>
                <a:schemeClr val="dk1"/>
              </a:solidFill>
              <a:effectLst/>
              <a:latin typeface="+mn-lt"/>
              <a:ea typeface="+mn-ea"/>
              <a:cs typeface="+mn-cs"/>
            </a:rPr>
            <a:t>18,568</a:t>
          </a:r>
          <a:r>
            <a:rPr kumimoji="1" lang="ja-JP" altLang="ja-JP" sz="1300">
              <a:solidFill>
                <a:schemeClr val="dk1"/>
              </a:solidFill>
              <a:effectLst/>
              <a:latin typeface="+mn-lt"/>
              <a:ea typeface="+mn-ea"/>
              <a:cs typeface="+mn-cs"/>
            </a:rPr>
            <a:t>円下回っている。要因としては、近年、教育施設等の大規模な整備・更新を行っていないことによるもので、これは統廃合等により適切な施設管理を行ってきたためである。しかしながら、平成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a:t>
          </a:r>
          <a:r>
            <a:rPr kumimoji="1" lang="ja-JP" altLang="ja-JP" sz="1300">
              <a:solidFill>
                <a:schemeClr val="dk1"/>
              </a:solidFill>
              <a:effectLst/>
              <a:latin typeface="+mn-lt"/>
              <a:ea typeface="+mn-ea"/>
              <a:cs typeface="+mn-cs"/>
            </a:rPr>
            <a:t>複数年にわたる大規模な</a:t>
          </a:r>
          <a:r>
            <a:rPr kumimoji="1" lang="ja-JP" altLang="en-US" sz="1300">
              <a:solidFill>
                <a:schemeClr val="dk1"/>
              </a:solidFill>
              <a:effectLst/>
              <a:latin typeface="+mn-lt"/>
              <a:ea typeface="+mn-ea"/>
              <a:cs typeface="+mn-cs"/>
            </a:rPr>
            <a:t>公民館</a:t>
          </a:r>
          <a:r>
            <a:rPr kumimoji="1" lang="ja-JP" altLang="ja-JP" sz="1300">
              <a:solidFill>
                <a:schemeClr val="dk1"/>
              </a:solidFill>
              <a:effectLst/>
              <a:latin typeface="+mn-lt"/>
              <a:ea typeface="+mn-ea"/>
              <a:cs typeface="+mn-cs"/>
            </a:rPr>
            <a:t>更新</a:t>
          </a:r>
          <a:r>
            <a:rPr kumimoji="1" lang="ja-JP" altLang="en-US" sz="1300">
              <a:solidFill>
                <a:schemeClr val="dk1"/>
              </a:solidFill>
              <a:effectLst/>
              <a:latin typeface="+mn-lt"/>
              <a:ea typeface="+mn-ea"/>
              <a:cs typeface="+mn-cs"/>
            </a:rPr>
            <a:t>工事に着工するため</a:t>
          </a:r>
          <a:r>
            <a:rPr kumimoji="1" lang="ja-JP" altLang="ja-JP" sz="1300">
              <a:solidFill>
                <a:schemeClr val="dk1"/>
              </a:solidFill>
              <a:effectLst/>
              <a:latin typeface="+mn-lt"/>
              <a:ea typeface="+mn-ea"/>
              <a:cs typeface="+mn-cs"/>
            </a:rPr>
            <a:t>、他の経費も含め更なる経費削減に努める必要がある。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財政調整基金は当該年度の一般財源不足額に充当したため、平成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年度決算では</a:t>
          </a:r>
          <a:r>
            <a:rPr kumimoji="1" lang="en-US" altLang="ja-JP" sz="1300">
              <a:solidFill>
                <a:schemeClr val="dk1"/>
              </a:solidFill>
              <a:effectLst/>
              <a:latin typeface="+mn-lt"/>
              <a:ea typeface="+mn-ea"/>
              <a:cs typeface="+mn-cs"/>
            </a:rPr>
            <a:t>1.19</a:t>
          </a:r>
          <a:r>
            <a:rPr kumimoji="1" lang="ja-JP" altLang="ja-JP" sz="1300">
              <a:solidFill>
                <a:schemeClr val="dk1"/>
              </a:solidFill>
              <a:effectLst/>
              <a:latin typeface="+mn-lt"/>
              <a:ea typeface="+mn-ea"/>
              <a:cs typeface="+mn-cs"/>
            </a:rPr>
            <a:t>ポイントの減となっている。</a:t>
          </a:r>
          <a:endParaRPr lang="ja-JP" altLang="ja-JP" sz="1300">
            <a:effectLst/>
          </a:endParaRPr>
        </a:p>
        <a:p>
          <a:r>
            <a:rPr kumimoji="1" lang="ja-JP" altLang="ja-JP" sz="1300">
              <a:solidFill>
                <a:schemeClr val="dk1"/>
              </a:solidFill>
              <a:effectLst/>
              <a:latin typeface="+mn-lt"/>
              <a:ea typeface="+mn-ea"/>
              <a:cs typeface="+mn-cs"/>
            </a:rPr>
            <a:t>　実質単年度収支はマイナスとなっているが、後年度の大規模な投資的事業の財源として、公共施設建設基金に積み立てを行ったためである。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oneCellAnchor>
    <xdr:from>
      <xdr:col>1</xdr:col>
      <xdr:colOff>0</xdr:colOff>
      <xdr:row>3</xdr:row>
      <xdr:rowOff>28575</xdr:rowOff>
    </xdr:from>
    <xdr:ext cx="4316186" cy="375558"/>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542925"/>
          <a:ext cx="4316186" cy="375558"/>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本町においては、全ての会計で黒字決算となっている。</a:t>
          </a:r>
          <a:endParaRPr lang="ja-JP" altLang="ja-JP" sz="1300">
            <a:effectLst/>
          </a:endParaRPr>
        </a:p>
        <a:p>
          <a:r>
            <a:rPr kumimoji="1" lang="ja-JP" altLang="ja-JP" sz="1300">
              <a:solidFill>
                <a:schemeClr val="dk1"/>
              </a:solidFill>
              <a:effectLst/>
              <a:latin typeface="+mn-lt"/>
              <a:ea typeface="+mn-ea"/>
              <a:cs typeface="+mn-cs"/>
            </a:rPr>
            <a:t>　「一般会計等」における実質赤字比率、公営企業会計を含んだ全会計における連結実質赤字比率においても黒字となっている。</a:t>
          </a:r>
          <a:endParaRPr lang="ja-JP" altLang="ja-JP" sz="1300">
            <a:effectLst/>
          </a:endParaRPr>
        </a:p>
        <a:p>
          <a:r>
            <a:rPr lang="ja-JP" altLang="ja-JP" sz="1300">
              <a:solidFill>
                <a:schemeClr val="dk1"/>
              </a:solidFill>
              <a:effectLst/>
              <a:latin typeface="+mn-lt"/>
              <a:ea typeface="+mn-ea"/>
              <a:cs typeface="+mn-cs"/>
            </a:rPr>
            <a:t>　前年度増減比の最も大きい</a:t>
          </a:r>
          <a:r>
            <a:rPr kumimoji="1" lang="ja-JP" altLang="ja-JP" sz="1300">
              <a:solidFill>
                <a:schemeClr val="dk1"/>
              </a:solidFill>
              <a:effectLst/>
              <a:latin typeface="+mn-lt"/>
              <a:ea typeface="+mn-ea"/>
              <a:cs typeface="+mn-cs"/>
            </a:rPr>
            <a:t>病院事業会計の実質収支については、診療体制の見直しや病床利用率の向上に努めたことにより患者数、利用者数が増加し、黒字幅が拡大したことによる。</a:t>
          </a:r>
          <a:endParaRPr lang="ja-JP" altLang="ja-JP" sz="1300">
            <a:effectLst/>
          </a:endParaRPr>
        </a:p>
        <a:p>
          <a:r>
            <a:rPr kumimoji="1" lang="ja-JP" altLang="ja-JP" sz="1300">
              <a:solidFill>
                <a:schemeClr val="dk1"/>
              </a:solidFill>
              <a:effectLst/>
              <a:latin typeface="+mn-lt"/>
              <a:ea typeface="+mn-ea"/>
              <a:cs typeface="+mn-cs"/>
            </a:rPr>
            <a:t>　また、水道事業会計においても黒字幅が拡大しているが、これは企業等の大口需要者の使用水量が増加したことにより、有収水量が増加傾向に転</a:t>
          </a:r>
          <a:r>
            <a:rPr kumimoji="1" lang="ja-JP" altLang="en-US" sz="1300">
              <a:solidFill>
                <a:schemeClr val="dk1"/>
              </a:solidFill>
              <a:effectLst/>
              <a:latin typeface="+mn-lt"/>
              <a:ea typeface="+mn-ea"/>
              <a:cs typeface="+mn-cs"/>
            </a:rPr>
            <a:t>じている</a:t>
          </a:r>
          <a:r>
            <a:rPr kumimoji="1" lang="ja-JP" altLang="ja-JP" sz="1300">
              <a:solidFill>
                <a:schemeClr val="dk1"/>
              </a:solidFill>
              <a:effectLst/>
              <a:latin typeface="+mn-lt"/>
              <a:ea typeface="+mn-ea"/>
              <a:cs typeface="+mn-cs"/>
            </a:rPr>
            <a:t>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引き続き、各会計が収支均衡となるよう努めていく。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6946900"/>
          <a:ext cx="508000" cy="7937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849;&#26377;/&#12304;&#12452;&#12531;&#12479;&#12540;&#12493;&#12483;&#12488;&#31995;&#31471;&#26411;&#12408;&#31227;&#34892;&#12375;&#12383;&#12418;&#12398;&#12305;/&#36001;&#25919;&#29366;&#27841;&#36039;&#26009;&#38598;&#12398;&#20316;&#25104;/&#36001;&#25919;&#29366;&#27841;&#36039;&#26009;&#38598;&#20316;&#25104;(H28&#27770;&#31639;)/H30.04.13&#12294;&#12288;H28&#36001;&#25919;&#29366;&#27841;&#36039;&#26009;&#38598;&#65288;&#65298;&#22238;&#30446;&#65289;/&#12304;&#36001;&#25919;&#29366;&#27841;&#36039;&#26009;&#38598;&#12305;_313025_&#23721;&#32654;&#30010;_2016&#65288;&#65298;&#22238;&#30446;&#65289;_300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H24</v>
          </cell>
          <cell r="D3">
            <v>53440</v>
          </cell>
          <cell r="F3">
            <v>66496</v>
          </cell>
        </row>
        <row r="5">
          <cell r="A5" t="str">
            <v xml:space="preserve"> H25</v>
          </cell>
          <cell r="D5">
            <v>58503</v>
          </cell>
          <cell r="F5">
            <v>82748</v>
          </cell>
        </row>
        <row r="7">
          <cell r="A7" t="str">
            <v xml:space="preserve"> H26</v>
          </cell>
          <cell r="D7">
            <v>73494</v>
          </cell>
          <cell r="F7">
            <v>91837</v>
          </cell>
        </row>
        <row r="9">
          <cell r="A9" t="str">
            <v xml:space="preserve"> H27</v>
          </cell>
          <cell r="D9">
            <v>71879</v>
          </cell>
          <cell r="F9">
            <v>106092</v>
          </cell>
        </row>
        <row r="11">
          <cell r="A11" t="str">
            <v xml:space="preserve"> H28</v>
          </cell>
          <cell r="D11">
            <v>58040</v>
          </cell>
          <cell r="F11">
            <v>79466</v>
          </cell>
        </row>
        <row r="18">
          <cell r="B18" t="str">
            <v>H24</v>
          </cell>
          <cell r="C18" t="str">
            <v>H25</v>
          </cell>
          <cell r="D18" t="str">
            <v>H26</v>
          </cell>
          <cell r="E18" t="str">
            <v>H27</v>
          </cell>
          <cell r="F18" t="str">
            <v>H28</v>
          </cell>
        </row>
        <row r="19">
          <cell r="A19" t="str">
            <v>実質収支額</v>
          </cell>
          <cell r="B19">
            <v>2.56</v>
          </cell>
          <cell r="C19">
            <v>2.27</v>
          </cell>
          <cell r="D19">
            <v>2.2599999999999998</v>
          </cell>
          <cell r="E19">
            <v>1.67</v>
          </cell>
          <cell r="F19">
            <v>2.17</v>
          </cell>
        </row>
        <row r="20">
          <cell r="A20" t="str">
            <v>財政調整基金残高</v>
          </cell>
          <cell r="B20">
            <v>22.89</v>
          </cell>
          <cell r="C20">
            <v>22.45</v>
          </cell>
          <cell r="D20">
            <v>21.36</v>
          </cell>
          <cell r="E20">
            <v>19.89</v>
          </cell>
          <cell r="F20">
            <v>18.7</v>
          </cell>
        </row>
        <row r="21">
          <cell r="A21" t="str">
            <v>実質単年度収支</v>
          </cell>
          <cell r="B21">
            <v>-0.3</v>
          </cell>
          <cell r="C21">
            <v>-1.96</v>
          </cell>
          <cell r="D21">
            <v>-2.17</v>
          </cell>
          <cell r="E21">
            <v>-2.56</v>
          </cell>
          <cell r="F21">
            <v>-1.74</v>
          </cell>
        </row>
        <row r="25">
          <cell r="B25" t="str">
            <v>H24</v>
          </cell>
          <cell r="C25"/>
          <cell r="D25" t="str">
            <v>H25</v>
          </cell>
          <cell r="E25"/>
          <cell r="F25" t="str">
            <v>H26</v>
          </cell>
          <cell r="G25"/>
          <cell r="H25" t="str">
            <v>H27</v>
          </cell>
          <cell r="I25"/>
          <cell r="J25" t="str">
            <v>H28</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v>
          </cell>
          <cell r="F27" t="e">
            <v>#N/A</v>
          </cell>
          <cell r="G27">
            <v>0</v>
          </cell>
          <cell r="H27" t="e">
            <v>#N/A</v>
          </cell>
          <cell r="I27">
            <v>0.02</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代替バス運送事業特別会計</v>
          </cell>
          <cell r="B29" t="e">
            <v>#N/A</v>
          </cell>
          <cell r="C29">
            <v>0</v>
          </cell>
          <cell r="D29" t="e">
            <v>#N/A</v>
          </cell>
          <cell r="E29">
            <v>0</v>
          </cell>
          <cell r="F29" t="e">
            <v>#N/A</v>
          </cell>
          <cell r="G29">
            <v>0</v>
          </cell>
          <cell r="H29" t="e">
            <v>#N/A</v>
          </cell>
          <cell r="I29">
            <v>0</v>
          </cell>
          <cell r="J29" t="e">
            <v>#N/A</v>
          </cell>
          <cell r="K29">
            <v>0</v>
          </cell>
        </row>
        <row r="30">
          <cell r="A30" t="str">
            <v>住宅新築資金等貸付特別会計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0.01</v>
          </cell>
          <cell r="D31" t="e">
            <v>#N/A</v>
          </cell>
          <cell r="E31">
            <v>0</v>
          </cell>
          <cell r="F31" t="e">
            <v>#N/A</v>
          </cell>
          <cell r="G31">
            <v>0</v>
          </cell>
          <cell r="H31" t="e">
            <v>#N/A</v>
          </cell>
          <cell r="I31">
            <v>0</v>
          </cell>
          <cell r="J31" t="e">
            <v>#N/A</v>
          </cell>
          <cell r="K31">
            <v>0</v>
          </cell>
        </row>
        <row r="32">
          <cell r="A32" t="str">
            <v>介護保険特別会計</v>
          </cell>
          <cell r="B32" t="e">
            <v>#N/A</v>
          </cell>
          <cell r="C32">
            <v>0.36</v>
          </cell>
          <cell r="D32" t="e">
            <v>#N/A</v>
          </cell>
          <cell r="E32">
            <v>0.48</v>
          </cell>
          <cell r="F32" t="e">
            <v>#N/A</v>
          </cell>
          <cell r="G32">
            <v>0.54</v>
          </cell>
          <cell r="H32" t="e">
            <v>#N/A</v>
          </cell>
          <cell r="I32">
            <v>0.17</v>
          </cell>
          <cell r="J32" t="e">
            <v>#N/A</v>
          </cell>
          <cell r="K32">
            <v>0.54</v>
          </cell>
        </row>
        <row r="33">
          <cell r="A33" t="str">
            <v>一般会計</v>
          </cell>
          <cell r="B33" t="e">
            <v>#N/A</v>
          </cell>
          <cell r="C33">
            <v>2.56</v>
          </cell>
          <cell r="D33" t="e">
            <v>#N/A</v>
          </cell>
          <cell r="E33">
            <v>2.27</v>
          </cell>
          <cell r="F33" t="e">
            <v>#N/A</v>
          </cell>
          <cell r="G33">
            <v>2.2599999999999998</v>
          </cell>
          <cell r="H33" t="e">
            <v>#N/A</v>
          </cell>
          <cell r="I33">
            <v>1.66</v>
          </cell>
          <cell r="J33" t="e">
            <v>#N/A</v>
          </cell>
          <cell r="K33">
            <v>2.2200000000000002</v>
          </cell>
        </row>
        <row r="34">
          <cell r="A34" t="str">
            <v>国民健康保険特別会計</v>
          </cell>
          <cell r="B34" t="e">
            <v>#N/A</v>
          </cell>
          <cell r="C34">
            <v>2.02</v>
          </cell>
          <cell r="D34" t="e">
            <v>#N/A</v>
          </cell>
          <cell r="E34">
            <v>2.42</v>
          </cell>
          <cell r="F34" t="e">
            <v>#N/A</v>
          </cell>
          <cell r="G34">
            <v>2.02</v>
          </cell>
          <cell r="H34" t="e">
            <v>#N/A</v>
          </cell>
          <cell r="I34">
            <v>1.68</v>
          </cell>
          <cell r="J34" t="e">
            <v>#N/A</v>
          </cell>
          <cell r="K34">
            <v>2.65</v>
          </cell>
        </row>
        <row r="35">
          <cell r="A35" t="str">
            <v>水道事業会計</v>
          </cell>
          <cell r="B35" t="e">
            <v>#N/A</v>
          </cell>
          <cell r="C35">
            <v>6.78</v>
          </cell>
          <cell r="D35" t="e">
            <v>#N/A</v>
          </cell>
          <cell r="E35">
            <v>6.93</v>
          </cell>
          <cell r="F35" t="e">
            <v>#N/A</v>
          </cell>
          <cell r="G35">
            <v>4.09</v>
          </cell>
          <cell r="H35" t="e">
            <v>#N/A</v>
          </cell>
          <cell r="I35">
            <v>6.88</v>
          </cell>
          <cell r="J35" t="e">
            <v>#N/A</v>
          </cell>
          <cell r="K35">
            <v>7.11</v>
          </cell>
        </row>
        <row r="36">
          <cell r="A36" t="str">
            <v>病院事業会計</v>
          </cell>
          <cell r="B36" t="e">
            <v>#N/A</v>
          </cell>
          <cell r="C36">
            <v>24.16</v>
          </cell>
          <cell r="D36" t="e">
            <v>#N/A</v>
          </cell>
          <cell r="E36">
            <v>26.17</v>
          </cell>
          <cell r="F36" t="e">
            <v>#N/A</v>
          </cell>
          <cell r="G36">
            <v>21.42</v>
          </cell>
          <cell r="H36" t="e">
            <v>#N/A</v>
          </cell>
          <cell r="I36">
            <v>29.34</v>
          </cell>
          <cell r="J36" t="e">
            <v>#N/A</v>
          </cell>
          <cell r="K36">
            <v>30.56</v>
          </cell>
        </row>
        <row r="40">
          <cell r="B40" t="str">
            <v>H24</v>
          </cell>
          <cell r="C40"/>
          <cell r="D40"/>
          <cell r="E40" t="str">
            <v>H25</v>
          </cell>
          <cell r="F40"/>
          <cell r="G40"/>
          <cell r="H40" t="str">
            <v>H26</v>
          </cell>
          <cell r="I40"/>
          <cell r="J40"/>
          <cell r="K40" t="str">
            <v>H27</v>
          </cell>
          <cell r="L40"/>
          <cell r="M40"/>
          <cell r="N40" t="str">
            <v>H28</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710</v>
          </cell>
          <cell r="E42"/>
          <cell r="F42"/>
          <cell r="G42">
            <v>726</v>
          </cell>
          <cell r="H42"/>
          <cell r="I42"/>
          <cell r="J42">
            <v>775</v>
          </cell>
          <cell r="K42"/>
          <cell r="L42"/>
          <cell r="M42">
            <v>755</v>
          </cell>
          <cell r="N42"/>
          <cell r="O42"/>
          <cell r="P42">
            <v>751</v>
          </cell>
        </row>
        <row r="43">
          <cell r="A43" t="str">
            <v>一時借入金の利子</v>
          </cell>
          <cell r="B43">
            <v>0</v>
          </cell>
          <cell r="C43"/>
          <cell r="D43"/>
          <cell r="E43">
            <v>1</v>
          </cell>
          <cell r="F43"/>
          <cell r="G43"/>
          <cell r="H43">
            <v>1</v>
          </cell>
          <cell r="I43"/>
          <cell r="J43"/>
          <cell r="K43">
            <v>1</v>
          </cell>
          <cell r="L43"/>
          <cell r="M43"/>
          <cell r="N43">
            <v>0</v>
          </cell>
          <cell r="O43"/>
          <cell r="P43"/>
        </row>
        <row r="44">
          <cell r="A44" t="str">
            <v>債務負担行為に基づく支出額</v>
          </cell>
          <cell r="B44">
            <v>0</v>
          </cell>
          <cell r="C44"/>
          <cell r="D44"/>
          <cell r="E44">
            <v>0</v>
          </cell>
          <cell r="F44"/>
          <cell r="G44"/>
          <cell r="H44" t="str">
            <v>-</v>
          </cell>
          <cell r="I44"/>
          <cell r="J44"/>
          <cell r="K44" t="str">
            <v>-</v>
          </cell>
          <cell r="L44"/>
          <cell r="M44"/>
          <cell r="N44" t="str">
            <v>-</v>
          </cell>
          <cell r="O44"/>
          <cell r="P44"/>
        </row>
        <row r="45">
          <cell r="A45" t="str">
            <v>組合等が起こした地方債の元利償還金に対する負担金等</v>
          </cell>
          <cell r="B45">
            <v>25</v>
          </cell>
          <cell r="C45"/>
          <cell r="D45"/>
          <cell r="E45">
            <v>17</v>
          </cell>
          <cell r="F45"/>
          <cell r="G45"/>
          <cell r="H45">
            <v>2</v>
          </cell>
          <cell r="I45"/>
          <cell r="J45"/>
          <cell r="K45">
            <v>11</v>
          </cell>
          <cell r="L45"/>
          <cell r="M45"/>
          <cell r="N45">
            <v>11</v>
          </cell>
          <cell r="O45"/>
          <cell r="P45"/>
        </row>
        <row r="46">
          <cell r="A46" t="str">
            <v>公営企業債の元利償還金に対する繰入金</v>
          </cell>
          <cell r="B46">
            <v>403</v>
          </cell>
          <cell r="C46"/>
          <cell r="D46"/>
          <cell r="E46">
            <v>430</v>
          </cell>
          <cell r="F46"/>
          <cell r="G46"/>
          <cell r="H46">
            <v>453</v>
          </cell>
          <cell r="I46"/>
          <cell r="J46"/>
          <cell r="K46">
            <v>463</v>
          </cell>
          <cell r="L46"/>
          <cell r="M46"/>
          <cell r="N46">
            <v>474</v>
          </cell>
          <cell r="O46"/>
          <cell r="P46"/>
        </row>
        <row r="47">
          <cell r="A47" t="str">
            <v>満期一括償還地方債に係る年度割相当額</v>
          </cell>
          <cell r="B47">
            <v>3</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731</v>
          </cell>
          <cell r="C49"/>
          <cell r="D49"/>
          <cell r="E49">
            <v>733</v>
          </cell>
          <cell r="F49"/>
          <cell r="G49"/>
          <cell r="H49">
            <v>738</v>
          </cell>
          <cell r="I49"/>
          <cell r="J49"/>
          <cell r="K49">
            <v>713</v>
          </cell>
          <cell r="L49"/>
          <cell r="M49"/>
          <cell r="N49">
            <v>734</v>
          </cell>
          <cell r="O49"/>
          <cell r="P49"/>
        </row>
        <row r="50">
          <cell r="A50" t="str">
            <v>実質公債費比率の分子</v>
          </cell>
          <cell r="B50" t="e">
            <v>#N/A</v>
          </cell>
          <cell r="C50">
            <v>452</v>
          </cell>
          <cell r="D50" t="e">
            <v>#N/A</v>
          </cell>
          <cell r="E50" t="e">
            <v>#N/A</v>
          </cell>
          <cell r="F50">
            <v>455</v>
          </cell>
          <cell r="G50" t="e">
            <v>#N/A</v>
          </cell>
          <cell r="H50" t="e">
            <v>#N/A</v>
          </cell>
          <cell r="I50">
            <v>419</v>
          </cell>
          <cell r="J50" t="e">
            <v>#N/A</v>
          </cell>
          <cell r="K50" t="e">
            <v>#N/A</v>
          </cell>
          <cell r="L50">
            <v>433</v>
          </cell>
          <cell r="M50" t="e">
            <v>#N/A</v>
          </cell>
          <cell r="N50" t="e">
            <v>#N/A</v>
          </cell>
          <cell r="O50">
            <v>468</v>
          </cell>
          <cell r="P50" t="e">
            <v>#N/A</v>
          </cell>
        </row>
        <row r="54">
          <cell r="B54" t="str">
            <v>H24</v>
          </cell>
          <cell r="C54"/>
          <cell r="D54"/>
          <cell r="E54" t="str">
            <v>H25</v>
          </cell>
          <cell r="F54"/>
          <cell r="G54"/>
          <cell r="H54" t="str">
            <v>H26</v>
          </cell>
          <cell r="I54"/>
          <cell r="J54"/>
          <cell r="K54" t="str">
            <v>H27</v>
          </cell>
          <cell r="L54"/>
          <cell r="M54"/>
          <cell r="N54" t="str">
            <v>H28</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8707</v>
          </cell>
          <cell r="E56"/>
          <cell r="F56"/>
          <cell r="G56">
            <v>8822</v>
          </cell>
          <cell r="H56"/>
          <cell r="I56"/>
          <cell r="J56">
            <v>8622</v>
          </cell>
          <cell r="K56"/>
          <cell r="L56"/>
          <cell r="M56">
            <v>8549</v>
          </cell>
          <cell r="N56"/>
          <cell r="O56"/>
          <cell r="P56">
            <v>8353</v>
          </cell>
        </row>
        <row r="57">
          <cell r="A57" t="str">
            <v>充当可能特定歳入</v>
          </cell>
          <cell r="B57"/>
          <cell r="C57"/>
          <cell r="D57">
            <v>259</v>
          </cell>
          <cell r="E57"/>
          <cell r="F57"/>
          <cell r="G57">
            <v>209</v>
          </cell>
          <cell r="H57"/>
          <cell r="I57"/>
          <cell r="J57">
            <v>174</v>
          </cell>
          <cell r="K57"/>
          <cell r="L57"/>
          <cell r="M57">
            <v>146</v>
          </cell>
          <cell r="N57"/>
          <cell r="O57"/>
          <cell r="P57">
            <v>122</v>
          </cell>
        </row>
        <row r="58">
          <cell r="A58" t="str">
            <v>充当可能基金</v>
          </cell>
          <cell r="B58"/>
          <cell r="C58"/>
          <cell r="D58">
            <v>3594</v>
          </cell>
          <cell r="E58"/>
          <cell r="F58"/>
          <cell r="G58">
            <v>3715</v>
          </cell>
          <cell r="H58"/>
          <cell r="I58"/>
          <cell r="J58">
            <v>3452</v>
          </cell>
          <cell r="K58"/>
          <cell r="L58"/>
          <cell r="M58">
            <v>3352</v>
          </cell>
          <cell r="N58"/>
          <cell r="O58"/>
          <cell r="P58">
            <v>3211</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706</v>
          </cell>
          <cell r="C62"/>
          <cell r="D62"/>
          <cell r="E62">
            <v>634</v>
          </cell>
          <cell r="F62"/>
          <cell r="G62"/>
          <cell r="H62">
            <v>604</v>
          </cell>
          <cell r="I62"/>
          <cell r="J62"/>
          <cell r="K62">
            <v>555</v>
          </cell>
          <cell r="L62"/>
          <cell r="M62"/>
          <cell r="N62">
            <v>471</v>
          </cell>
          <cell r="O62"/>
          <cell r="P62"/>
        </row>
        <row r="63">
          <cell r="A63" t="str">
            <v>組合等負担等見込額</v>
          </cell>
          <cell r="B63">
            <v>142</v>
          </cell>
          <cell r="C63"/>
          <cell r="D63"/>
          <cell r="E63">
            <v>125</v>
          </cell>
          <cell r="F63"/>
          <cell r="G63"/>
          <cell r="H63">
            <v>124</v>
          </cell>
          <cell r="I63"/>
          <cell r="J63"/>
          <cell r="K63">
            <v>130</v>
          </cell>
          <cell r="L63"/>
          <cell r="M63"/>
          <cell r="N63">
            <v>120</v>
          </cell>
          <cell r="O63"/>
          <cell r="P63"/>
        </row>
        <row r="64">
          <cell r="A64" t="str">
            <v>公営企業債等繰入見込額</v>
          </cell>
          <cell r="B64">
            <v>6740</v>
          </cell>
          <cell r="C64"/>
          <cell r="D64"/>
          <cell r="E64">
            <v>6533</v>
          </cell>
          <cell r="F64"/>
          <cell r="G64"/>
          <cell r="H64">
            <v>6337</v>
          </cell>
          <cell r="I64"/>
          <cell r="J64"/>
          <cell r="K64">
            <v>6229</v>
          </cell>
          <cell r="L64"/>
          <cell r="M64"/>
          <cell r="N64">
            <v>6061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7068</v>
          </cell>
          <cell r="C66"/>
          <cell r="D66"/>
          <cell r="E66">
            <v>7226</v>
          </cell>
          <cell r="F66"/>
          <cell r="G66"/>
          <cell r="H66">
            <v>7010</v>
          </cell>
          <cell r="I66"/>
          <cell r="J66"/>
          <cell r="K66">
            <v>6872</v>
          </cell>
          <cell r="L66"/>
          <cell r="M66"/>
          <cell r="N66">
            <v>6739</v>
          </cell>
          <cell r="O66"/>
          <cell r="P66"/>
        </row>
        <row r="67">
          <cell r="A67" t="str">
            <v>将来負担比率の分子</v>
          </cell>
          <cell r="B67" t="e">
            <v>#N/A</v>
          </cell>
          <cell r="C67">
            <v>2096</v>
          </cell>
          <cell r="D67" t="e">
            <v>#N/A</v>
          </cell>
          <cell r="E67" t="e">
            <v>#N/A</v>
          </cell>
          <cell r="F67">
            <v>1772</v>
          </cell>
          <cell r="G67" t="e">
            <v>#N/A</v>
          </cell>
          <cell r="H67" t="e">
            <v>#N/A</v>
          </cell>
          <cell r="I67">
            <v>1827</v>
          </cell>
          <cell r="J67" t="e">
            <v>#N/A</v>
          </cell>
          <cell r="K67" t="e">
            <v>#N/A</v>
          </cell>
          <cell r="L67">
            <v>1740</v>
          </cell>
          <cell r="M67" t="e">
            <v>#N/A</v>
          </cell>
          <cell r="N67" t="e">
            <v>#N/A</v>
          </cell>
          <cell r="O67">
            <v>1704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90" zoomScaleNormal="90" workbookViewId="0"/>
  </sheetViews>
  <sheetFormatPr defaultColWidth="0" defaultRowHeight="11.25" zeroHeight="1" x14ac:dyDescent="0.15"/>
  <cols>
    <col min="1" max="11" width="2.125" style="44" customWidth="1"/>
    <col min="12" max="12" width="2.25" style="44" customWidth="1"/>
    <col min="13" max="17" width="2.375" style="44" customWidth="1"/>
    <col min="18" max="119" width="2.125" style="44" customWidth="1"/>
    <col min="120" max="16384" width="0" style="44" hidden="1"/>
  </cols>
  <sheetData>
    <row r="1" spans="1:119" ht="33" customHeight="1" x14ac:dyDescent="0.15">
      <c r="A1" s="46"/>
      <c r="B1" s="545" t="s">
        <v>154</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54"/>
      <c r="DK1" s="54"/>
      <c r="DL1" s="54"/>
      <c r="DM1" s="54"/>
      <c r="DN1" s="54"/>
      <c r="DO1" s="54"/>
    </row>
    <row r="2" spans="1:119" ht="24.75" thickBot="1" x14ac:dyDescent="0.2">
      <c r="A2" s="46"/>
      <c r="B2" s="80" t="s">
        <v>153</v>
      </c>
      <c r="C2" s="80"/>
      <c r="D2" s="7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row>
    <row r="3" spans="1:119" ht="18.75" customHeight="1" thickBot="1" x14ac:dyDescent="0.2">
      <c r="A3" s="54"/>
      <c r="B3" s="546" t="s">
        <v>152</v>
      </c>
      <c r="C3" s="547"/>
      <c r="D3" s="547"/>
      <c r="E3" s="548"/>
      <c r="F3" s="548"/>
      <c r="G3" s="548"/>
      <c r="H3" s="548"/>
      <c r="I3" s="548"/>
      <c r="J3" s="548"/>
      <c r="K3" s="548"/>
      <c r="L3" s="548" t="s">
        <v>151</v>
      </c>
      <c r="M3" s="548"/>
      <c r="N3" s="548"/>
      <c r="O3" s="548"/>
      <c r="P3" s="548"/>
      <c r="Q3" s="548"/>
      <c r="R3" s="551"/>
      <c r="S3" s="551"/>
      <c r="T3" s="551"/>
      <c r="U3" s="551"/>
      <c r="V3" s="552"/>
      <c r="W3" s="452" t="s">
        <v>150</v>
      </c>
      <c r="X3" s="453"/>
      <c r="Y3" s="453"/>
      <c r="Z3" s="453"/>
      <c r="AA3" s="453"/>
      <c r="AB3" s="547"/>
      <c r="AC3" s="551" t="s">
        <v>149</v>
      </c>
      <c r="AD3" s="453"/>
      <c r="AE3" s="453"/>
      <c r="AF3" s="453"/>
      <c r="AG3" s="453"/>
      <c r="AH3" s="453"/>
      <c r="AI3" s="453"/>
      <c r="AJ3" s="453"/>
      <c r="AK3" s="453"/>
      <c r="AL3" s="519"/>
      <c r="AM3" s="452" t="s">
        <v>148</v>
      </c>
      <c r="AN3" s="453"/>
      <c r="AO3" s="453"/>
      <c r="AP3" s="453"/>
      <c r="AQ3" s="453"/>
      <c r="AR3" s="453"/>
      <c r="AS3" s="453"/>
      <c r="AT3" s="453"/>
      <c r="AU3" s="453"/>
      <c r="AV3" s="453"/>
      <c r="AW3" s="453"/>
      <c r="AX3" s="519"/>
      <c r="AY3" s="511" t="s">
        <v>71</v>
      </c>
      <c r="AZ3" s="512"/>
      <c r="BA3" s="512"/>
      <c r="BB3" s="512"/>
      <c r="BC3" s="512"/>
      <c r="BD3" s="512"/>
      <c r="BE3" s="512"/>
      <c r="BF3" s="512"/>
      <c r="BG3" s="512"/>
      <c r="BH3" s="512"/>
      <c r="BI3" s="512"/>
      <c r="BJ3" s="512"/>
      <c r="BK3" s="512"/>
      <c r="BL3" s="512"/>
      <c r="BM3" s="555"/>
      <c r="BN3" s="452" t="s">
        <v>147</v>
      </c>
      <c r="BO3" s="453"/>
      <c r="BP3" s="453"/>
      <c r="BQ3" s="453"/>
      <c r="BR3" s="453"/>
      <c r="BS3" s="453"/>
      <c r="BT3" s="453"/>
      <c r="BU3" s="519"/>
      <c r="BV3" s="452" t="s">
        <v>146</v>
      </c>
      <c r="BW3" s="453"/>
      <c r="BX3" s="453"/>
      <c r="BY3" s="453"/>
      <c r="BZ3" s="453"/>
      <c r="CA3" s="453"/>
      <c r="CB3" s="453"/>
      <c r="CC3" s="519"/>
      <c r="CD3" s="511" t="s">
        <v>71</v>
      </c>
      <c r="CE3" s="512"/>
      <c r="CF3" s="512"/>
      <c r="CG3" s="512"/>
      <c r="CH3" s="512"/>
      <c r="CI3" s="512"/>
      <c r="CJ3" s="512"/>
      <c r="CK3" s="512"/>
      <c r="CL3" s="512"/>
      <c r="CM3" s="512"/>
      <c r="CN3" s="512"/>
      <c r="CO3" s="512"/>
      <c r="CP3" s="512"/>
      <c r="CQ3" s="512"/>
      <c r="CR3" s="512"/>
      <c r="CS3" s="555"/>
      <c r="CT3" s="452" t="s">
        <v>145</v>
      </c>
      <c r="CU3" s="453"/>
      <c r="CV3" s="453"/>
      <c r="CW3" s="453"/>
      <c r="CX3" s="453"/>
      <c r="CY3" s="453"/>
      <c r="CZ3" s="453"/>
      <c r="DA3" s="519"/>
      <c r="DB3" s="452" t="s">
        <v>144</v>
      </c>
      <c r="DC3" s="453"/>
      <c r="DD3" s="453"/>
      <c r="DE3" s="453"/>
      <c r="DF3" s="453"/>
      <c r="DG3" s="453"/>
      <c r="DH3" s="453"/>
      <c r="DI3" s="519"/>
      <c r="DJ3" s="46"/>
      <c r="DK3" s="46"/>
      <c r="DL3" s="46"/>
      <c r="DM3" s="46"/>
      <c r="DN3" s="46"/>
      <c r="DO3" s="46"/>
    </row>
    <row r="4" spans="1:119" ht="18.75" customHeight="1" x14ac:dyDescent="0.15">
      <c r="A4" s="54"/>
      <c r="B4" s="524"/>
      <c r="C4" s="525"/>
      <c r="D4" s="525"/>
      <c r="E4" s="526"/>
      <c r="F4" s="526"/>
      <c r="G4" s="526"/>
      <c r="H4" s="526"/>
      <c r="I4" s="526"/>
      <c r="J4" s="526"/>
      <c r="K4" s="526"/>
      <c r="L4" s="526"/>
      <c r="M4" s="526"/>
      <c r="N4" s="526"/>
      <c r="O4" s="526"/>
      <c r="P4" s="526"/>
      <c r="Q4" s="526"/>
      <c r="R4" s="530"/>
      <c r="S4" s="530"/>
      <c r="T4" s="530"/>
      <c r="U4" s="530"/>
      <c r="V4" s="531"/>
      <c r="W4" s="520"/>
      <c r="X4" s="339"/>
      <c r="Y4" s="339"/>
      <c r="Z4" s="339"/>
      <c r="AA4" s="339"/>
      <c r="AB4" s="525"/>
      <c r="AC4" s="530"/>
      <c r="AD4" s="339"/>
      <c r="AE4" s="339"/>
      <c r="AF4" s="339"/>
      <c r="AG4" s="339"/>
      <c r="AH4" s="339"/>
      <c r="AI4" s="339"/>
      <c r="AJ4" s="339"/>
      <c r="AK4" s="339"/>
      <c r="AL4" s="521"/>
      <c r="AM4" s="480"/>
      <c r="AN4" s="410"/>
      <c r="AO4" s="410"/>
      <c r="AP4" s="410"/>
      <c r="AQ4" s="410"/>
      <c r="AR4" s="410"/>
      <c r="AS4" s="410"/>
      <c r="AT4" s="410"/>
      <c r="AU4" s="410"/>
      <c r="AV4" s="410"/>
      <c r="AW4" s="410"/>
      <c r="AX4" s="554"/>
      <c r="AY4" s="388" t="s">
        <v>143</v>
      </c>
      <c r="AZ4" s="389"/>
      <c r="BA4" s="389"/>
      <c r="BB4" s="389"/>
      <c r="BC4" s="389"/>
      <c r="BD4" s="389"/>
      <c r="BE4" s="389"/>
      <c r="BF4" s="389"/>
      <c r="BG4" s="389"/>
      <c r="BH4" s="389"/>
      <c r="BI4" s="389"/>
      <c r="BJ4" s="389"/>
      <c r="BK4" s="389"/>
      <c r="BL4" s="389"/>
      <c r="BM4" s="390"/>
      <c r="BN4" s="391">
        <v>6786618</v>
      </c>
      <c r="BO4" s="392"/>
      <c r="BP4" s="392"/>
      <c r="BQ4" s="392"/>
      <c r="BR4" s="392"/>
      <c r="BS4" s="392"/>
      <c r="BT4" s="392"/>
      <c r="BU4" s="393"/>
      <c r="BV4" s="391">
        <v>6927454</v>
      </c>
      <c r="BW4" s="392"/>
      <c r="BX4" s="392"/>
      <c r="BY4" s="392"/>
      <c r="BZ4" s="392"/>
      <c r="CA4" s="392"/>
      <c r="CB4" s="392"/>
      <c r="CC4" s="393"/>
      <c r="CD4" s="556" t="s">
        <v>142</v>
      </c>
      <c r="CE4" s="557"/>
      <c r="CF4" s="557"/>
      <c r="CG4" s="557"/>
      <c r="CH4" s="557"/>
      <c r="CI4" s="557"/>
      <c r="CJ4" s="557"/>
      <c r="CK4" s="557"/>
      <c r="CL4" s="557"/>
      <c r="CM4" s="557"/>
      <c r="CN4" s="557"/>
      <c r="CO4" s="557"/>
      <c r="CP4" s="557"/>
      <c r="CQ4" s="557"/>
      <c r="CR4" s="557"/>
      <c r="CS4" s="558"/>
      <c r="CT4" s="559">
        <v>2.2000000000000002</v>
      </c>
      <c r="CU4" s="560"/>
      <c r="CV4" s="560"/>
      <c r="CW4" s="560"/>
      <c r="CX4" s="560"/>
      <c r="CY4" s="560"/>
      <c r="CZ4" s="560"/>
      <c r="DA4" s="561"/>
      <c r="DB4" s="559">
        <v>1.7</v>
      </c>
      <c r="DC4" s="560"/>
      <c r="DD4" s="560"/>
      <c r="DE4" s="560"/>
      <c r="DF4" s="560"/>
      <c r="DG4" s="560"/>
      <c r="DH4" s="560"/>
      <c r="DI4" s="561"/>
      <c r="DJ4" s="46"/>
      <c r="DK4" s="46"/>
      <c r="DL4" s="46"/>
      <c r="DM4" s="46"/>
      <c r="DN4" s="46"/>
      <c r="DO4" s="46"/>
    </row>
    <row r="5" spans="1:119" ht="18.75" customHeight="1" x14ac:dyDescent="0.15">
      <c r="A5" s="54"/>
      <c r="B5" s="549"/>
      <c r="C5" s="411"/>
      <c r="D5" s="411"/>
      <c r="E5" s="550"/>
      <c r="F5" s="550"/>
      <c r="G5" s="550"/>
      <c r="H5" s="550"/>
      <c r="I5" s="550"/>
      <c r="J5" s="550"/>
      <c r="K5" s="550"/>
      <c r="L5" s="550"/>
      <c r="M5" s="550"/>
      <c r="N5" s="550"/>
      <c r="O5" s="550"/>
      <c r="P5" s="550"/>
      <c r="Q5" s="550"/>
      <c r="R5" s="409"/>
      <c r="S5" s="409"/>
      <c r="T5" s="409"/>
      <c r="U5" s="409"/>
      <c r="V5" s="553"/>
      <c r="W5" s="480"/>
      <c r="X5" s="410"/>
      <c r="Y5" s="410"/>
      <c r="Z5" s="410"/>
      <c r="AA5" s="410"/>
      <c r="AB5" s="411"/>
      <c r="AC5" s="409"/>
      <c r="AD5" s="410"/>
      <c r="AE5" s="410"/>
      <c r="AF5" s="410"/>
      <c r="AG5" s="410"/>
      <c r="AH5" s="410"/>
      <c r="AI5" s="410"/>
      <c r="AJ5" s="410"/>
      <c r="AK5" s="410"/>
      <c r="AL5" s="554"/>
      <c r="AM5" s="448" t="s">
        <v>141</v>
      </c>
      <c r="AN5" s="370"/>
      <c r="AO5" s="370"/>
      <c r="AP5" s="370"/>
      <c r="AQ5" s="370"/>
      <c r="AR5" s="370"/>
      <c r="AS5" s="370"/>
      <c r="AT5" s="371"/>
      <c r="AU5" s="431" t="s">
        <v>126</v>
      </c>
      <c r="AV5" s="432"/>
      <c r="AW5" s="432"/>
      <c r="AX5" s="432"/>
      <c r="AY5" s="352" t="s">
        <v>140</v>
      </c>
      <c r="AZ5" s="353"/>
      <c r="BA5" s="353"/>
      <c r="BB5" s="353"/>
      <c r="BC5" s="353"/>
      <c r="BD5" s="353"/>
      <c r="BE5" s="353"/>
      <c r="BF5" s="353"/>
      <c r="BG5" s="353"/>
      <c r="BH5" s="353"/>
      <c r="BI5" s="353"/>
      <c r="BJ5" s="353"/>
      <c r="BK5" s="353"/>
      <c r="BL5" s="353"/>
      <c r="BM5" s="354"/>
      <c r="BN5" s="366">
        <v>6662961</v>
      </c>
      <c r="BO5" s="367"/>
      <c r="BP5" s="367"/>
      <c r="BQ5" s="367"/>
      <c r="BR5" s="367"/>
      <c r="BS5" s="367"/>
      <c r="BT5" s="367"/>
      <c r="BU5" s="368"/>
      <c r="BV5" s="366">
        <v>6828265</v>
      </c>
      <c r="BW5" s="367"/>
      <c r="BX5" s="367"/>
      <c r="BY5" s="367"/>
      <c r="BZ5" s="367"/>
      <c r="CA5" s="367"/>
      <c r="CB5" s="367"/>
      <c r="CC5" s="368"/>
      <c r="CD5" s="394" t="s">
        <v>139</v>
      </c>
      <c r="CE5" s="395"/>
      <c r="CF5" s="395"/>
      <c r="CG5" s="395"/>
      <c r="CH5" s="395"/>
      <c r="CI5" s="395"/>
      <c r="CJ5" s="395"/>
      <c r="CK5" s="395"/>
      <c r="CL5" s="395"/>
      <c r="CM5" s="395"/>
      <c r="CN5" s="395"/>
      <c r="CO5" s="395"/>
      <c r="CP5" s="395"/>
      <c r="CQ5" s="395"/>
      <c r="CR5" s="395"/>
      <c r="CS5" s="396"/>
      <c r="CT5" s="346">
        <v>89.9</v>
      </c>
      <c r="CU5" s="347"/>
      <c r="CV5" s="347"/>
      <c r="CW5" s="347"/>
      <c r="CX5" s="347"/>
      <c r="CY5" s="347"/>
      <c r="CZ5" s="347"/>
      <c r="DA5" s="348"/>
      <c r="DB5" s="346">
        <v>87.4</v>
      </c>
      <c r="DC5" s="347"/>
      <c r="DD5" s="347"/>
      <c r="DE5" s="347"/>
      <c r="DF5" s="347"/>
      <c r="DG5" s="347"/>
      <c r="DH5" s="347"/>
      <c r="DI5" s="348"/>
      <c r="DJ5" s="46"/>
      <c r="DK5" s="46"/>
      <c r="DL5" s="46"/>
      <c r="DM5" s="46"/>
      <c r="DN5" s="46"/>
      <c r="DO5" s="46"/>
    </row>
    <row r="6" spans="1:119" ht="18.75" customHeight="1" x14ac:dyDescent="0.15">
      <c r="A6" s="54"/>
      <c r="B6" s="522" t="s">
        <v>138</v>
      </c>
      <c r="C6" s="408"/>
      <c r="D6" s="408"/>
      <c r="E6" s="523"/>
      <c r="F6" s="523"/>
      <c r="G6" s="523"/>
      <c r="H6" s="523"/>
      <c r="I6" s="523"/>
      <c r="J6" s="523"/>
      <c r="K6" s="523"/>
      <c r="L6" s="523" t="s">
        <v>137</v>
      </c>
      <c r="M6" s="523"/>
      <c r="N6" s="523"/>
      <c r="O6" s="523"/>
      <c r="P6" s="523"/>
      <c r="Q6" s="523"/>
      <c r="R6" s="406"/>
      <c r="S6" s="406"/>
      <c r="T6" s="406"/>
      <c r="U6" s="406"/>
      <c r="V6" s="529"/>
      <c r="W6" s="465" t="s">
        <v>136</v>
      </c>
      <c r="X6" s="407"/>
      <c r="Y6" s="407"/>
      <c r="Z6" s="407"/>
      <c r="AA6" s="407"/>
      <c r="AB6" s="408"/>
      <c r="AC6" s="534" t="s">
        <v>135</v>
      </c>
      <c r="AD6" s="535"/>
      <c r="AE6" s="535"/>
      <c r="AF6" s="535"/>
      <c r="AG6" s="535"/>
      <c r="AH6" s="535"/>
      <c r="AI6" s="535"/>
      <c r="AJ6" s="535"/>
      <c r="AK6" s="535"/>
      <c r="AL6" s="536"/>
      <c r="AM6" s="448" t="s">
        <v>134</v>
      </c>
      <c r="AN6" s="370"/>
      <c r="AO6" s="370"/>
      <c r="AP6" s="370"/>
      <c r="AQ6" s="370"/>
      <c r="AR6" s="370"/>
      <c r="AS6" s="370"/>
      <c r="AT6" s="371"/>
      <c r="AU6" s="431" t="s">
        <v>119</v>
      </c>
      <c r="AV6" s="432"/>
      <c r="AW6" s="432"/>
      <c r="AX6" s="432"/>
      <c r="AY6" s="352" t="s">
        <v>133</v>
      </c>
      <c r="AZ6" s="353"/>
      <c r="BA6" s="353"/>
      <c r="BB6" s="353"/>
      <c r="BC6" s="353"/>
      <c r="BD6" s="353"/>
      <c r="BE6" s="353"/>
      <c r="BF6" s="353"/>
      <c r="BG6" s="353"/>
      <c r="BH6" s="353"/>
      <c r="BI6" s="353"/>
      <c r="BJ6" s="353"/>
      <c r="BK6" s="353"/>
      <c r="BL6" s="353"/>
      <c r="BM6" s="354"/>
      <c r="BN6" s="366">
        <v>123657</v>
      </c>
      <c r="BO6" s="367"/>
      <c r="BP6" s="367"/>
      <c r="BQ6" s="367"/>
      <c r="BR6" s="367"/>
      <c r="BS6" s="367"/>
      <c r="BT6" s="367"/>
      <c r="BU6" s="368"/>
      <c r="BV6" s="366">
        <v>99189</v>
      </c>
      <c r="BW6" s="367"/>
      <c r="BX6" s="367"/>
      <c r="BY6" s="367"/>
      <c r="BZ6" s="367"/>
      <c r="CA6" s="367"/>
      <c r="CB6" s="367"/>
      <c r="CC6" s="368"/>
      <c r="CD6" s="394" t="s">
        <v>132</v>
      </c>
      <c r="CE6" s="395"/>
      <c r="CF6" s="395"/>
      <c r="CG6" s="395"/>
      <c r="CH6" s="395"/>
      <c r="CI6" s="395"/>
      <c r="CJ6" s="395"/>
      <c r="CK6" s="395"/>
      <c r="CL6" s="395"/>
      <c r="CM6" s="395"/>
      <c r="CN6" s="395"/>
      <c r="CO6" s="395"/>
      <c r="CP6" s="395"/>
      <c r="CQ6" s="395"/>
      <c r="CR6" s="395"/>
      <c r="CS6" s="396"/>
      <c r="CT6" s="542">
        <v>93.9</v>
      </c>
      <c r="CU6" s="543"/>
      <c r="CV6" s="543"/>
      <c r="CW6" s="543"/>
      <c r="CX6" s="543"/>
      <c r="CY6" s="543"/>
      <c r="CZ6" s="543"/>
      <c r="DA6" s="544"/>
      <c r="DB6" s="542">
        <v>92.3</v>
      </c>
      <c r="DC6" s="543"/>
      <c r="DD6" s="543"/>
      <c r="DE6" s="543"/>
      <c r="DF6" s="543"/>
      <c r="DG6" s="543"/>
      <c r="DH6" s="543"/>
      <c r="DI6" s="544"/>
      <c r="DJ6" s="46"/>
      <c r="DK6" s="46"/>
      <c r="DL6" s="46"/>
      <c r="DM6" s="46"/>
      <c r="DN6" s="46"/>
      <c r="DO6" s="46"/>
    </row>
    <row r="7" spans="1:119" ht="18.75" customHeight="1" x14ac:dyDescent="0.15">
      <c r="A7" s="54"/>
      <c r="B7" s="524"/>
      <c r="C7" s="525"/>
      <c r="D7" s="525"/>
      <c r="E7" s="526"/>
      <c r="F7" s="526"/>
      <c r="G7" s="526"/>
      <c r="H7" s="526"/>
      <c r="I7" s="526"/>
      <c r="J7" s="526"/>
      <c r="K7" s="526"/>
      <c r="L7" s="526"/>
      <c r="M7" s="526"/>
      <c r="N7" s="526"/>
      <c r="O7" s="526"/>
      <c r="P7" s="526"/>
      <c r="Q7" s="526"/>
      <c r="R7" s="530"/>
      <c r="S7" s="530"/>
      <c r="T7" s="530"/>
      <c r="U7" s="530"/>
      <c r="V7" s="531"/>
      <c r="W7" s="520"/>
      <c r="X7" s="339"/>
      <c r="Y7" s="339"/>
      <c r="Z7" s="339"/>
      <c r="AA7" s="339"/>
      <c r="AB7" s="525"/>
      <c r="AC7" s="537"/>
      <c r="AD7" s="338"/>
      <c r="AE7" s="338"/>
      <c r="AF7" s="338"/>
      <c r="AG7" s="338"/>
      <c r="AH7" s="338"/>
      <c r="AI7" s="338"/>
      <c r="AJ7" s="338"/>
      <c r="AK7" s="338"/>
      <c r="AL7" s="538"/>
      <c r="AM7" s="448" t="s">
        <v>131</v>
      </c>
      <c r="AN7" s="370"/>
      <c r="AO7" s="370"/>
      <c r="AP7" s="370"/>
      <c r="AQ7" s="370"/>
      <c r="AR7" s="370"/>
      <c r="AS7" s="370"/>
      <c r="AT7" s="371"/>
      <c r="AU7" s="431" t="s">
        <v>130</v>
      </c>
      <c r="AV7" s="432"/>
      <c r="AW7" s="432"/>
      <c r="AX7" s="432"/>
      <c r="AY7" s="352" t="s">
        <v>129</v>
      </c>
      <c r="AZ7" s="353"/>
      <c r="BA7" s="353"/>
      <c r="BB7" s="353"/>
      <c r="BC7" s="353"/>
      <c r="BD7" s="353"/>
      <c r="BE7" s="353"/>
      <c r="BF7" s="353"/>
      <c r="BG7" s="353"/>
      <c r="BH7" s="353"/>
      <c r="BI7" s="353"/>
      <c r="BJ7" s="353"/>
      <c r="BK7" s="353"/>
      <c r="BL7" s="353"/>
      <c r="BM7" s="354"/>
      <c r="BN7" s="366">
        <v>36916</v>
      </c>
      <c r="BO7" s="367"/>
      <c r="BP7" s="367"/>
      <c r="BQ7" s="367"/>
      <c r="BR7" s="367"/>
      <c r="BS7" s="367"/>
      <c r="BT7" s="367"/>
      <c r="BU7" s="368"/>
      <c r="BV7" s="366">
        <v>31991</v>
      </c>
      <c r="BW7" s="367"/>
      <c r="BX7" s="367"/>
      <c r="BY7" s="367"/>
      <c r="BZ7" s="367"/>
      <c r="CA7" s="367"/>
      <c r="CB7" s="367"/>
      <c r="CC7" s="368"/>
      <c r="CD7" s="394" t="s">
        <v>128</v>
      </c>
      <c r="CE7" s="395"/>
      <c r="CF7" s="395"/>
      <c r="CG7" s="395"/>
      <c r="CH7" s="395"/>
      <c r="CI7" s="395"/>
      <c r="CJ7" s="395"/>
      <c r="CK7" s="395"/>
      <c r="CL7" s="395"/>
      <c r="CM7" s="395"/>
      <c r="CN7" s="395"/>
      <c r="CO7" s="395"/>
      <c r="CP7" s="395"/>
      <c r="CQ7" s="395"/>
      <c r="CR7" s="395"/>
      <c r="CS7" s="396"/>
      <c r="CT7" s="366">
        <v>3990606</v>
      </c>
      <c r="CU7" s="367"/>
      <c r="CV7" s="367"/>
      <c r="CW7" s="367"/>
      <c r="CX7" s="367"/>
      <c r="CY7" s="367"/>
      <c r="CZ7" s="367"/>
      <c r="DA7" s="368"/>
      <c r="DB7" s="366">
        <v>4029575</v>
      </c>
      <c r="DC7" s="367"/>
      <c r="DD7" s="367"/>
      <c r="DE7" s="367"/>
      <c r="DF7" s="367"/>
      <c r="DG7" s="367"/>
      <c r="DH7" s="367"/>
      <c r="DI7" s="368"/>
      <c r="DJ7" s="46"/>
      <c r="DK7" s="46"/>
      <c r="DL7" s="46"/>
      <c r="DM7" s="46"/>
      <c r="DN7" s="46"/>
      <c r="DO7" s="46"/>
    </row>
    <row r="8" spans="1:119" ht="18.75" customHeight="1" thickBot="1" x14ac:dyDescent="0.2">
      <c r="A8" s="54"/>
      <c r="B8" s="527"/>
      <c r="C8" s="466"/>
      <c r="D8" s="466"/>
      <c r="E8" s="528"/>
      <c r="F8" s="528"/>
      <c r="G8" s="528"/>
      <c r="H8" s="528"/>
      <c r="I8" s="528"/>
      <c r="J8" s="528"/>
      <c r="K8" s="528"/>
      <c r="L8" s="528"/>
      <c r="M8" s="528"/>
      <c r="N8" s="528"/>
      <c r="O8" s="528"/>
      <c r="P8" s="528"/>
      <c r="Q8" s="528"/>
      <c r="R8" s="532"/>
      <c r="S8" s="532"/>
      <c r="T8" s="532"/>
      <c r="U8" s="532"/>
      <c r="V8" s="533"/>
      <c r="W8" s="454"/>
      <c r="X8" s="455"/>
      <c r="Y8" s="455"/>
      <c r="Z8" s="455"/>
      <c r="AA8" s="455"/>
      <c r="AB8" s="466"/>
      <c r="AC8" s="539"/>
      <c r="AD8" s="540"/>
      <c r="AE8" s="540"/>
      <c r="AF8" s="540"/>
      <c r="AG8" s="540"/>
      <c r="AH8" s="540"/>
      <c r="AI8" s="540"/>
      <c r="AJ8" s="540"/>
      <c r="AK8" s="540"/>
      <c r="AL8" s="541"/>
      <c r="AM8" s="448" t="s">
        <v>127</v>
      </c>
      <c r="AN8" s="370"/>
      <c r="AO8" s="370"/>
      <c r="AP8" s="370"/>
      <c r="AQ8" s="370"/>
      <c r="AR8" s="370"/>
      <c r="AS8" s="370"/>
      <c r="AT8" s="371"/>
      <c r="AU8" s="431" t="s">
        <v>126</v>
      </c>
      <c r="AV8" s="432"/>
      <c r="AW8" s="432"/>
      <c r="AX8" s="432"/>
      <c r="AY8" s="352" t="s">
        <v>125</v>
      </c>
      <c r="AZ8" s="353"/>
      <c r="BA8" s="353"/>
      <c r="BB8" s="353"/>
      <c r="BC8" s="353"/>
      <c r="BD8" s="353"/>
      <c r="BE8" s="353"/>
      <c r="BF8" s="353"/>
      <c r="BG8" s="353"/>
      <c r="BH8" s="353"/>
      <c r="BI8" s="353"/>
      <c r="BJ8" s="353"/>
      <c r="BK8" s="353"/>
      <c r="BL8" s="353"/>
      <c r="BM8" s="354"/>
      <c r="BN8" s="366">
        <v>86741</v>
      </c>
      <c r="BO8" s="367"/>
      <c r="BP8" s="367"/>
      <c r="BQ8" s="367"/>
      <c r="BR8" s="367"/>
      <c r="BS8" s="367"/>
      <c r="BT8" s="367"/>
      <c r="BU8" s="368"/>
      <c r="BV8" s="366">
        <v>67198</v>
      </c>
      <c r="BW8" s="367"/>
      <c r="BX8" s="367"/>
      <c r="BY8" s="367"/>
      <c r="BZ8" s="367"/>
      <c r="CA8" s="367"/>
      <c r="CB8" s="367"/>
      <c r="CC8" s="368"/>
      <c r="CD8" s="394" t="s">
        <v>124</v>
      </c>
      <c r="CE8" s="395"/>
      <c r="CF8" s="395"/>
      <c r="CG8" s="395"/>
      <c r="CH8" s="395"/>
      <c r="CI8" s="395"/>
      <c r="CJ8" s="395"/>
      <c r="CK8" s="395"/>
      <c r="CL8" s="395"/>
      <c r="CM8" s="395"/>
      <c r="CN8" s="395"/>
      <c r="CO8" s="395"/>
      <c r="CP8" s="395"/>
      <c r="CQ8" s="395"/>
      <c r="CR8" s="395"/>
      <c r="CS8" s="396"/>
      <c r="CT8" s="482">
        <v>0.27</v>
      </c>
      <c r="CU8" s="483"/>
      <c r="CV8" s="483"/>
      <c r="CW8" s="483"/>
      <c r="CX8" s="483"/>
      <c r="CY8" s="483"/>
      <c r="CZ8" s="483"/>
      <c r="DA8" s="484"/>
      <c r="DB8" s="482">
        <v>0.27</v>
      </c>
      <c r="DC8" s="483"/>
      <c r="DD8" s="483"/>
      <c r="DE8" s="483"/>
      <c r="DF8" s="483"/>
      <c r="DG8" s="483"/>
      <c r="DH8" s="483"/>
      <c r="DI8" s="484"/>
      <c r="DJ8" s="46"/>
      <c r="DK8" s="46"/>
      <c r="DL8" s="46"/>
      <c r="DM8" s="46"/>
      <c r="DN8" s="46"/>
      <c r="DO8" s="46"/>
    </row>
    <row r="9" spans="1:119" ht="18.75" customHeight="1" thickBot="1" x14ac:dyDescent="0.2">
      <c r="A9" s="54"/>
      <c r="B9" s="511" t="s">
        <v>123</v>
      </c>
      <c r="C9" s="512"/>
      <c r="D9" s="512"/>
      <c r="E9" s="512"/>
      <c r="F9" s="512"/>
      <c r="G9" s="512"/>
      <c r="H9" s="512"/>
      <c r="I9" s="512"/>
      <c r="J9" s="512"/>
      <c r="K9" s="442"/>
      <c r="L9" s="513" t="s">
        <v>122</v>
      </c>
      <c r="M9" s="514"/>
      <c r="N9" s="514"/>
      <c r="O9" s="514"/>
      <c r="P9" s="514"/>
      <c r="Q9" s="515"/>
      <c r="R9" s="516">
        <v>11485</v>
      </c>
      <c r="S9" s="517"/>
      <c r="T9" s="517"/>
      <c r="U9" s="517"/>
      <c r="V9" s="518"/>
      <c r="W9" s="452" t="s">
        <v>121</v>
      </c>
      <c r="X9" s="453"/>
      <c r="Y9" s="453"/>
      <c r="Z9" s="453"/>
      <c r="AA9" s="453"/>
      <c r="AB9" s="453"/>
      <c r="AC9" s="453"/>
      <c r="AD9" s="453"/>
      <c r="AE9" s="453"/>
      <c r="AF9" s="453"/>
      <c r="AG9" s="453"/>
      <c r="AH9" s="453"/>
      <c r="AI9" s="453"/>
      <c r="AJ9" s="453"/>
      <c r="AK9" s="453"/>
      <c r="AL9" s="519"/>
      <c r="AM9" s="448" t="s">
        <v>120</v>
      </c>
      <c r="AN9" s="370"/>
      <c r="AO9" s="370"/>
      <c r="AP9" s="370"/>
      <c r="AQ9" s="370"/>
      <c r="AR9" s="370"/>
      <c r="AS9" s="370"/>
      <c r="AT9" s="371"/>
      <c r="AU9" s="431" t="s">
        <v>119</v>
      </c>
      <c r="AV9" s="432"/>
      <c r="AW9" s="432"/>
      <c r="AX9" s="432"/>
      <c r="AY9" s="352" t="s">
        <v>118</v>
      </c>
      <c r="AZ9" s="353"/>
      <c r="BA9" s="353"/>
      <c r="BB9" s="353"/>
      <c r="BC9" s="353"/>
      <c r="BD9" s="353"/>
      <c r="BE9" s="353"/>
      <c r="BF9" s="353"/>
      <c r="BG9" s="353"/>
      <c r="BH9" s="353"/>
      <c r="BI9" s="353"/>
      <c r="BJ9" s="353"/>
      <c r="BK9" s="353"/>
      <c r="BL9" s="353"/>
      <c r="BM9" s="354"/>
      <c r="BN9" s="366">
        <v>19543</v>
      </c>
      <c r="BO9" s="367"/>
      <c r="BP9" s="367"/>
      <c r="BQ9" s="367"/>
      <c r="BR9" s="367"/>
      <c r="BS9" s="367"/>
      <c r="BT9" s="367"/>
      <c r="BU9" s="368"/>
      <c r="BV9" s="366">
        <v>-21517</v>
      </c>
      <c r="BW9" s="367"/>
      <c r="BX9" s="367"/>
      <c r="BY9" s="367"/>
      <c r="BZ9" s="367"/>
      <c r="CA9" s="367"/>
      <c r="CB9" s="367"/>
      <c r="CC9" s="368"/>
      <c r="CD9" s="394" t="s">
        <v>117</v>
      </c>
      <c r="CE9" s="395"/>
      <c r="CF9" s="395"/>
      <c r="CG9" s="395"/>
      <c r="CH9" s="395"/>
      <c r="CI9" s="395"/>
      <c r="CJ9" s="395"/>
      <c r="CK9" s="395"/>
      <c r="CL9" s="395"/>
      <c r="CM9" s="395"/>
      <c r="CN9" s="395"/>
      <c r="CO9" s="395"/>
      <c r="CP9" s="395"/>
      <c r="CQ9" s="395"/>
      <c r="CR9" s="395"/>
      <c r="CS9" s="396"/>
      <c r="CT9" s="346">
        <v>15.1</v>
      </c>
      <c r="CU9" s="347"/>
      <c r="CV9" s="347"/>
      <c r="CW9" s="347"/>
      <c r="CX9" s="347"/>
      <c r="CY9" s="347"/>
      <c r="CZ9" s="347"/>
      <c r="DA9" s="348"/>
      <c r="DB9" s="346">
        <v>14.3</v>
      </c>
      <c r="DC9" s="347"/>
      <c r="DD9" s="347"/>
      <c r="DE9" s="347"/>
      <c r="DF9" s="347"/>
      <c r="DG9" s="347"/>
      <c r="DH9" s="347"/>
      <c r="DI9" s="348"/>
      <c r="DJ9" s="46"/>
      <c r="DK9" s="46"/>
      <c r="DL9" s="46"/>
      <c r="DM9" s="46"/>
      <c r="DN9" s="46"/>
      <c r="DO9" s="46"/>
    </row>
    <row r="10" spans="1:119" ht="18.75" customHeight="1" thickBot="1" x14ac:dyDescent="0.2">
      <c r="A10" s="54"/>
      <c r="B10" s="511"/>
      <c r="C10" s="512"/>
      <c r="D10" s="512"/>
      <c r="E10" s="512"/>
      <c r="F10" s="512"/>
      <c r="G10" s="512"/>
      <c r="H10" s="512"/>
      <c r="I10" s="512"/>
      <c r="J10" s="512"/>
      <c r="K10" s="442"/>
      <c r="L10" s="369" t="s">
        <v>116</v>
      </c>
      <c r="M10" s="370"/>
      <c r="N10" s="370"/>
      <c r="O10" s="370"/>
      <c r="P10" s="370"/>
      <c r="Q10" s="371"/>
      <c r="R10" s="349">
        <v>12362</v>
      </c>
      <c r="S10" s="350"/>
      <c r="T10" s="350"/>
      <c r="U10" s="350"/>
      <c r="V10" s="351"/>
      <c r="W10" s="520"/>
      <c r="X10" s="339"/>
      <c r="Y10" s="339"/>
      <c r="Z10" s="339"/>
      <c r="AA10" s="339"/>
      <c r="AB10" s="339"/>
      <c r="AC10" s="339"/>
      <c r="AD10" s="339"/>
      <c r="AE10" s="339"/>
      <c r="AF10" s="339"/>
      <c r="AG10" s="339"/>
      <c r="AH10" s="339"/>
      <c r="AI10" s="339"/>
      <c r="AJ10" s="339"/>
      <c r="AK10" s="339"/>
      <c r="AL10" s="521"/>
      <c r="AM10" s="448" t="s">
        <v>115</v>
      </c>
      <c r="AN10" s="370"/>
      <c r="AO10" s="370"/>
      <c r="AP10" s="370"/>
      <c r="AQ10" s="370"/>
      <c r="AR10" s="370"/>
      <c r="AS10" s="370"/>
      <c r="AT10" s="371"/>
      <c r="AU10" s="431" t="s">
        <v>114</v>
      </c>
      <c r="AV10" s="432"/>
      <c r="AW10" s="432"/>
      <c r="AX10" s="432"/>
      <c r="AY10" s="352" t="s">
        <v>113</v>
      </c>
      <c r="AZ10" s="353"/>
      <c r="BA10" s="353"/>
      <c r="BB10" s="353"/>
      <c r="BC10" s="353"/>
      <c r="BD10" s="353"/>
      <c r="BE10" s="353"/>
      <c r="BF10" s="353"/>
      <c r="BG10" s="353"/>
      <c r="BH10" s="353"/>
      <c r="BI10" s="353"/>
      <c r="BJ10" s="353"/>
      <c r="BK10" s="353"/>
      <c r="BL10" s="353"/>
      <c r="BM10" s="354"/>
      <c r="BN10" s="366">
        <v>35995</v>
      </c>
      <c r="BO10" s="367"/>
      <c r="BP10" s="367"/>
      <c r="BQ10" s="367"/>
      <c r="BR10" s="367"/>
      <c r="BS10" s="367"/>
      <c r="BT10" s="367"/>
      <c r="BU10" s="368"/>
      <c r="BV10" s="366">
        <v>35352</v>
      </c>
      <c r="BW10" s="367"/>
      <c r="BX10" s="367"/>
      <c r="BY10" s="367"/>
      <c r="BZ10" s="367"/>
      <c r="CA10" s="367"/>
      <c r="CB10" s="367"/>
      <c r="CC10" s="368"/>
      <c r="CD10" s="78" t="s">
        <v>112</v>
      </c>
      <c r="CE10" s="77"/>
      <c r="CF10" s="77"/>
      <c r="CG10" s="77"/>
      <c r="CH10" s="77"/>
      <c r="CI10" s="77"/>
      <c r="CJ10" s="77"/>
      <c r="CK10" s="77"/>
      <c r="CL10" s="77"/>
      <c r="CM10" s="77"/>
      <c r="CN10" s="77"/>
      <c r="CO10" s="77"/>
      <c r="CP10" s="77"/>
      <c r="CQ10" s="77"/>
      <c r="CR10" s="77"/>
      <c r="CS10" s="76"/>
      <c r="CT10" s="75"/>
      <c r="CU10" s="74"/>
      <c r="CV10" s="74"/>
      <c r="CW10" s="74"/>
      <c r="CX10" s="74"/>
      <c r="CY10" s="74"/>
      <c r="CZ10" s="74"/>
      <c r="DA10" s="73"/>
      <c r="DB10" s="75"/>
      <c r="DC10" s="74"/>
      <c r="DD10" s="74"/>
      <c r="DE10" s="74"/>
      <c r="DF10" s="74"/>
      <c r="DG10" s="74"/>
      <c r="DH10" s="74"/>
      <c r="DI10" s="73"/>
      <c r="DJ10" s="46"/>
      <c r="DK10" s="46"/>
      <c r="DL10" s="46"/>
      <c r="DM10" s="46"/>
      <c r="DN10" s="46"/>
      <c r="DO10" s="46"/>
    </row>
    <row r="11" spans="1:119" ht="18.75" customHeight="1" thickBot="1" x14ac:dyDescent="0.2">
      <c r="A11" s="54"/>
      <c r="B11" s="511"/>
      <c r="C11" s="512"/>
      <c r="D11" s="512"/>
      <c r="E11" s="512"/>
      <c r="F11" s="512"/>
      <c r="G11" s="512"/>
      <c r="H11" s="512"/>
      <c r="I11" s="512"/>
      <c r="J11" s="512"/>
      <c r="K11" s="442"/>
      <c r="L11" s="379" t="s">
        <v>111</v>
      </c>
      <c r="M11" s="380"/>
      <c r="N11" s="380"/>
      <c r="O11" s="380"/>
      <c r="P11" s="380"/>
      <c r="Q11" s="381"/>
      <c r="R11" s="508" t="s">
        <v>110</v>
      </c>
      <c r="S11" s="509"/>
      <c r="T11" s="509"/>
      <c r="U11" s="509"/>
      <c r="V11" s="510"/>
      <c r="W11" s="520"/>
      <c r="X11" s="339"/>
      <c r="Y11" s="339"/>
      <c r="Z11" s="339"/>
      <c r="AA11" s="339"/>
      <c r="AB11" s="339"/>
      <c r="AC11" s="339"/>
      <c r="AD11" s="339"/>
      <c r="AE11" s="339"/>
      <c r="AF11" s="339"/>
      <c r="AG11" s="339"/>
      <c r="AH11" s="339"/>
      <c r="AI11" s="339"/>
      <c r="AJ11" s="339"/>
      <c r="AK11" s="339"/>
      <c r="AL11" s="521"/>
      <c r="AM11" s="448" t="s">
        <v>109</v>
      </c>
      <c r="AN11" s="370"/>
      <c r="AO11" s="370"/>
      <c r="AP11" s="370"/>
      <c r="AQ11" s="370"/>
      <c r="AR11" s="370"/>
      <c r="AS11" s="370"/>
      <c r="AT11" s="371"/>
      <c r="AU11" s="431" t="s">
        <v>96</v>
      </c>
      <c r="AV11" s="432"/>
      <c r="AW11" s="432"/>
      <c r="AX11" s="432"/>
      <c r="AY11" s="352" t="s">
        <v>108</v>
      </c>
      <c r="AZ11" s="353"/>
      <c r="BA11" s="353"/>
      <c r="BB11" s="353"/>
      <c r="BC11" s="353"/>
      <c r="BD11" s="353"/>
      <c r="BE11" s="353"/>
      <c r="BF11" s="353"/>
      <c r="BG11" s="353"/>
      <c r="BH11" s="353"/>
      <c r="BI11" s="353"/>
      <c r="BJ11" s="353"/>
      <c r="BK11" s="353"/>
      <c r="BL11" s="353"/>
      <c r="BM11" s="354"/>
      <c r="BN11" s="366" t="s">
        <v>49</v>
      </c>
      <c r="BO11" s="367"/>
      <c r="BP11" s="367"/>
      <c r="BQ11" s="367"/>
      <c r="BR11" s="367"/>
      <c r="BS11" s="367"/>
      <c r="BT11" s="367"/>
      <c r="BU11" s="368"/>
      <c r="BV11" s="366" t="s">
        <v>57</v>
      </c>
      <c r="BW11" s="367"/>
      <c r="BX11" s="367"/>
      <c r="BY11" s="367"/>
      <c r="BZ11" s="367"/>
      <c r="CA11" s="367"/>
      <c r="CB11" s="367"/>
      <c r="CC11" s="368"/>
      <c r="CD11" s="394" t="s">
        <v>107</v>
      </c>
      <c r="CE11" s="395"/>
      <c r="CF11" s="395"/>
      <c r="CG11" s="395"/>
      <c r="CH11" s="395"/>
      <c r="CI11" s="395"/>
      <c r="CJ11" s="395"/>
      <c r="CK11" s="395"/>
      <c r="CL11" s="395"/>
      <c r="CM11" s="395"/>
      <c r="CN11" s="395"/>
      <c r="CO11" s="395"/>
      <c r="CP11" s="395"/>
      <c r="CQ11" s="395"/>
      <c r="CR11" s="395"/>
      <c r="CS11" s="396"/>
      <c r="CT11" s="482" t="s">
        <v>49</v>
      </c>
      <c r="CU11" s="483"/>
      <c r="CV11" s="483"/>
      <c r="CW11" s="483"/>
      <c r="CX11" s="483"/>
      <c r="CY11" s="483"/>
      <c r="CZ11" s="483"/>
      <c r="DA11" s="484"/>
      <c r="DB11" s="482" t="s">
        <v>49</v>
      </c>
      <c r="DC11" s="483"/>
      <c r="DD11" s="483"/>
      <c r="DE11" s="483"/>
      <c r="DF11" s="483"/>
      <c r="DG11" s="483"/>
      <c r="DH11" s="483"/>
      <c r="DI11" s="484"/>
      <c r="DJ11" s="46"/>
      <c r="DK11" s="46"/>
      <c r="DL11" s="46"/>
      <c r="DM11" s="46"/>
      <c r="DN11" s="46"/>
      <c r="DO11" s="46"/>
    </row>
    <row r="12" spans="1:119" ht="18.75" customHeight="1" x14ac:dyDescent="0.15">
      <c r="A12" s="54"/>
      <c r="B12" s="485" t="s">
        <v>106</v>
      </c>
      <c r="C12" s="486"/>
      <c r="D12" s="486"/>
      <c r="E12" s="486"/>
      <c r="F12" s="486"/>
      <c r="G12" s="486"/>
      <c r="H12" s="486"/>
      <c r="I12" s="486"/>
      <c r="J12" s="486"/>
      <c r="K12" s="487"/>
      <c r="L12" s="494" t="s">
        <v>105</v>
      </c>
      <c r="M12" s="495"/>
      <c r="N12" s="495"/>
      <c r="O12" s="495"/>
      <c r="P12" s="495"/>
      <c r="Q12" s="496"/>
      <c r="R12" s="497">
        <v>11891</v>
      </c>
      <c r="S12" s="498"/>
      <c r="T12" s="498"/>
      <c r="U12" s="498"/>
      <c r="V12" s="499"/>
      <c r="W12" s="500" t="s">
        <v>71</v>
      </c>
      <c r="X12" s="432"/>
      <c r="Y12" s="432"/>
      <c r="Z12" s="432"/>
      <c r="AA12" s="432"/>
      <c r="AB12" s="501"/>
      <c r="AC12" s="431" t="s">
        <v>104</v>
      </c>
      <c r="AD12" s="432"/>
      <c r="AE12" s="432"/>
      <c r="AF12" s="432"/>
      <c r="AG12" s="501"/>
      <c r="AH12" s="431" t="s">
        <v>103</v>
      </c>
      <c r="AI12" s="432"/>
      <c r="AJ12" s="432"/>
      <c r="AK12" s="432"/>
      <c r="AL12" s="502"/>
      <c r="AM12" s="448" t="s">
        <v>102</v>
      </c>
      <c r="AN12" s="370"/>
      <c r="AO12" s="370"/>
      <c r="AP12" s="370"/>
      <c r="AQ12" s="370"/>
      <c r="AR12" s="370"/>
      <c r="AS12" s="370"/>
      <c r="AT12" s="371"/>
      <c r="AU12" s="431" t="s">
        <v>101</v>
      </c>
      <c r="AV12" s="432"/>
      <c r="AW12" s="432"/>
      <c r="AX12" s="432"/>
      <c r="AY12" s="352" t="s">
        <v>100</v>
      </c>
      <c r="AZ12" s="353"/>
      <c r="BA12" s="353"/>
      <c r="BB12" s="353"/>
      <c r="BC12" s="353"/>
      <c r="BD12" s="353"/>
      <c r="BE12" s="353"/>
      <c r="BF12" s="353"/>
      <c r="BG12" s="353"/>
      <c r="BH12" s="353"/>
      <c r="BI12" s="353"/>
      <c r="BJ12" s="353"/>
      <c r="BK12" s="353"/>
      <c r="BL12" s="353"/>
      <c r="BM12" s="354"/>
      <c r="BN12" s="366">
        <v>125000</v>
      </c>
      <c r="BO12" s="367"/>
      <c r="BP12" s="367"/>
      <c r="BQ12" s="367"/>
      <c r="BR12" s="367"/>
      <c r="BS12" s="367"/>
      <c r="BT12" s="367"/>
      <c r="BU12" s="368"/>
      <c r="BV12" s="366">
        <v>117000</v>
      </c>
      <c r="BW12" s="367"/>
      <c r="BX12" s="367"/>
      <c r="BY12" s="367"/>
      <c r="BZ12" s="367"/>
      <c r="CA12" s="367"/>
      <c r="CB12" s="367"/>
      <c r="CC12" s="368"/>
      <c r="CD12" s="394" t="s">
        <v>99</v>
      </c>
      <c r="CE12" s="395"/>
      <c r="CF12" s="395"/>
      <c r="CG12" s="395"/>
      <c r="CH12" s="395"/>
      <c r="CI12" s="395"/>
      <c r="CJ12" s="395"/>
      <c r="CK12" s="395"/>
      <c r="CL12" s="395"/>
      <c r="CM12" s="395"/>
      <c r="CN12" s="395"/>
      <c r="CO12" s="395"/>
      <c r="CP12" s="395"/>
      <c r="CQ12" s="395"/>
      <c r="CR12" s="395"/>
      <c r="CS12" s="396"/>
      <c r="CT12" s="482" t="s">
        <v>50</v>
      </c>
      <c r="CU12" s="483"/>
      <c r="CV12" s="483"/>
      <c r="CW12" s="483"/>
      <c r="CX12" s="483"/>
      <c r="CY12" s="483"/>
      <c r="CZ12" s="483"/>
      <c r="DA12" s="484"/>
      <c r="DB12" s="482" t="s">
        <v>49</v>
      </c>
      <c r="DC12" s="483"/>
      <c r="DD12" s="483"/>
      <c r="DE12" s="483"/>
      <c r="DF12" s="483"/>
      <c r="DG12" s="483"/>
      <c r="DH12" s="483"/>
      <c r="DI12" s="484"/>
      <c r="DJ12" s="46"/>
      <c r="DK12" s="46"/>
      <c r="DL12" s="46"/>
      <c r="DM12" s="46"/>
      <c r="DN12" s="46"/>
      <c r="DO12" s="46"/>
    </row>
    <row r="13" spans="1:119" ht="18.75" customHeight="1" x14ac:dyDescent="0.15">
      <c r="A13" s="54"/>
      <c r="B13" s="488"/>
      <c r="C13" s="489"/>
      <c r="D13" s="489"/>
      <c r="E13" s="489"/>
      <c r="F13" s="489"/>
      <c r="G13" s="489"/>
      <c r="H13" s="489"/>
      <c r="I13" s="489"/>
      <c r="J13" s="489"/>
      <c r="K13" s="490"/>
      <c r="L13" s="72"/>
      <c r="M13" s="474" t="s">
        <v>91</v>
      </c>
      <c r="N13" s="475"/>
      <c r="O13" s="475"/>
      <c r="P13" s="475"/>
      <c r="Q13" s="476"/>
      <c r="R13" s="477">
        <v>11778</v>
      </c>
      <c r="S13" s="478"/>
      <c r="T13" s="478"/>
      <c r="U13" s="478"/>
      <c r="V13" s="479"/>
      <c r="W13" s="465" t="s">
        <v>98</v>
      </c>
      <c r="X13" s="407"/>
      <c r="Y13" s="407"/>
      <c r="Z13" s="407"/>
      <c r="AA13" s="407"/>
      <c r="AB13" s="408"/>
      <c r="AC13" s="349">
        <v>661</v>
      </c>
      <c r="AD13" s="350"/>
      <c r="AE13" s="350"/>
      <c r="AF13" s="350"/>
      <c r="AG13" s="372"/>
      <c r="AH13" s="349">
        <v>709</v>
      </c>
      <c r="AI13" s="350"/>
      <c r="AJ13" s="350"/>
      <c r="AK13" s="350"/>
      <c r="AL13" s="351"/>
      <c r="AM13" s="448" t="s">
        <v>97</v>
      </c>
      <c r="AN13" s="370"/>
      <c r="AO13" s="370"/>
      <c r="AP13" s="370"/>
      <c r="AQ13" s="370"/>
      <c r="AR13" s="370"/>
      <c r="AS13" s="370"/>
      <c r="AT13" s="371"/>
      <c r="AU13" s="431" t="s">
        <v>96</v>
      </c>
      <c r="AV13" s="432"/>
      <c r="AW13" s="432"/>
      <c r="AX13" s="432"/>
      <c r="AY13" s="352" t="s">
        <v>95</v>
      </c>
      <c r="AZ13" s="353"/>
      <c r="BA13" s="353"/>
      <c r="BB13" s="353"/>
      <c r="BC13" s="353"/>
      <c r="BD13" s="353"/>
      <c r="BE13" s="353"/>
      <c r="BF13" s="353"/>
      <c r="BG13" s="353"/>
      <c r="BH13" s="353"/>
      <c r="BI13" s="353"/>
      <c r="BJ13" s="353"/>
      <c r="BK13" s="353"/>
      <c r="BL13" s="353"/>
      <c r="BM13" s="354"/>
      <c r="BN13" s="366">
        <v>-69462</v>
      </c>
      <c r="BO13" s="367"/>
      <c r="BP13" s="367"/>
      <c r="BQ13" s="367"/>
      <c r="BR13" s="367"/>
      <c r="BS13" s="367"/>
      <c r="BT13" s="367"/>
      <c r="BU13" s="368"/>
      <c r="BV13" s="366">
        <v>-103165</v>
      </c>
      <c r="BW13" s="367"/>
      <c r="BX13" s="367"/>
      <c r="BY13" s="367"/>
      <c r="BZ13" s="367"/>
      <c r="CA13" s="367"/>
      <c r="CB13" s="367"/>
      <c r="CC13" s="368"/>
      <c r="CD13" s="394" t="s">
        <v>94</v>
      </c>
      <c r="CE13" s="395"/>
      <c r="CF13" s="395"/>
      <c r="CG13" s="395"/>
      <c r="CH13" s="395"/>
      <c r="CI13" s="395"/>
      <c r="CJ13" s="395"/>
      <c r="CK13" s="395"/>
      <c r="CL13" s="395"/>
      <c r="CM13" s="395"/>
      <c r="CN13" s="395"/>
      <c r="CO13" s="395"/>
      <c r="CP13" s="395"/>
      <c r="CQ13" s="395"/>
      <c r="CR13" s="395"/>
      <c r="CS13" s="396"/>
      <c r="CT13" s="346">
        <v>13.4</v>
      </c>
      <c r="CU13" s="347"/>
      <c r="CV13" s="347"/>
      <c r="CW13" s="347"/>
      <c r="CX13" s="347"/>
      <c r="CY13" s="347"/>
      <c r="CZ13" s="347"/>
      <c r="DA13" s="348"/>
      <c r="DB13" s="346">
        <v>13.4</v>
      </c>
      <c r="DC13" s="347"/>
      <c r="DD13" s="347"/>
      <c r="DE13" s="347"/>
      <c r="DF13" s="347"/>
      <c r="DG13" s="347"/>
      <c r="DH13" s="347"/>
      <c r="DI13" s="348"/>
      <c r="DJ13" s="46"/>
      <c r="DK13" s="46"/>
      <c r="DL13" s="46"/>
      <c r="DM13" s="46"/>
      <c r="DN13" s="46"/>
      <c r="DO13" s="46"/>
    </row>
    <row r="14" spans="1:119" ht="18.75" customHeight="1" thickBot="1" x14ac:dyDescent="0.2">
      <c r="A14" s="54"/>
      <c r="B14" s="488"/>
      <c r="C14" s="489"/>
      <c r="D14" s="489"/>
      <c r="E14" s="489"/>
      <c r="F14" s="489"/>
      <c r="G14" s="489"/>
      <c r="H14" s="489"/>
      <c r="I14" s="489"/>
      <c r="J14" s="489"/>
      <c r="K14" s="490"/>
      <c r="L14" s="467" t="s">
        <v>93</v>
      </c>
      <c r="M14" s="506"/>
      <c r="N14" s="506"/>
      <c r="O14" s="506"/>
      <c r="P14" s="506"/>
      <c r="Q14" s="507"/>
      <c r="R14" s="477">
        <v>12023</v>
      </c>
      <c r="S14" s="478"/>
      <c r="T14" s="478"/>
      <c r="U14" s="478"/>
      <c r="V14" s="479"/>
      <c r="W14" s="480"/>
      <c r="X14" s="410"/>
      <c r="Y14" s="410"/>
      <c r="Z14" s="410"/>
      <c r="AA14" s="410"/>
      <c r="AB14" s="411"/>
      <c r="AC14" s="470">
        <v>12.1</v>
      </c>
      <c r="AD14" s="471"/>
      <c r="AE14" s="471"/>
      <c r="AF14" s="471"/>
      <c r="AG14" s="472"/>
      <c r="AH14" s="470">
        <v>12.7</v>
      </c>
      <c r="AI14" s="471"/>
      <c r="AJ14" s="471"/>
      <c r="AK14" s="471"/>
      <c r="AL14" s="473"/>
      <c r="AM14" s="448"/>
      <c r="AN14" s="370"/>
      <c r="AO14" s="370"/>
      <c r="AP14" s="370"/>
      <c r="AQ14" s="370"/>
      <c r="AR14" s="370"/>
      <c r="AS14" s="370"/>
      <c r="AT14" s="371"/>
      <c r="AU14" s="431"/>
      <c r="AV14" s="432"/>
      <c r="AW14" s="432"/>
      <c r="AX14" s="432"/>
      <c r="AY14" s="352"/>
      <c r="AZ14" s="353"/>
      <c r="BA14" s="353"/>
      <c r="BB14" s="353"/>
      <c r="BC14" s="353"/>
      <c r="BD14" s="353"/>
      <c r="BE14" s="353"/>
      <c r="BF14" s="353"/>
      <c r="BG14" s="353"/>
      <c r="BH14" s="353"/>
      <c r="BI14" s="353"/>
      <c r="BJ14" s="353"/>
      <c r="BK14" s="353"/>
      <c r="BL14" s="353"/>
      <c r="BM14" s="354"/>
      <c r="BN14" s="366"/>
      <c r="BO14" s="367"/>
      <c r="BP14" s="367"/>
      <c r="BQ14" s="367"/>
      <c r="BR14" s="367"/>
      <c r="BS14" s="367"/>
      <c r="BT14" s="367"/>
      <c r="BU14" s="368"/>
      <c r="BV14" s="366"/>
      <c r="BW14" s="367"/>
      <c r="BX14" s="367"/>
      <c r="BY14" s="367"/>
      <c r="BZ14" s="367"/>
      <c r="CA14" s="367"/>
      <c r="CB14" s="367"/>
      <c r="CC14" s="368"/>
      <c r="CD14" s="373" t="s">
        <v>92</v>
      </c>
      <c r="CE14" s="374"/>
      <c r="CF14" s="374"/>
      <c r="CG14" s="374"/>
      <c r="CH14" s="374"/>
      <c r="CI14" s="374"/>
      <c r="CJ14" s="374"/>
      <c r="CK14" s="374"/>
      <c r="CL14" s="374"/>
      <c r="CM14" s="374"/>
      <c r="CN14" s="374"/>
      <c r="CO14" s="374"/>
      <c r="CP14" s="374"/>
      <c r="CQ14" s="374"/>
      <c r="CR14" s="374"/>
      <c r="CS14" s="375"/>
      <c r="CT14" s="481">
        <v>52</v>
      </c>
      <c r="CU14" s="456"/>
      <c r="CV14" s="456"/>
      <c r="CW14" s="456"/>
      <c r="CX14" s="456"/>
      <c r="CY14" s="456"/>
      <c r="CZ14" s="456"/>
      <c r="DA14" s="457"/>
      <c r="DB14" s="481">
        <v>52.6</v>
      </c>
      <c r="DC14" s="456"/>
      <c r="DD14" s="456"/>
      <c r="DE14" s="456"/>
      <c r="DF14" s="456"/>
      <c r="DG14" s="456"/>
      <c r="DH14" s="456"/>
      <c r="DI14" s="457"/>
      <c r="DJ14" s="46"/>
      <c r="DK14" s="46"/>
      <c r="DL14" s="46"/>
      <c r="DM14" s="46"/>
      <c r="DN14" s="46"/>
      <c r="DO14" s="46"/>
    </row>
    <row r="15" spans="1:119" ht="18.75" customHeight="1" x14ac:dyDescent="0.15">
      <c r="A15" s="54"/>
      <c r="B15" s="488"/>
      <c r="C15" s="489"/>
      <c r="D15" s="489"/>
      <c r="E15" s="489"/>
      <c r="F15" s="489"/>
      <c r="G15" s="489"/>
      <c r="H15" s="489"/>
      <c r="I15" s="489"/>
      <c r="J15" s="489"/>
      <c r="K15" s="490"/>
      <c r="L15" s="72"/>
      <c r="M15" s="474" t="s">
        <v>91</v>
      </c>
      <c r="N15" s="475"/>
      <c r="O15" s="475"/>
      <c r="P15" s="475"/>
      <c r="Q15" s="476"/>
      <c r="R15" s="477">
        <v>11926</v>
      </c>
      <c r="S15" s="478"/>
      <c r="T15" s="478"/>
      <c r="U15" s="478"/>
      <c r="V15" s="479"/>
      <c r="W15" s="465" t="s">
        <v>90</v>
      </c>
      <c r="X15" s="407"/>
      <c r="Y15" s="407"/>
      <c r="Z15" s="407"/>
      <c r="AA15" s="407"/>
      <c r="AB15" s="408"/>
      <c r="AC15" s="349">
        <v>1435</v>
      </c>
      <c r="AD15" s="350"/>
      <c r="AE15" s="350"/>
      <c r="AF15" s="350"/>
      <c r="AG15" s="372"/>
      <c r="AH15" s="349">
        <v>1666</v>
      </c>
      <c r="AI15" s="350"/>
      <c r="AJ15" s="350"/>
      <c r="AK15" s="350"/>
      <c r="AL15" s="351"/>
      <c r="AM15" s="448"/>
      <c r="AN15" s="370"/>
      <c r="AO15" s="370"/>
      <c r="AP15" s="370"/>
      <c r="AQ15" s="370"/>
      <c r="AR15" s="370"/>
      <c r="AS15" s="370"/>
      <c r="AT15" s="371"/>
      <c r="AU15" s="431"/>
      <c r="AV15" s="432"/>
      <c r="AW15" s="432"/>
      <c r="AX15" s="432"/>
      <c r="AY15" s="388" t="s">
        <v>89</v>
      </c>
      <c r="AZ15" s="389"/>
      <c r="BA15" s="389"/>
      <c r="BB15" s="389"/>
      <c r="BC15" s="389"/>
      <c r="BD15" s="389"/>
      <c r="BE15" s="389"/>
      <c r="BF15" s="389"/>
      <c r="BG15" s="389"/>
      <c r="BH15" s="389"/>
      <c r="BI15" s="389"/>
      <c r="BJ15" s="389"/>
      <c r="BK15" s="389"/>
      <c r="BL15" s="389"/>
      <c r="BM15" s="390"/>
      <c r="BN15" s="391">
        <v>1005231</v>
      </c>
      <c r="BO15" s="392"/>
      <c r="BP15" s="392"/>
      <c r="BQ15" s="392"/>
      <c r="BR15" s="392"/>
      <c r="BS15" s="392"/>
      <c r="BT15" s="392"/>
      <c r="BU15" s="393"/>
      <c r="BV15" s="391">
        <v>966441</v>
      </c>
      <c r="BW15" s="392"/>
      <c r="BX15" s="392"/>
      <c r="BY15" s="392"/>
      <c r="BZ15" s="392"/>
      <c r="CA15" s="392"/>
      <c r="CB15" s="392"/>
      <c r="CC15" s="393"/>
      <c r="CD15" s="503" t="s">
        <v>88</v>
      </c>
      <c r="CE15" s="504"/>
      <c r="CF15" s="504"/>
      <c r="CG15" s="504"/>
      <c r="CH15" s="504"/>
      <c r="CI15" s="504"/>
      <c r="CJ15" s="504"/>
      <c r="CK15" s="504"/>
      <c r="CL15" s="504"/>
      <c r="CM15" s="504"/>
      <c r="CN15" s="504"/>
      <c r="CO15" s="504"/>
      <c r="CP15" s="504"/>
      <c r="CQ15" s="504"/>
      <c r="CR15" s="504"/>
      <c r="CS15" s="505"/>
      <c r="CT15" s="71"/>
      <c r="CU15" s="70"/>
      <c r="CV15" s="70"/>
      <c r="CW15" s="70"/>
      <c r="CX15" s="70"/>
      <c r="CY15" s="70"/>
      <c r="CZ15" s="70"/>
      <c r="DA15" s="69"/>
      <c r="DB15" s="71"/>
      <c r="DC15" s="70"/>
      <c r="DD15" s="70"/>
      <c r="DE15" s="70"/>
      <c r="DF15" s="70"/>
      <c r="DG15" s="70"/>
      <c r="DH15" s="70"/>
      <c r="DI15" s="69"/>
      <c r="DJ15" s="46"/>
      <c r="DK15" s="46"/>
      <c r="DL15" s="46"/>
      <c r="DM15" s="46"/>
      <c r="DN15" s="46"/>
      <c r="DO15" s="46"/>
    </row>
    <row r="16" spans="1:119" ht="18.75" customHeight="1" x14ac:dyDescent="0.15">
      <c r="A16" s="54"/>
      <c r="B16" s="488"/>
      <c r="C16" s="489"/>
      <c r="D16" s="489"/>
      <c r="E16" s="489"/>
      <c r="F16" s="489"/>
      <c r="G16" s="489"/>
      <c r="H16" s="489"/>
      <c r="I16" s="489"/>
      <c r="J16" s="489"/>
      <c r="K16" s="490"/>
      <c r="L16" s="467" t="s">
        <v>87</v>
      </c>
      <c r="M16" s="468"/>
      <c r="N16" s="468"/>
      <c r="O16" s="468"/>
      <c r="P16" s="468"/>
      <c r="Q16" s="469"/>
      <c r="R16" s="462" t="s">
        <v>86</v>
      </c>
      <c r="S16" s="463"/>
      <c r="T16" s="463"/>
      <c r="U16" s="463"/>
      <c r="V16" s="464"/>
      <c r="W16" s="480"/>
      <c r="X16" s="410"/>
      <c r="Y16" s="410"/>
      <c r="Z16" s="410"/>
      <c r="AA16" s="410"/>
      <c r="AB16" s="411"/>
      <c r="AC16" s="470">
        <v>26.3</v>
      </c>
      <c r="AD16" s="471"/>
      <c r="AE16" s="471"/>
      <c r="AF16" s="471"/>
      <c r="AG16" s="472"/>
      <c r="AH16" s="470">
        <v>29.8</v>
      </c>
      <c r="AI16" s="471"/>
      <c r="AJ16" s="471"/>
      <c r="AK16" s="471"/>
      <c r="AL16" s="473"/>
      <c r="AM16" s="448"/>
      <c r="AN16" s="370"/>
      <c r="AO16" s="370"/>
      <c r="AP16" s="370"/>
      <c r="AQ16" s="370"/>
      <c r="AR16" s="370"/>
      <c r="AS16" s="370"/>
      <c r="AT16" s="371"/>
      <c r="AU16" s="431"/>
      <c r="AV16" s="432"/>
      <c r="AW16" s="432"/>
      <c r="AX16" s="432"/>
      <c r="AY16" s="352" t="s">
        <v>85</v>
      </c>
      <c r="AZ16" s="353"/>
      <c r="BA16" s="353"/>
      <c r="BB16" s="353"/>
      <c r="BC16" s="353"/>
      <c r="BD16" s="353"/>
      <c r="BE16" s="353"/>
      <c r="BF16" s="353"/>
      <c r="BG16" s="353"/>
      <c r="BH16" s="353"/>
      <c r="BI16" s="353"/>
      <c r="BJ16" s="353"/>
      <c r="BK16" s="353"/>
      <c r="BL16" s="353"/>
      <c r="BM16" s="354"/>
      <c r="BN16" s="366">
        <v>3569564</v>
      </c>
      <c r="BO16" s="367"/>
      <c r="BP16" s="367"/>
      <c r="BQ16" s="367"/>
      <c r="BR16" s="367"/>
      <c r="BS16" s="367"/>
      <c r="BT16" s="367"/>
      <c r="BU16" s="368"/>
      <c r="BV16" s="366">
        <v>3570679</v>
      </c>
      <c r="BW16" s="367"/>
      <c r="BX16" s="367"/>
      <c r="BY16" s="367"/>
      <c r="BZ16" s="367"/>
      <c r="CA16" s="367"/>
      <c r="CB16" s="367"/>
      <c r="CC16" s="368"/>
      <c r="CD16" s="67"/>
      <c r="CE16" s="364"/>
      <c r="CF16" s="364"/>
      <c r="CG16" s="364"/>
      <c r="CH16" s="364"/>
      <c r="CI16" s="364"/>
      <c r="CJ16" s="364"/>
      <c r="CK16" s="364"/>
      <c r="CL16" s="364"/>
      <c r="CM16" s="364"/>
      <c r="CN16" s="364"/>
      <c r="CO16" s="364"/>
      <c r="CP16" s="364"/>
      <c r="CQ16" s="364"/>
      <c r="CR16" s="364"/>
      <c r="CS16" s="365"/>
      <c r="CT16" s="346"/>
      <c r="CU16" s="347"/>
      <c r="CV16" s="347"/>
      <c r="CW16" s="347"/>
      <c r="CX16" s="347"/>
      <c r="CY16" s="347"/>
      <c r="CZ16" s="347"/>
      <c r="DA16" s="348"/>
      <c r="DB16" s="346"/>
      <c r="DC16" s="347"/>
      <c r="DD16" s="347"/>
      <c r="DE16" s="347"/>
      <c r="DF16" s="347"/>
      <c r="DG16" s="347"/>
      <c r="DH16" s="347"/>
      <c r="DI16" s="348"/>
      <c r="DJ16" s="46"/>
      <c r="DK16" s="46"/>
      <c r="DL16" s="46"/>
      <c r="DM16" s="46"/>
      <c r="DN16" s="46"/>
      <c r="DO16" s="46"/>
    </row>
    <row r="17" spans="1:119" ht="18.75" customHeight="1" thickBot="1" x14ac:dyDescent="0.2">
      <c r="A17" s="54"/>
      <c r="B17" s="491"/>
      <c r="C17" s="492"/>
      <c r="D17" s="492"/>
      <c r="E17" s="492"/>
      <c r="F17" s="492"/>
      <c r="G17" s="492"/>
      <c r="H17" s="492"/>
      <c r="I17" s="492"/>
      <c r="J17" s="492"/>
      <c r="K17" s="493"/>
      <c r="L17" s="68"/>
      <c r="M17" s="459" t="s">
        <v>84</v>
      </c>
      <c r="N17" s="460"/>
      <c r="O17" s="460"/>
      <c r="P17" s="460"/>
      <c r="Q17" s="461"/>
      <c r="R17" s="462" t="s">
        <v>83</v>
      </c>
      <c r="S17" s="463"/>
      <c r="T17" s="463"/>
      <c r="U17" s="463"/>
      <c r="V17" s="464"/>
      <c r="W17" s="465" t="s">
        <v>82</v>
      </c>
      <c r="X17" s="407"/>
      <c r="Y17" s="407"/>
      <c r="Z17" s="407"/>
      <c r="AA17" s="407"/>
      <c r="AB17" s="408"/>
      <c r="AC17" s="349">
        <v>3354</v>
      </c>
      <c r="AD17" s="350"/>
      <c r="AE17" s="350"/>
      <c r="AF17" s="350"/>
      <c r="AG17" s="372"/>
      <c r="AH17" s="349">
        <v>3209</v>
      </c>
      <c r="AI17" s="350"/>
      <c r="AJ17" s="350"/>
      <c r="AK17" s="350"/>
      <c r="AL17" s="351"/>
      <c r="AM17" s="448"/>
      <c r="AN17" s="370"/>
      <c r="AO17" s="370"/>
      <c r="AP17" s="370"/>
      <c r="AQ17" s="370"/>
      <c r="AR17" s="370"/>
      <c r="AS17" s="370"/>
      <c r="AT17" s="371"/>
      <c r="AU17" s="431"/>
      <c r="AV17" s="432"/>
      <c r="AW17" s="432"/>
      <c r="AX17" s="432"/>
      <c r="AY17" s="352" t="s">
        <v>81</v>
      </c>
      <c r="AZ17" s="353"/>
      <c r="BA17" s="353"/>
      <c r="BB17" s="353"/>
      <c r="BC17" s="353"/>
      <c r="BD17" s="353"/>
      <c r="BE17" s="353"/>
      <c r="BF17" s="353"/>
      <c r="BG17" s="353"/>
      <c r="BH17" s="353"/>
      <c r="BI17" s="353"/>
      <c r="BJ17" s="353"/>
      <c r="BK17" s="353"/>
      <c r="BL17" s="353"/>
      <c r="BM17" s="354"/>
      <c r="BN17" s="366">
        <v>1259176</v>
      </c>
      <c r="BO17" s="367"/>
      <c r="BP17" s="367"/>
      <c r="BQ17" s="367"/>
      <c r="BR17" s="367"/>
      <c r="BS17" s="367"/>
      <c r="BT17" s="367"/>
      <c r="BU17" s="368"/>
      <c r="BV17" s="366">
        <v>1206474</v>
      </c>
      <c r="BW17" s="367"/>
      <c r="BX17" s="367"/>
      <c r="BY17" s="367"/>
      <c r="BZ17" s="367"/>
      <c r="CA17" s="367"/>
      <c r="CB17" s="367"/>
      <c r="CC17" s="368"/>
      <c r="CD17" s="67"/>
      <c r="CE17" s="364"/>
      <c r="CF17" s="364"/>
      <c r="CG17" s="364"/>
      <c r="CH17" s="364"/>
      <c r="CI17" s="364"/>
      <c r="CJ17" s="364"/>
      <c r="CK17" s="364"/>
      <c r="CL17" s="364"/>
      <c r="CM17" s="364"/>
      <c r="CN17" s="364"/>
      <c r="CO17" s="364"/>
      <c r="CP17" s="364"/>
      <c r="CQ17" s="364"/>
      <c r="CR17" s="364"/>
      <c r="CS17" s="365"/>
      <c r="CT17" s="346"/>
      <c r="CU17" s="347"/>
      <c r="CV17" s="347"/>
      <c r="CW17" s="347"/>
      <c r="CX17" s="347"/>
      <c r="CY17" s="347"/>
      <c r="CZ17" s="347"/>
      <c r="DA17" s="348"/>
      <c r="DB17" s="346"/>
      <c r="DC17" s="347"/>
      <c r="DD17" s="347"/>
      <c r="DE17" s="347"/>
      <c r="DF17" s="347"/>
      <c r="DG17" s="347"/>
      <c r="DH17" s="347"/>
      <c r="DI17" s="348"/>
      <c r="DJ17" s="46"/>
      <c r="DK17" s="46"/>
      <c r="DL17" s="46"/>
      <c r="DM17" s="46"/>
      <c r="DN17" s="46"/>
      <c r="DO17" s="46"/>
    </row>
    <row r="18" spans="1:119" ht="18.75" customHeight="1" thickBot="1" x14ac:dyDescent="0.2">
      <c r="A18" s="54"/>
      <c r="B18" s="441" t="s">
        <v>80</v>
      </c>
      <c r="C18" s="442"/>
      <c r="D18" s="442"/>
      <c r="E18" s="443"/>
      <c r="F18" s="443"/>
      <c r="G18" s="443"/>
      <c r="H18" s="443"/>
      <c r="I18" s="443"/>
      <c r="J18" s="443"/>
      <c r="K18" s="443"/>
      <c r="L18" s="444">
        <v>122.32</v>
      </c>
      <c r="M18" s="444"/>
      <c r="N18" s="444"/>
      <c r="O18" s="444"/>
      <c r="P18" s="444"/>
      <c r="Q18" s="444"/>
      <c r="R18" s="445"/>
      <c r="S18" s="445"/>
      <c r="T18" s="445"/>
      <c r="U18" s="445"/>
      <c r="V18" s="446"/>
      <c r="W18" s="454"/>
      <c r="X18" s="455"/>
      <c r="Y18" s="455"/>
      <c r="Z18" s="455"/>
      <c r="AA18" s="455"/>
      <c r="AB18" s="466"/>
      <c r="AC18" s="340">
        <v>61.5</v>
      </c>
      <c r="AD18" s="341"/>
      <c r="AE18" s="341"/>
      <c r="AF18" s="341"/>
      <c r="AG18" s="447"/>
      <c r="AH18" s="340">
        <v>57.5</v>
      </c>
      <c r="AI18" s="341"/>
      <c r="AJ18" s="341"/>
      <c r="AK18" s="341"/>
      <c r="AL18" s="342"/>
      <c r="AM18" s="448"/>
      <c r="AN18" s="370"/>
      <c r="AO18" s="370"/>
      <c r="AP18" s="370"/>
      <c r="AQ18" s="370"/>
      <c r="AR18" s="370"/>
      <c r="AS18" s="370"/>
      <c r="AT18" s="371"/>
      <c r="AU18" s="431"/>
      <c r="AV18" s="432"/>
      <c r="AW18" s="432"/>
      <c r="AX18" s="432"/>
      <c r="AY18" s="352" t="s">
        <v>79</v>
      </c>
      <c r="AZ18" s="353"/>
      <c r="BA18" s="353"/>
      <c r="BB18" s="353"/>
      <c r="BC18" s="353"/>
      <c r="BD18" s="353"/>
      <c r="BE18" s="353"/>
      <c r="BF18" s="353"/>
      <c r="BG18" s="353"/>
      <c r="BH18" s="353"/>
      <c r="BI18" s="353"/>
      <c r="BJ18" s="353"/>
      <c r="BK18" s="353"/>
      <c r="BL18" s="353"/>
      <c r="BM18" s="354"/>
      <c r="BN18" s="366">
        <v>3601198</v>
      </c>
      <c r="BO18" s="367"/>
      <c r="BP18" s="367"/>
      <c r="BQ18" s="367"/>
      <c r="BR18" s="367"/>
      <c r="BS18" s="367"/>
      <c r="BT18" s="367"/>
      <c r="BU18" s="368"/>
      <c r="BV18" s="366">
        <v>3570302</v>
      </c>
      <c r="BW18" s="367"/>
      <c r="BX18" s="367"/>
      <c r="BY18" s="367"/>
      <c r="BZ18" s="367"/>
      <c r="CA18" s="367"/>
      <c r="CB18" s="367"/>
      <c r="CC18" s="368"/>
      <c r="CD18" s="67"/>
      <c r="CE18" s="364"/>
      <c r="CF18" s="364"/>
      <c r="CG18" s="364"/>
      <c r="CH18" s="364"/>
      <c r="CI18" s="364"/>
      <c r="CJ18" s="364"/>
      <c r="CK18" s="364"/>
      <c r="CL18" s="364"/>
      <c r="CM18" s="364"/>
      <c r="CN18" s="364"/>
      <c r="CO18" s="364"/>
      <c r="CP18" s="364"/>
      <c r="CQ18" s="364"/>
      <c r="CR18" s="364"/>
      <c r="CS18" s="365"/>
      <c r="CT18" s="346"/>
      <c r="CU18" s="347"/>
      <c r="CV18" s="347"/>
      <c r="CW18" s="347"/>
      <c r="CX18" s="347"/>
      <c r="CY18" s="347"/>
      <c r="CZ18" s="347"/>
      <c r="DA18" s="348"/>
      <c r="DB18" s="346"/>
      <c r="DC18" s="347"/>
      <c r="DD18" s="347"/>
      <c r="DE18" s="347"/>
      <c r="DF18" s="347"/>
      <c r="DG18" s="347"/>
      <c r="DH18" s="347"/>
      <c r="DI18" s="348"/>
      <c r="DJ18" s="46"/>
      <c r="DK18" s="46"/>
      <c r="DL18" s="46"/>
      <c r="DM18" s="46"/>
      <c r="DN18" s="46"/>
      <c r="DO18" s="46"/>
    </row>
    <row r="19" spans="1:119" ht="18.75" customHeight="1" thickBot="1" x14ac:dyDescent="0.2">
      <c r="A19" s="54"/>
      <c r="B19" s="441" t="s">
        <v>78</v>
      </c>
      <c r="C19" s="442"/>
      <c r="D19" s="442"/>
      <c r="E19" s="443"/>
      <c r="F19" s="443"/>
      <c r="G19" s="443"/>
      <c r="H19" s="443"/>
      <c r="I19" s="443"/>
      <c r="J19" s="443"/>
      <c r="K19" s="443"/>
      <c r="L19" s="449">
        <v>94</v>
      </c>
      <c r="M19" s="449"/>
      <c r="N19" s="449"/>
      <c r="O19" s="449"/>
      <c r="P19" s="449"/>
      <c r="Q19" s="449"/>
      <c r="R19" s="450"/>
      <c r="S19" s="450"/>
      <c r="T19" s="450"/>
      <c r="U19" s="450"/>
      <c r="V19" s="451"/>
      <c r="W19" s="452"/>
      <c r="X19" s="453"/>
      <c r="Y19" s="453"/>
      <c r="Z19" s="453"/>
      <c r="AA19" s="453"/>
      <c r="AB19" s="453"/>
      <c r="AC19" s="392"/>
      <c r="AD19" s="392"/>
      <c r="AE19" s="392"/>
      <c r="AF19" s="392"/>
      <c r="AG19" s="392"/>
      <c r="AH19" s="392"/>
      <c r="AI19" s="392"/>
      <c r="AJ19" s="392"/>
      <c r="AK19" s="392"/>
      <c r="AL19" s="393"/>
      <c r="AM19" s="448"/>
      <c r="AN19" s="370"/>
      <c r="AO19" s="370"/>
      <c r="AP19" s="370"/>
      <c r="AQ19" s="370"/>
      <c r="AR19" s="370"/>
      <c r="AS19" s="370"/>
      <c r="AT19" s="371"/>
      <c r="AU19" s="431"/>
      <c r="AV19" s="432"/>
      <c r="AW19" s="432"/>
      <c r="AX19" s="432"/>
      <c r="AY19" s="352" t="s">
        <v>77</v>
      </c>
      <c r="AZ19" s="353"/>
      <c r="BA19" s="353"/>
      <c r="BB19" s="353"/>
      <c r="BC19" s="353"/>
      <c r="BD19" s="353"/>
      <c r="BE19" s="353"/>
      <c r="BF19" s="353"/>
      <c r="BG19" s="353"/>
      <c r="BH19" s="353"/>
      <c r="BI19" s="353"/>
      <c r="BJ19" s="353"/>
      <c r="BK19" s="353"/>
      <c r="BL19" s="353"/>
      <c r="BM19" s="354"/>
      <c r="BN19" s="366">
        <v>4615294</v>
      </c>
      <c r="BO19" s="367"/>
      <c r="BP19" s="367"/>
      <c r="BQ19" s="367"/>
      <c r="BR19" s="367"/>
      <c r="BS19" s="367"/>
      <c r="BT19" s="367"/>
      <c r="BU19" s="368"/>
      <c r="BV19" s="366">
        <v>4727460</v>
      </c>
      <c r="BW19" s="367"/>
      <c r="BX19" s="367"/>
      <c r="BY19" s="367"/>
      <c r="BZ19" s="367"/>
      <c r="CA19" s="367"/>
      <c r="CB19" s="367"/>
      <c r="CC19" s="368"/>
      <c r="CD19" s="67"/>
      <c r="CE19" s="364"/>
      <c r="CF19" s="364"/>
      <c r="CG19" s="364"/>
      <c r="CH19" s="364"/>
      <c r="CI19" s="364"/>
      <c r="CJ19" s="364"/>
      <c r="CK19" s="364"/>
      <c r="CL19" s="364"/>
      <c r="CM19" s="364"/>
      <c r="CN19" s="364"/>
      <c r="CO19" s="364"/>
      <c r="CP19" s="364"/>
      <c r="CQ19" s="364"/>
      <c r="CR19" s="364"/>
      <c r="CS19" s="365"/>
      <c r="CT19" s="346"/>
      <c r="CU19" s="347"/>
      <c r="CV19" s="347"/>
      <c r="CW19" s="347"/>
      <c r="CX19" s="347"/>
      <c r="CY19" s="347"/>
      <c r="CZ19" s="347"/>
      <c r="DA19" s="348"/>
      <c r="DB19" s="346"/>
      <c r="DC19" s="347"/>
      <c r="DD19" s="347"/>
      <c r="DE19" s="347"/>
      <c r="DF19" s="347"/>
      <c r="DG19" s="347"/>
      <c r="DH19" s="347"/>
      <c r="DI19" s="348"/>
      <c r="DJ19" s="46"/>
      <c r="DK19" s="46"/>
      <c r="DL19" s="46"/>
      <c r="DM19" s="46"/>
      <c r="DN19" s="46"/>
      <c r="DO19" s="46"/>
    </row>
    <row r="20" spans="1:119" ht="18.75" customHeight="1" thickBot="1" x14ac:dyDescent="0.2">
      <c r="A20" s="54"/>
      <c r="B20" s="441" t="s">
        <v>76</v>
      </c>
      <c r="C20" s="442"/>
      <c r="D20" s="442"/>
      <c r="E20" s="443"/>
      <c r="F20" s="443"/>
      <c r="G20" s="443"/>
      <c r="H20" s="443"/>
      <c r="I20" s="443"/>
      <c r="J20" s="443"/>
      <c r="K20" s="443"/>
      <c r="L20" s="449">
        <v>3993</v>
      </c>
      <c r="M20" s="449"/>
      <c r="N20" s="449"/>
      <c r="O20" s="449"/>
      <c r="P20" s="449"/>
      <c r="Q20" s="449"/>
      <c r="R20" s="450"/>
      <c r="S20" s="450"/>
      <c r="T20" s="450"/>
      <c r="U20" s="450"/>
      <c r="V20" s="451"/>
      <c r="W20" s="454"/>
      <c r="X20" s="455"/>
      <c r="Y20" s="455"/>
      <c r="Z20" s="455"/>
      <c r="AA20" s="455"/>
      <c r="AB20" s="455"/>
      <c r="AC20" s="456"/>
      <c r="AD20" s="456"/>
      <c r="AE20" s="456"/>
      <c r="AF20" s="456"/>
      <c r="AG20" s="456"/>
      <c r="AH20" s="456"/>
      <c r="AI20" s="456"/>
      <c r="AJ20" s="456"/>
      <c r="AK20" s="456"/>
      <c r="AL20" s="457"/>
      <c r="AM20" s="458"/>
      <c r="AN20" s="380"/>
      <c r="AO20" s="380"/>
      <c r="AP20" s="380"/>
      <c r="AQ20" s="380"/>
      <c r="AR20" s="380"/>
      <c r="AS20" s="380"/>
      <c r="AT20" s="381"/>
      <c r="AU20" s="438"/>
      <c r="AV20" s="439"/>
      <c r="AW20" s="439"/>
      <c r="AX20" s="440"/>
      <c r="AY20" s="352"/>
      <c r="AZ20" s="353"/>
      <c r="BA20" s="353"/>
      <c r="BB20" s="353"/>
      <c r="BC20" s="353"/>
      <c r="BD20" s="353"/>
      <c r="BE20" s="353"/>
      <c r="BF20" s="353"/>
      <c r="BG20" s="353"/>
      <c r="BH20" s="353"/>
      <c r="BI20" s="353"/>
      <c r="BJ20" s="353"/>
      <c r="BK20" s="353"/>
      <c r="BL20" s="353"/>
      <c r="BM20" s="354"/>
      <c r="BN20" s="366"/>
      <c r="BO20" s="367"/>
      <c r="BP20" s="367"/>
      <c r="BQ20" s="367"/>
      <c r="BR20" s="367"/>
      <c r="BS20" s="367"/>
      <c r="BT20" s="367"/>
      <c r="BU20" s="368"/>
      <c r="BV20" s="366"/>
      <c r="BW20" s="367"/>
      <c r="BX20" s="367"/>
      <c r="BY20" s="367"/>
      <c r="BZ20" s="367"/>
      <c r="CA20" s="367"/>
      <c r="CB20" s="367"/>
      <c r="CC20" s="368"/>
      <c r="CD20" s="67"/>
      <c r="CE20" s="364"/>
      <c r="CF20" s="364"/>
      <c r="CG20" s="364"/>
      <c r="CH20" s="364"/>
      <c r="CI20" s="364"/>
      <c r="CJ20" s="364"/>
      <c r="CK20" s="364"/>
      <c r="CL20" s="364"/>
      <c r="CM20" s="364"/>
      <c r="CN20" s="364"/>
      <c r="CO20" s="364"/>
      <c r="CP20" s="364"/>
      <c r="CQ20" s="364"/>
      <c r="CR20" s="364"/>
      <c r="CS20" s="365"/>
      <c r="CT20" s="346"/>
      <c r="CU20" s="347"/>
      <c r="CV20" s="347"/>
      <c r="CW20" s="347"/>
      <c r="CX20" s="347"/>
      <c r="CY20" s="347"/>
      <c r="CZ20" s="347"/>
      <c r="DA20" s="348"/>
      <c r="DB20" s="346"/>
      <c r="DC20" s="347"/>
      <c r="DD20" s="347"/>
      <c r="DE20" s="347"/>
      <c r="DF20" s="347"/>
      <c r="DG20" s="347"/>
      <c r="DH20" s="347"/>
      <c r="DI20" s="348"/>
      <c r="DJ20" s="46"/>
      <c r="DK20" s="46"/>
      <c r="DL20" s="46"/>
      <c r="DM20" s="46"/>
      <c r="DN20" s="46"/>
      <c r="DO20" s="46"/>
    </row>
    <row r="21" spans="1:119" ht="18.75" customHeight="1" x14ac:dyDescent="0.15">
      <c r="A21" s="54"/>
      <c r="B21" s="433" t="s">
        <v>75</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352"/>
      <c r="AZ21" s="353"/>
      <c r="BA21" s="353"/>
      <c r="BB21" s="353"/>
      <c r="BC21" s="353"/>
      <c r="BD21" s="353"/>
      <c r="BE21" s="353"/>
      <c r="BF21" s="353"/>
      <c r="BG21" s="353"/>
      <c r="BH21" s="353"/>
      <c r="BI21" s="353"/>
      <c r="BJ21" s="353"/>
      <c r="BK21" s="353"/>
      <c r="BL21" s="353"/>
      <c r="BM21" s="354"/>
      <c r="BN21" s="366"/>
      <c r="BO21" s="367"/>
      <c r="BP21" s="367"/>
      <c r="BQ21" s="367"/>
      <c r="BR21" s="367"/>
      <c r="BS21" s="367"/>
      <c r="BT21" s="367"/>
      <c r="BU21" s="368"/>
      <c r="BV21" s="366"/>
      <c r="BW21" s="367"/>
      <c r="BX21" s="367"/>
      <c r="BY21" s="367"/>
      <c r="BZ21" s="367"/>
      <c r="CA21" s="367"/>
      <c r="CB21" s="367"/>
      <c r="CC21" s="368"/>
      <c r="CD21" s="67"/>
      <c r="CE21" s="364"/>
      <c r="CF21" s="364"/>
      <c r="CG21" s="364"/>
      <c r="CH21" s="364"/>
      <c r="CI21" s="364"/>
      <c r="CJ21" s="364"/>
      <c r="CK21" s="364"/>
      <c r="CL21" s="364"/>
      <c r="CM21" s="364"/>
      <c r="CN21" s="364"/>
      <c r="CO21" s="364"/>
      <c r="CP21" s="364"/>
      <c r="CQ21" s="364"/>
      <c r="CR21" s="364"/>
      <c r="CS21" s="365"/>
      <c r="CT21" s="346"/>
      <c r="CU21" s="347"/>
      <c r="CV21" s="347"/>
      <c r="CW21" s="347"/>
      <c r="CX21" s="347"/>
      <c r="CY21" s="347"/>
      <c r="CZ21" s="347"/>
      <c r="DA21" s="348"/>
      <c r="DB21" s="346"/>
      <c r="DC21" s="347"/>
      <c r="DD21" s="347"/>
      <c r="DE21" s="347"/>
      <c r="DF21" s="347"/>
      <c r="DG21" s="347"/>
      <c r="DH21" s="347"/>
      <c r="DI21" s="348"/>
      <c r="DJ21" s="46"/>
      <c r="DK21" s="46"/>
      <c r="DL21" s="46"/>
      <c r="DM21" s="46"/>
      <c r="DN21" s="46"/>
      <c r="DO21" s="46"/>
    </row>
    <row r="22" spans="1:119" ht="18.75" customHeight="1" thickBot="1" x14ac:dyDescent="0.2">
      <c r="A22" s="54"/>
      <c r="B22" s="397" t="s">
        <v>74</v>
      </c>
      <c r="C22" s="398"/>
      <c r="D22" s="399"/>
      <c r="E22" s="406" t="s">
        <v>71</v>
      </c>
      <c r="F22" s="407"/>
      <c r="G22" s="407"/>
      <c r="H22" s="407"/>
      <c r="I22" s="407"/>
      <c r="J22" s="407"/>
      <c r="K22" s="408"/>
      <c r="L22" s="406" t="s">
        <v>73</v>
      </c>
      <c r="M22" s="407"/>
      <c r="N22" s="407"/>
      <c r="O22" s="407"/>
      <c r="P22" s="408"/>
      <c r="Q22" s="412" t="s">
        <v>68</v>
      </c>
      <c r="R22" s="413"/>
      <c r="S22" s="413"/>
      <c r="T22" s="413"/>
      <c r="U22" s="413"/>
      <c r="V22" s="414"/>
      <c r="W22" s="418" t="s">
        <v>72</v>
      </c>
      <c r="X22" s="398"/>
      <c r="Y22" s="399"/>
      <c r="Z22" s="406" t="s">
        <v>71</v>
      </c>
      <c r="AA22" s="407"/>
      <c r="AB22" s="407"/>
      <c r="AC22" s="407"/>
      <c r="AD22" s="407"/>
      <c r="AE22" s="407"/>
      <c r="AF22" s="407"/>
      <c r="AG22" s="408"/>
      <c r="AH22" s="423" t="s">
        <v>70</v>
      </c>
      <c r="AI22" s="407"/>
      <c r="AJ22" s="407"/>
      <c r="AK22" s="407"/>
      <c r="AL22" s="408"/>
      <c r="AM22" s="423" t="s">
        <v>69</v>
      </c>
      <c r="AN22" s="424"/>
      <c r="AO22" s="424"/>
      <c r="AP22" s="424"/>
      <c r="AQ22" s="424"/>
      <c r="AR22" s="425"/>
      <c r="AS22" s="412" t="s">
        <v>68</v>
      </c>
      <c r="AT22" s="413"/>
      <c r="AU22" s="413"/>
      <c r="AV22" s="413"/>
      <c r="AW22" s="413"/>
      <c r="AX22" s="429"/>
      <c r="AY22" s="343"/>
      <c r="AZ22" s="344"/>
      <c r="BA22" s="344"/>
      <c r="BB22" s="344"/>
      <c r="BC22" s="344"/>
      <c r="BD22" s="344"/>
      <c r="BE22" s="344"/>
      <c r="BF22" s="344"/>
      <c r="BG22" s="344"/>
      <c r="BH22" s="344"/>
      <c r="BI22" s="344"/>
      <c r="BJ22" s="344"/>
      <c r="BK22" s="344"/>
      <c r="BL22" s="344"/>
      <c r="BM22" s="345"/>
      <c r="BN22" s="376"/>
      <c r="BO22" s="377"/>
      <c r="BP22" s="377"/>
      <c r="BQ22" s="377"/>
      <c r="BR22" s="377"/>
      <c r="BS22" s="377"/>
      <c r="BT22" s="377"/>
      <c r="BU22" s="378"/>
      <c r="BV22" s="376"/>
      <c r="BW22" s="377"/>
      <c r="BX22" s="377"/>
      <c r="BY22" s="377"/>
      <c r="BZ22" s="377"/>
      <c r="CA22" s="377"/>
      <c r="CB22" s="377"/>
      <c r="CC22" s="378"/>
      <c r="CD22" s="67"/>
      <c r="CE22" s="364"/>
      <c r="CF22" s="364"/>
      <c r="CG22" s="364"/>
      <c r="CH22" s="364"/>
      <c r="CI22" s="364"/>
      <c r="CJ22" s="364"/>
      <c r="CK22" s="364"/>
      <c r="CL22" s="364"/>
      <c r="CM22" s="364"/>
      <c r="CN22" s="364"/>
      <c r="CO22" s="364"/>
      <c r="CP22" s="364"/>
      <c r="CQ22" s="364"/>
      <c r="CR22" s="364"/>
      <c r="CS22" s="365"/>
      <c r="CT22" s="346"/>
      <c r="CU22" s="347"/>
      <c r="CV22" s="347"/>
      <c r="CW22" s="347"/>
      <c r="CX22" s="347"/>
      <c r="CY22" s="347"/>
      <c r="CZ22" s="347"/>
      <c r="DA22" s="348"/>
      <c r="DB22" s="346"/>
      <c r="DC22" s="347"/>
      <c r="DD22" s="347"/>
      <c r="DE22" s="347"/>
      <c r="DF22" s="347"/>
      <c r="DG22" s="347"/>
      <c r="DH22" s="347"/>
      <c r="DI22" s="348"/>
      <c r="DJ22" s="46"/>
      <c r="DK22" s="46"/>
      <c r="DL22" s="46"/>
      <c r="DM22" s="46"/>
      <c r="DN22" s="46"/>
      <c r="DO22" s="46"/>
    </row>
    <row r="23" spans="1:119" ht="18.75" customHeight="1" x14ac:dyDescent="0.15">
      <c r="A23" s="54"/>
      <c r="B23" s="400"/>
      <c r="C23" s="401"/>
      <c r="D23" s="402"/>
      <c r="E23" s="409"/>
      <c r="F23" s="410"/>
      <c r="G23" s="410"/>
      <c r="H23" s="410"/>
      <c r="I23" s="410"/>
      <c r="J23" s="410"/>
      <c r="K23" s="411"/>
      <c r="L23" s="409"/>
      <c r="M23" s="410"/>
      <c r="N23" s="410"/>
      <c r="O23" s="410"/>
      <c r="P23" s="411"/>
      <c r="Q23" s="415"/>
      <c r="R23" s="416"/>
      <c r="S23" s="416"/>
      <c r="T23" s="416"/>
      <c r="U23" s="416"/>
      <c r="V23" s="417"/>
      <c r="W23" s="419"/>
      <c r="X23" s="401"/>
      <c r="Y23" s="402"/>
      <c r="Z23" s="409"/>
      <c r="AA23" s="410"/>
      <c r="AB23" s="410"/>
      <c r="AC23" s="410"/>
      <c r="AD23" s="410"/>
      <c r="AE23" s="410"/>
      <c r="AF23" s="410"/>
      <c r="AG23" s="411"/>
      <c r="AH23" s="409"/>
      <c r="AI23" s="410"/>
      <c r="AJ23" s="410"/>
      <c r="AK23" s="410"/>
      <c r="AL23" s="411"/>
      <c r="AM23" s="426"/>
      <c r="AN23" s="427"/>
      <c r="AO23" s="427"/>
      <c r="AP23" s="427"/>
      <c r="AQ23" s="427"/>
      <c r="AR23" s="428"/>
      <c r="AS23" s="415"/>
      <c r="AT23" s="416"/>
      <c r="AU23" s="416"/>
      <c r="AV23" s="416"/>
      <c r="AW23" s="416"/>
      <c r="AX23" s="430"/>
      <c r="AY23" s="388" t="s">
        <v>67</v>
      </c>
      <c r="AZ23" s="389"/>
      <c r="BA23" s="389"/>
      <c r="BB23" s="389"/>
      <c r="BC23" s="389"/>
      <c r="BD23" s="389"/>
      <c r="BE23" s="389"/>
      <c r="BF23" s="389"/>
      <c r="BG23" s="389"/>
      <c r="BH23" s="389"/>
      <c r="BI23" s="389"/>
      <c r="BJ23" s="389"/>
      <c r="BK23" s="389"/>
      <c r="BL23" s="389"/>
      <c r="BM23" s="390"/>
      <c r="BN23" s="366">
        <v>6711655</v>
      </c>
      <c r="BO23" s="367"/>
      <c r="BP23" s="367"/>
      <c r="BQ23" s="367"/>
      <c r="BR23" s="367"/>
      <c r="BS23" s="367"/>
      <c r="BT23" s="367"/>
      <c r="BU23" s="368"/>
      <c r="BV23" s="366">
        <v>6843289</v>
      </c>
      <c r="BW23" s="367"/>
      <c r="BX23" s="367"/>
      <c r="BY23" s="367"/>
      <c r="BZ23" s="367"/>
      <c r="CA23" s="367"/>
      <c r="CB23" s="367"/>
      <c r="CC23" s="368"/>
      <c r="CD23" s="67"/>
      <c r="CE23" s="364"/>
      <c r="CF23" s="364"/>
      <c r="CG23" s="364"/>
      <c r="CH23" s="364"/>
      <c r="CI23" s="364"/>
      <c r="CJ23" s="364"/>
      <c r="CK23" s="364"/>
      <c r="CL23" s="364"/>
      <c r="CM23" s="364"/>
      <c r="CN23" s="364"/>
      <c r="CO23" s="364"/>
      <c r="CP23" s="364"/>
      <c r="CQ23" s="364"/>
      <c r="CR23" s="364"/>
      <c r="CS23" s="365"/>
      <c r="CT23" s="346"/>
      <c r="CU23" s="347"/>
      <c r="CV23" s="347"/>
      <c r="CW23" s="347"/>
      <c r="CX23" s="347"/>
      <c r="CY23" s="347"/>
      <c r="CZ23" s="347"/>
      <c r="DA23" s="348"/>
      <c r="DB23" s="346"/>
      <c r="DC23" s="347"/>
      <c r="DD23" s="347"/>
      <c r="DE23" s="347"/>
      <c r="DF23" s="347"/>
      <c r="DG23" s="347"/>
      <c r="DH23" s="347"/>
      <c r="DI23" s="348"/>
      <c r="DJ23" s="46"/>
      <c r="DK23" s="46"/>
      <c r="DL23" s="46"/>
      <c r="DM23" s="46"/>
      <c r="DN23" s="46"/>
      <c r="DO23" s="46"/>
    </row>
    <row r="24" spans="1:119" ht="18.75" customHeight="1" thickBot="1" x14ac:dyDescent="0.2">
      <c r="A24" s="54"/>
      <c r="B24" s="400"/>
      <c r="C24" s="401"/>
      <c r="D24" s="402"/>
      <c r="E24" s="369" t="s">
        <v>66</v>
      </c>
      <c r="F24" s="370"/>
      <c r="G24" s="370"/>
      <c r="H24" s="370"/>
      <c r="I24" s="370"/>
      <c r="J24" s="370"/>
      <c r="K24" s="371"/>
      <c r="L24" s="349">
        <v>1</v>
      </c>
      <c r="M24" s="350"/>
      <c r="N24" s="350"/>
      <c r="O24" s="350"/>
      <c r="P24" s="372"/>
      <c r="Q24" s="349">
        <v>8157</v>
      </c>
      <c r="R24" s="350"/>
      <c r="S24" s="350"/>
      <c r="T24" s="350"/>
      <c r="U24" s="350"/>
      <c r="V24" s="372"/>
      <c r="W24" s="419"/>
      <c r="X24" s="401"/>
      <c r="Y24" s="402"/>
      <c r="Z24" s="369" t="s">
        <v>65</v>
      </c>
      <c r="AA24" s="370"/>
      <c r="AB24" s="370"/>
      <c r="AC24" s="370"/>
      <c r="AD24" s="370"/>
      <c r="AE24" s="370"/>
      <c r="AF24" s="370"/>
      <c r="AG24" s="371"/>
      <c r="AH24" s="349">
        <v>141</v>
      </c>
      <c r="AI24" s="350"/>
      <c r="AJ24" s="350"/>
      <c r="AK24" s="350"/>
      <c r="AL24" s="372"/>
      <c r="AM24" s="349">
        <v>408054</v>
      </c>
      <c r="AN24" s="350"/>
      <c r="AO24" s="350"/>
      <c r="AP24" s="350"/>
      <c r="AQ24" s="350"/>
      <c r="AR24" s="372"/>
      <c r="AS24" s="349">
        <v>2894</v>
      </c>
      <c r="AT24" s="350"/>
      <c r="AU24" s="350"/>
      <c r="AV24" s="350"/>
      <c r="AW24" s="350"/>
      <c r="AX24" s="351"/>
      <c r="AY24" s="343" t="s">
        <v>64</v>
      </c>
      <c r="AZ24" s="344"/>
      <c r="BA24" s="344"/>
      <c r="BB24" s="344"/>
      <c r="BC24" s="344"/>
      <c r="BD24" s="344"/>
      <c r="BE24" s="344"/>
      <c r="BF24" s="344"/>
      <c r="BG24" s="344"/>
      <c r="BH24" s="344"/>
      <c r="BI24" s="344"/>
      <c r="BJ24" s="344"/>
      <c r="BK24" s="344"/>
      <c r="BL24" s="344"/>
      <c r="BM24" s="345"/>
      <c r="BN24" s="366">
        <v>5726681</v>
      </c>
      <c r="BO24" s="367"/>
      <c r="BP24" s="367"/>
      <c r="BQ24" s="367"/>
      <c r="BR24" s="367"/>
      <c r="BS24" s="367"/>
      <c r="BT24" s="367"/>
      <c r="BU24" s="368"/>
      <c r="BV24" s="366">
        <v>5689166</v>
      </c>
      <c r="BW24" s="367"/>
      <c r="BX24" s="367"/>
      <c r="BY24" s="367"/>
      <c r="BZ24" s="367"/>
      <c r="CA24" s="367"/>
      <c r="CB24" s="367"/>
      <c r="CC24" s="368"/>
      <c r="CD24" s="67"/>
      <c r="CE24" s="364"/>
      <c r="CF24" s="364"/>
      <c r="CG24" s="364"/>
      <c r="CH24" s="364"/>
      <c r="CI24" s="364"/>
      <c r="CJ24" s="364"/>
      <c r="CK24" s="364"/>
      <c r="CL24" s="364"/>
      <c r="CM24" s="364"/>
      <c r="CN24" s="364"/>
      <c r="CO24" s="364"/>
      <c r="CP24" s="364"/>
      <c r="CQ24" s="364"/>
      <c r="CR24" s="364"/>
      <c r="CS24" s="365"/>
      <c r="CT24" s="346"/>
      <c r="CU24" s="347"/>
      <c r="CV24" s="347"/>
      <c r="CW24" s="347"/>
      <c r="CX24" s="347"/>
      <c r="CY24" s="347"/>
      <c r="CZ24" s="347"/>
      <c r="DA24" s="348"/>
      <c r="DB24" s="346"/>
      <c r="DC24" s="347"/>
      <c r="DD24" s="347"/>
      <c r="DE24" s="347"/>
      <c r="DF24" s="347"/>
      <c r="DG24" s="347"/>
      <c r="DH24" s="347"/>
      <c r="DI24" s="348"/>
      <c r="DJ24" s="46"/>
      <c r="DK24" s="46"/>
      <c r="DL24" s="46"/>
      <c r="DM24" s="46"/>
      <c r="DN24" s="46"/>
      <c r="DO24" s="46"/>
    </row>
    <row r="25" spans="1:119" s="46" customFormat="1" ht="18.75" customHeight="1" x14ac:dyDescent="0.15">
      <c r="A25" s="54"/>
      <c r="B25" s="400"/>
      <c r="C25" s="401"/>
      <c r="D25" s="402"/>
      <c r="E25" s="369" t="s">
        <v>63</v>
      </c>
      <c r="F25" s="370"/>
      <c r="G25" s="370"/>
      <c r="H25" s="370"/>
      <c r="I25" s="370"/>
      <c r="J25" s="370"/>
      <c r="K25" s="371"/>
      <c r="L25" s="349">
        <v>1</v>
      </c>
      <c r="M25" s="350"/>
      <c r="N25" s="350"/>
      <c r="O25" s="350"/>
      <c r="P25" s="372"/>
      <c r="Q25" s="349">
        <v>6440</v>
      </c>
      <c r="R25" s="350"/>
      <c r="S25" s="350"/>
      <c r="T25" s="350"/>
      <c r="U25" s="350"/>
      <c r="V25" s="372"/>
      <c r="W25" s="419"/>
      <c r="X25" s="401"/>
      <c r="Y25" s="402"/>
      <c r="Z25" s="369" t="s">
        <v>62</v>
      </c>
      <c r="AA25" s="370"/>
      <c r="AB25" s="370"/>
      <c r="AC25" s="370"/>
      <c r="AD25" s="370"/>
      <c r="AE25" s="370"/>
      <c r="AF25" s="370"/>
      <c r="AG25" s="371"/>
      <c r="AH25" s="349" t="s">
        <v>50</v>
      </c>
      <c r="AI25" s="350"/>
      <c r="AJ25" s="350"/>
      <c r="AK25" s="350"/>
      <c r="AL25" s="372"/>
      <c r="AM25" s="349" t="s">
        <v>49</v>
      </c>
      <c r="AN25" s="350"/>
      <c r="AO25" s="350"/>
      <c r="AP25" s="350"/>
      <c r="AQ25" s="350"/>
      <c r="AR25" s="372"/>
      <c r="AS25" s="349" t="s">
        <v>57</v>
      </c>
      <c r="AT25" s="350"/>
      <c r="AU25" s="350"/>
      <c r="AV25" s="350"/>
      <c r="AW25" s="350"/>
      <c r="AX25" s="351"/>
      <c r="AY25" s="388" t="s">
        <v>61</v>
      </c>
      <c r="AZ25" s="389"/>
      <c r="BA25" s="389"/>
      <c r="BB25" s="389"/>
      <c r="BC25" s="389"/>
      <c r="BD25" s="389"/>
      <c r="BE25" s="389"/>
      <c r="BF25" s="389"/>
      <c r="BG25" s="389"/>
      <c r="BH25" s="389"/>
      <c r="BI25" s="389"/>
      <c r="BJ25" s="389"/>
      <c r="BK25" s="389"/>
      <c r="BL25" s="389"/>
      <c r="BM25" s="390"/>
      <c r="BN25" s="391">
        <v>145406</v>
      </c>
      <c r="BO25" s="392"/>
      <c r="BP25" s="392"/>
      <c r="BQ25" s="392"/>
      <c r="BR25" s="392"/>
      <c r="BS25" s="392"/>
      <c r="BT25" s="392"/>
      <c r="BU25" s="393"/>
      <c r="BV25" s="391">
        <v>115062</v>
      </c>
      <c r="BW25" s="392"/>
      <c r="BX25" s="392"/>
      <c r="BY25" s="392"/>
      <c r="BZ25" s="392"/>
      <c r="CA25" s="392"/>
      <c r="CB25" s="392"/>
      <c r="CC25" s="393"/>
      <c r="CD25" s="67"/>
      <c r="CE25" s="364"/>
      <c r="CF25" s="364"/>
      <c r="CG25" s="364"/>
      <c r="CH25" s="364"/>
      <c r="CI25" s="364"/>
      <c r="CJ25" s="364"/>
      <c r="CK25" s="364"/>
      <c r="CL25" s="364"/>
      <c r="CM25" s="364"/>
      <c r="CN25" s="364"/>
      <c r="CO25" s="364"/>
      <c r="CP25" s="364"/>
      <c r="CQ25" s="364"/>
      <c r="CR25" s="364"/>
      <c r="CS25" s="365"/>
      <c r="CT25" s="346"/>
      <c r="CU25" s="347"/>
      <c r="CV25" s="347"/>
      <c r="CW25" s="347"/>
      <c r="CX25" s="347"/>
      <c r="CY25" s="347"/>
      <c r="CZ25" s="347"/>
      <c r="DA25" s="348"/>
      <c r="DB25" s="346"/>
      <c r="DC25" s="347"/>
      <c r="DD25" s="347"/>
      <c r="DE25" s="347"/>
      <c r="DF25" s="347"/>
      <c r="DG25" s="347"/>
      <c r="DH25" s="347"/>
      <c r="DI25" s="348"/>
    </row>
    <row r="26" spans="1:119" s="46" customFormat="1" ht="18.75" customHeight="1" x14ac:dyDescent="0.15">
      <c r="A26" s="54"/>
      <c r="B26" s="400"/>
      <c r="C26" s="401"/>
      <c r="D26" s="402"/>
      <c r="E26" s="369" t="s">
        <v>60</v>
      </c>
      <c r="F26" s="370"/>
      <c r="G26" s="370"/>
      <c r="H26" s="370"/>
      <c r="I26" s="370"/>
      <c r="J26" s="370"/>
      <c r="K26" s="371"/>
      <c r="L26" s="349">
        <v>1</v>
      </c>
      <c r="M26" s="350"/>
      <c r="N26" s="350"/>
      <c r="O26" s="350"/>
      <c r="P26" s="372"/>
      <c r="Q26" s="349">
        <v>5953</v>
      </c>
      <c r="R26" s="350"/>
      <c r="S26" s="350"/>
      <c r="T26" s="350"/>
      <c r="U26" s="350"/>
      <c r="V26" s="372"/>
      <c r="W26" s="419"/>
      <c r="X26" s="401"/>
      <c r="Y26" s="402"/>
      <c r="Z26" s="369" t="s">
        <v>59</v>
      </c>
      <c r="AA26" s="436"/>
      <c r="AB26" s="436"/>
      <c r="AC26" s="436"/>
      <c r="AD26" s="436"/>
      <c r="AE26" s="436"/>
      <c r="AF26" s="436"/>
      <c r="AG26" s="437"/>
      <c r="AH26" s="349">
        <v>8</v>
      </c>
      <c r="AI26" s="350"/>
      <c r="AJ26" s="350"/>
      <c r="AK26" s="350"/>
      <c r="AL26" s="372"/>
      <c r="AM26" s="349">
        <v>25136</v>
      </c>
      <c r="AN26" s="350"/>
      <c r="AO26" s="350"/>
      <c r="AP26" s="350"/>
      <c r="AQ26" s="350"/>
      <c r="AR26" s="372"/>
      <c r="AS26" s="349">
        <v>3142</v>
      </c>
      <c r="AT26" s="350"/>
      <c r="AU26" s="350"/>
      <c r="AV26" s="350"/>
      <c r="AW26" s="350"/>
      <c r="AX26" s="351"/>
      <c r="AY26" s="394" t="s">
        <v>58</v>
      </c>
      <c r="AZ26" s="395"/>
      <c r="BA26" s="395"/>
      <c r="BB26" s="395"/>
      <c r="BC26" s="395"/>
      <c r="BD26" s="395"/>
      <c r="BE26" s="395"/>
      <c r="BF26" s="395"/>
      <c r="BG26" s="395"/>
      <c r="BH26" s="395"/>
      <c r="BI26" s="395"/>
      <c r="BJ26" s="395"/>
      <c r="BK26" s="395"/>
      <c r="BL26" s="395"/>
      <c r="BM26" s="396"/>
      <c r="BN26" s="366" t="s">
        <v>57</v>
      </c>
      <c r="BO26" s="367"/>
      <c r="BP26" s="367"/>
      <c r="BQ26" s="367"/>
      <c r="BR26" s="367"/>
      <c r="BS26" s="367"/>
      <c r="BT26" s="367"/>
      <c r="BU26" s="368"/>
      <c r="BV26" s="366" t="s">
        <v>49</v>
      </c>
      <c r="BW26" s="367"/>
      <c r="BX26" s="367"/>
      <c r="BY26" s="367"/>
      <c r="BZ26" s="367"/>
      <c r="CA26" s="367"/>
      <c r="CB26" s="367"/>
      <c r="CC26" s="368"/>
      <c r="CD26" s="67"/>
      <c r="CE26" s="364"/>
      <c r="CF26" s="364"/>
      <c r="CG26" s="364"/>
      <c r="CH26" s="364"/>
      <c r="CI26" s="364"/>
      <c r="CJ26" s="364"/>
      <c r="CK26" s="364"/>
      <c r="CL26" s="364"/>
      <c r="CM26" s="364"/>
      <c r="CN26" s="364"/>
      <c r="CO26" s="364"/>
      <c r="CP26" s="364"/>
      <c r="CQ26" s="364"/>
      <c r="CR26" s="364"/>
      <c r="CS26" s="365"/>
      <c r="CT26" s="346"/>
      <c r="CU26" s="347"/>
      <c r="CV26" s="347"/>
      <c r="CW26" s="347"/>
      <c r="CX26" s="347"/>
      <c r="CY26" s="347"/>
      <c r="CZ26" s="347"/>
      <c r="DA26" s="348"/>
      <c r="DB26" s="346"/>
      <c r="DC26" s="347"/>
      <c r="DD26" s="347"/>
      <c r="DE26" s="347"/>
      <c r="DF26" s="347"/>
      <c r="DG26" s="347"/>
      <c r="DH26" s="347"/>
      <c r="DI26" s="348"/>
    </row>
    <row r="27" spans="1:119" ht="18.75" customHeight="1" thickBot="1" x14ac:dyDescent="0.2">
      <c r="A27" s="54"/>
      <c r="B27" s="400"/>
      <c r="C27" s="401"/>
      <c r="D27" s="402"/>
      <c r="E27" s="369" t="s">
        <v>56</v>
      </c>
      <c r="F27" s="370"/>
      <c r="G27" s="370"/>
      <c r="H27" s="370"/>
      <c r="I27" s="370"/>
      <c r="J27" s="370"/>
      <c r="K27" s="371"/>
      <c r="L27" s="349">
        <v>1</v>
      </c>
      <c r="M27" s="350"/>
      <c r="N27" s="350"/>
      <c r="O27" s="350"/>
      <c r="P27" s="372"/>
      <c r="Q27" s="349">
        <v>3330</v>
      </c>
      <c r="R27" s="350"/>
      <c r="S27" s="350"/>
      <c r="T27" s="350"/>
      <c r="U27" s="350"/>
      <c r="V27" s="372"/>
      <c r="W27" s="419"/>
      <c r="X27" s="401"/>
      <c r="Y27" s="402"/>
      <c r="Z27" s="369" t="s">
        <v>55</v>
      </c>
      <c r="AA27" s="370"/>
      <c r="AB27" s="370"/>
      <c r="AC27" s="370"/>
      <c r="AD27" s="370"/>
      <c r="AE27" s="370"/>
      <c r="AF27" s="370"/>
      <c r="AG27" s="371"/>
      <c r="AH27" s="349" t="s">
        <v>50</v>
      </c>
      <c r="AI27" s="350"/>
      <c r="AJ27" s="350"/>
      <c r="AK27" s="350"/>
      <c r="AL27" s="372"/>
      <c r="AM27" s="349" t="s">
        <v>49</v>
      </c>
      <c r="AN27" s="350"/>
      <c r="AO27" s="350"/>
      <c r="AP27" s="350"/>
      <c r="AQ27" s="350"/>
      <c r="AR27" s="372"/>
      <c r="AS27" s="349" t="s">
        <v>54</v>
      </c>
      <c r="AT27" s="350"/>
      <c r="AU27" s="350"/>
      <c r="AV27" s="350"/>
      <c r="AW27" s="350"/>
      <c r="AX27" s="351"/>
      <c r="AY27" s="373" t="s">
        <v>53</v>
      </c>
      <c r="AZ27" s="374"/>
      <c r="BA27" s="374"/>
      <c r="BB27" s="374"/>
      <c r="BC27" s="374"/>
      <c r="BD27" s="374"/>
      <c r="BE27" s="374"/>
      <c r="BF27" s="374"/>
      <c r="BG27" s="374"/>
      <c r="BH27" s="374"/>
      <c r="BI27" s="374"/>
      <c r="BJ27" s="374"/>
      <c r="BK27" s="374"/>
      <c r="BL27" s="374"/>
      <c r="BM27" s="375"/>
      <c r="BN27" s="376">
        <v>130994</v>
      </c>
      <c r="BO27" s="377"/>
      <c r="BP27" s="377"/>
      <c r="BQ27" s="377"/>
      <c r="BR27" s="377"/>
      <c r="BS27" s="377"/>
      <c r="BT27" s="377"/>
      <c r="BU27" s="378"/>
      <c r="BV27" s="376">
        <v>130936</v>
      </c>
      <c r="BW27" s="377"/>
      <c r="BX27" s="377"/>
      <c r="BY27" s="377"/>
      <c r="BZ27" s="377"/>
      <c r="CA27" s="377"/>
      <c r="CB27" s="377"/>
      <c r="CC27" s="378"/>
      <c r="CD27" s="66"/>
      <c r="CE27" s="364"/>
      <c r="CF27" s="364"/>
      <c r="CG27" s="364"/>
      <c r="CH27" s="364"/>
      <c r="CI27" s="364"/>
      <c r="CJ27" s="364"/>
      <c r="CK27" s="364"/>
      <c r="CL27" s="364"/>
      <c r="CM27" s="364"/>
      <c r="CN27" s="364"/>
      <c r="CO27" s="364"/>
      <c r="CP27" s="364"/>
      <c r="CQ27" s="364"/>
      <c r="CR27" s="364"/>
      <c r="CS27" s="365"/>
      <c r="CT27" s="346"/>
      <c r="CU27" s="347"/>
      <c r="CV27" s="347"/>
      <c r="CW27" s="347"/>
      <c r="CX27" s="347"/>
      <c r="CY27" s="347"/>
      <c r="CZ27" s="347"/>
      <c r="DA27" s="348"/>
      <c r="DB27" s="346"/>
      <c r="DC27" s="347"/>
      <c r="DD27" s="347"/>
      <c r="DE27" s="347"/>
      <c r="DF27" s="347"/>
      <c r="DG27" s="347"/>
      <c r="DH27" s="347"/>
      <c r="DI27" s="348"/>
      <c r="DJ27" s="46"/>
      <c r="DK27" s="46"/>
      <c r="DL27" s="46"/>
      <c r="DM27" s="46"/>
      <c r="DN27" s="46"/>
      <c r="DO27" s="46"/>
    </row>
    <row r="28" spans="1:119" ht="18.75" customHeight="1" x14ac:dyDescent="0.15">
      <c r="A28" s="54"/>
      <c r="B28" s="400"/>
      <c r="C28" s="401"/>
      <c r="D28" s="402"/>
      <c r="E28" s="369" t="s">
        <v>52</v>
      </c>
      <c r="F28" s="370"/>
      <c r="G28" s="370"/>
      <c r="H28" s="370"/>
      <c r="I28" s="370"/>
      <c r="J28" s="370"/>
      <c r="K28" s="371"/>
      <c r="L28" s="349">
        <v>1</v>
      </c>
      <c r="M28" s="350"/>
      <c r="N28" s="350"/>
      <c r="O28" s="350"/>
      <c r="P28" s="372"/>
      <c r="Q28" s="349">
        <v>2480</v>
      </c>
      <c r="R28" s="350"/>
      <c r="S28" s="350"/>
      <c r="T28" s="350"/>
      <c r="U28" s="350"/>
      <c r="V28" s="372"/>
      <c r="W28" s="419"/>
      <c r="X28" s="401"/>
      <c r="Y28" s="402"/>
      <c r="Z28" s="369" t="s">
        <v>51</v>
      </c>
      <c r="AA28" s="370"/>
      <c r="AB28" s="370"/>
      <c r="AC28" s="370"/>
      <c r="AD28" s="370"/>
      <c r="AE28" s="370"/>
      <c r="AF28" s="370"/>
      <c r="AG28" s="371"/>
      <c r="AH28" s="349" t="s">
        <v>50</v>
      </c>
      <c r="AI28" s="350"/>
      <c r="AJ28" s="350"/>
      <c r="AK28" s="350"/>
      <c r="AL28" s="372"/>
      <c r="AM28" s="349" t="s">
        <v>49</v>
      </c>
      <c r="AN28" s="350"/>
      <c r="AO28" s="350"/>
      <c r="AP28" s="350"/>
      <c r="AQ28" s="350"/>
      <c r="AR28" s="372"/>
      <c r="AS28" s="349" t="s">
        <v>49</v>
      </c>
      <c r="AT28" s="350"/>
      <c r="AU28" s="350"/>
      <c r="AV28" s="350"/>
      <c r="AW28" s="350"/>
      <c r="AX28" s="351"/>
      <c r="AY28" s="355" t="s">
        <v>48</v>
      </c>
      <c r="AZ28" s="356"/>
      <c r="BA28" s="356"/>
      <c r="BB28" s="357"/>
      <c r="BC28" s="388" t="s">
        <v>47</v>
      </c>
      <c r="BD28" s="389"/>
      <c r="BE28" s="389"/>
      <c r="BF28" s="389"/>
      <c r="BG28" s="389"/>
      <c r="BH28" s="389"/>
      <c r="BI28" s="389"/>
      <c r="BJ28" s="389"/>
      <c r="BK28" s="389"/>
      <c r="BL28" s="389"/>
      <c r="BM28" s="390"/>
      <c r="BN28" s="391">
        <v>746396</v>
      </c>
      <c r="BO28" s="392"/>
      <c r="BP28" s="392"/>
      <c r="BQ28" s="392"/>
      <c r="BR28" s="392"/>
      <c r="BS28" s="392"/>
      <c r="BT28" s="392"/>
      <c r="BU28" s="393"/>
      <c r="BV28" s="391">
        <v>801401</v>
      </c>
      <c r="BW28" s="392"/>
      <c r="BX28" s="392"/>
      <c r="BY28" s="392"/>
      <c r="BZ28" s="392"/>
      <c r="CA28" s="392"/>
      <c r="CB28" s="392"/>
      <c r="CC28" s="393"/>
      <c r="CD28" s="67"/>
      <c r="CE28" s="364"/>
      <c r="CF28" s="364"/>
      <c r="CG28" s="364"/>
      <c r="CH28" s="364"/>
      <c r="CI28" s="364"/>
      <c r="CJ28" s="364"/>
      <c r="CK28" s="364"/>
      <c r="CL28" s="364"/>
      <c r="CM28" s="364"/>
      <c r="CN28" s="364"/>
      <c r="CO28" s="364"/>
      <c r="CP28" s="364"/>
      <c r="CQ28" s="364"/>
      <c r="CR28" s="364"/>
      <c r="CS28" s="365"/>
      <c r="CT28" s="346"/>
      <c r="CU28" s="347"/>
      <c r="CV28" s="347"/>
      <c r="CW28" s="347"/>
      <c r="CX28" s="347"/>
      <c r="CY28" s="347"/>
      <c r="CZ28" s="347"/>
      <c r="DA28" s="348"/>
      <c r="DB28" s="346"/>
      <c r="DC28" s="347"/>
      <c r="DD28" s="347"/>
      <c r="DE28" s="347"/>
      <c r="DF28" s="347"/>
      <c r="DG28" s="347"/>
      <c r="DH28" s="347"/>
      <c r="DI28" s="348"/>
      <c r="DJ28" s="46"/>
      <c r="DK28" s="46"/>
      <c r="DL28" s="46"/>
      <c r="DM28" s="46"/>
      <c r="DN28" s="46"/>
      <c r="DO28" s="46"/>
    </row>
    <row r="29" spans="1:119" ht="18.75" customHeight="1" x14ac:dyDescent="0.15">
      <c r="A29" s="54"/>
      <c r="B29" s="400"/>
      <c r="C29" s="401"/>
      <c r="D29" s="402"/>
      <c r="E29" s="369" t="s">
        <v>46</v>
      </c>
      <c r="F29" s="370"/>
      <c r="G29" s="370"/>
      <c r="H29" s="370"/>
      <c r="I29" s="370"/>
      <c r="J29" s="370"/>
      <c r="K29" s="371"/>
      <c r="L29" s="349">
        <v>10</v>
      </c>
      <c r="M29" s="350"/>
      <c r="N29" s="350"/>
      <c r="O29" s="350"/>
      <c r="P29" s="372"/>
      <c r="Q29" s="349">
        <v>2270</v>
      </c>
      <c r="R29" s="350"/>
      <c r="S29" s="350"/>
      <c r="T29" s="350"/>
      <c r="U29" s="350"/>
      <c r="V29" s="372"/>
      <c r="W29" s="420"/>
      <c r="X29" s="421"/>
      <c r="Y29" s="422"/>
      <c r="Z29" s="369" t="s">
        <v>45</v>
      </c>
      <c r="AA29" s="370"/>
      <c r="AB29" s="370"/>
      <c r="AC29" s="370"/>
      <c r="AD29" s="370"/>
      <c r="AE29" s="370"/>
      <c r="AF29" s="370"/>
      <c r="AG29" s="371"/>
      <c r="AH29" s="349">
        <v>141</v>
      </c>
      <c r="AI29" s="350"/>
      <c r="AJ29" s="350"/>
      <c r="AK29" s="350"/>
      <c r="AL29" s="372"/>
      <c r="AM29" s="349">
        <v>408054</v>
      </c>
      <c r="AN29" s="350"/>
      <c r="AO29" s="350"/>
      <c r="AP29" s="350"/>
      <c r="AQ29" s="350"/>
      <c r="AR29" s="372"/>
      <c r="AS29" s="349">
        <v>2894</v>
      </c>
      <c r="AT29" s="350"/>
      <c r="AU29" s="350"/>
      <c r="AV29" s="350"/>
      <c r="AW29" s="350"/>
      <c r="AX29" s="351"/>
      <c r="AY29" s="358"/>
      <c r="AZ29" s="359"/>
      <c r="BA29" s="359"/>
      <c r="BB29" s="360"/>
      <c r="BC29" s="352" t="s">
        <v>44</v>
      </c>
      <c r="BD29" s="353"/>
      <c r="BE29" s="353"/>
      <c r="BF29" s="353"/>
      <c r="BG29" s="353"/>
      <c r="BH29" s="353"/>
      <c r="BI29" s="353"/>
      <c r="BJ29" s="353"/>
      <c r="BK29" s="353"/>
      <c r="BL29" s="353"/>
      <c r="BM29" s="354"/>
      <c r="BN29" s="366">
        <v>106296</v>
      </c>
      <c r="BO29" s="367"/>
      <c r="BP29" s="367"/>
      <c r="BQ29" s="367"/>
      <c r="BR29" s="367"/>
      <c r="BS29" s="367"/>
      <c r="BT29" s="367"/>
      <c r="BU29" s="368"/>
      <c r="BV29" s="366">
        <v>106266</v>
      </c>
      <c r="BW29" s="367"/>
      <c r="BX29" s="367"/>
      <c r="BY29" s="367"/>
      <c r="BZ29" s="367"/>
      <c r="CA29" s="367"/>
      <c r="CB29" s="367"/>
      <c r="CC29" s="368"/>
      <c r="CD29" s="66"/>
      <c r="CE29" s="364"/>
      <c r="CF29" s="364"/>
      <c r="CG29" s="364"/>
      <c r="CH29" s="364"/>
      <c r="CI29" s="364"/>
      <c r="CJ29" s="364"/>
      <c r="CK29" s="364"/>
      <c r="CL29" s="364"/>
      <c r="CM29" s="364"/>
      <c r="CN29" s="364"/>
      <c r="CO29" s="364"/>
      <c r="CP29" s="364"/>
      <c r="CQ29" s="364"/>
      <c r="CR29" s="364"/>
      <c r="CS29" s="365"/>
      <c r="CT29" s="346"/>
      <c r="CU29" s="347"/>
      <c r="CV29" s="347"/>
      <c r="CW29" s="347"/>
      <c r="CX29" s="347"/>
      <c r="CY29" s="347"/>
      <c r="CZ29" s="347"/>
      <c r="DA29" s="348"/>
      <c r="DB29" s="346"/>
      <c r="DC29" s="347"/>
      <c r="DD29" s="347"/>
      <c r="DE29" s="347"/>
      <c r="DF29" s="347"/>
      <c r="DG29" s="347"/>
      <c r="DH29" s="347"/>
      <c r="DI29" s="348"/>
      <c r="DJ29" s="46"/>
      <c r="DK29" s="46"/>
      <c r="DL29" s="46"/>
      <c r="DM29" s="46"/>
      <c r="DN29" s="46"/>
      <c r="DO29" s="46"/>
    </row>
    <row r="30" spans="1:119" ht="18.75" customHeight="1" thickBot="1" x14ac:dyDescent="0.2">
      <c r="A30" s="54"/>
      <c r="B30" s="403"/>
      <c r="C30" s="404"/>
      <c r="D30" s="405"/>
      <c r="E30" s="379"/>
      <c r="F30" s="380"/>
      <c r="G30" s="380"/>
      <c r="H30" s="380"/>
      <c r="I30" s="380"/>
      <c r="J30" s="380"/>
      <c r="K30" s="381"/>
      <c r="L30" s="382"/>
      <c r="M30" s="383"/>
      <c r="N30" s="383"/>
      <c r="O30" s="383"/>
      <c r="P30" s="384"/>
      <c r="Q30" s="382"/>
      <c r="R30" s="383"/>
      <c r="S30" s="383"/>
      <c r="T30" s="383"/>
      <c r="U30" s="383"/>
      <c r="V30" s="384"/>
      <c r="W30" s="385" t="s">
        <v>43</v>
      </c>
      <c r="X30" s="386"/>
      <c r="Y30" s="386"/>
      <c r="Z30" s="386"/>
      <c r="AA30" s="386"/>
      <c r="AB30" s="386"/>
      <c r="AC30" s="386"/>
      <c r="AD30" s="386"/>
      <c r="AE30" s="386"/>
      <c r="AF30" s="386"/>
      <c r="AG30" s="387"/>
      <c r="AH30" s="340">
        <v>96.6</v>
      </c>
      <c r="AI30" s="341"/>
      <c r="AJ30" s="341"/>
      <c r="AK30" s="341"/>
      <c r="AL30" s="341"/>
      <c r="AM30" s="341"/>
      <c r="AN30" s="341"/>
      <c r="AO30" s="341"/>
      <c r="AP30" s="341"/>
      <c r="AQ30" s="341"/>
      <c r="AR30" s="341"/>
      <c r="AS30" s="341"/>
      <c r="AT30" s="341"/>
      <c r="AU30" s="341"/>
      <c r="AV30" s="341"/>
      <c r="AW30" s="341"/>
      <c r="AX30" s="342"/>
      <c r="AY30" s="361"/>
      <c r="AZ30" s="362"/>
      <c r="BA30" s="362"/>
      <c r="BB30" s="363"/>
      <c r="BC30" s="343" t="s">
        <v>42</v>
      </c>
      <c r="BD30" s="344"/>
      <c r="BE30" s="344"/>
      <c r="BF30" s="344"/>
      <c r="BG30" s="344"/>
      <c r="BH30" s="344"/>
      <c r="BI30" s="344"/>
      <c r="BJ30" s="344"/>
      <c r="BK30" s="344"/>
      <c r="BL30" s="344"/>
      <c r="BM30" s="345"/>
      <c r="BN30" s="376">
        <v>1992800</v>
      </c>
      <c r="BO30" s="377"/>
      <c r="BP30" s="377"/>
      <c r="BQ30" s="377"/>
      <c r="BR30" s="377"/>
      <c r="BS30" s="377"/>
      <c r="BT30" s="377"/>
      <c r="BU30" s="378"/>
      <c r="BV30" s="376">
        <v>2042638</v>
      </c>
      <c r="BW30" s="377"/>
      <c r="BX30" s="377"/>
      <c r="BY30" s="377"/>
      <c r="BZ30" s="377"/>
      <c r="CA30" s="377"/>
      <c r="CB30" s="377"/>
      <c r="CC30" s="378"/>
      <c r="CD30" s="65"/>
      <c r="CE30" s="64"/>
      <c r="CF30" s="64"/>
      <c r="CG30" s="64"/>
      <c r="CH30" s="64"/>
      <c r="CI30" s="64"/>
      <c r="CJ30" s="64"/>
      <c r="CK30" s="64"/>
      <c r="CL30" s="64"/>
      <c r="CM30" s="64"/>
      <c r="CN30" s="64"/>
      <c r="CO30" s="64"/>
      <c r="CP30" s="64"/>
      <c r="CQ30" s="64"/>
      <c r="CR30" s="64"/>
      <c r="CS30" s="63"/>
      <c r="CT30" s="62"/>
      <c r="CU30" s="61"/>
      <c r="CV30" s="61"/>
      <c r="CW30" s="61"/>
      <c r="CX30" s="61"/>
      <c r="CY30" s="61"/>
      <c r="CZ30" s="61"/>
      <c r="DA30" s="60"/>
      <c r="DB30" s="62"/>
      <c r="DC30" s="61"/>
      <c r="DD30" s="61"/>
      <c r="DE30" s="61"/>
      <c r="DF30" s="61"/>
      <c r="DG30" s="61"/>
      <c r="DH30" s="61"/>
      <c r="DI30" s="60"/>
      <c r="DJ30" s="46"/>
      <c r="DK30" s="46"/>
      <c r="DL30" s="46"/>
      <c r="DM30" s="46"/>
      <c r="DN30" s="46"/>
      <c r="DO30" s="46"/>
    </row>
    <row r="31" spans="1:119" ht="13.5" customHeight="1" x14ac:dyDescent="0.15">
      <c r="A31" s="54"/>
      <c r="B31" s="59"/>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7"/>
      <c r="DJ31" s="46"/>
      <c r="DK31" s="46"/>
      <c r="DL31" s="46"/>
      <c r="DM31" s="46"/>
      <c r="DN31" s="46"/>
      <c r="DO31" s="46"/>
    </row>
    <row r="32" spans="1:119" ht="13.5" customHeight="1" x14ac:dyDescent="0.15">
      <c r="A32" s="54"/>
      <c r="B32" s="53"/>
      <c r="C32" s="52" t="s">
        <v>41</v>
      </c>
      <c r="D32" s="52"/>
      <c r="E32" s="52"/>
      <c r="F32" s="51"/>
      <c r="G32" s="51"/>
      <c r="H32" s="51"/>
      <c r="I32" s="51"/>
      <c r="J32" s="51"/>
      <c r="K32" s="51"/>
      <c r="L32" s="51"/>
      <c r="M32" s="51"/>
      <c r="N32" s="51"/>
      <c r="O32" s="51"/>
      <c r="P32" s="51"/>
      <c r="Q32" s="51"/>
      <c r="R32" s="51"/>
      <c r="S32" s="51"/>
      <c r="T32" s="51"/>
      <c r="U32" s="51" t="s">
        <v>40</v>
      </c>
      <c r="V32" s="51"/>
      <c r="W32" s="51"/>
      <c r="X32" s="51"/>
      <c r="Y32" s="51"/>
      <c r="Z32" s="51"/>
      <c r="AA32" s="51"/>
      <c r="AB32" s="51"/>
      <c r="AC32" s="51"/>
      <c r="AD32" s="51"/>
      <c r="AE32" s="51"/>
      <c r="AF32" s="51"/>
      <c r="AG32" s="51"/>
      <c r="AH32" s="51"/>
      <c r="AI32" s="51"/>
      <c r="AJ32" s="51"/>
      <c r="AK32" s="51"/>
      <c r="AL32" s="51"/>
      <c r="AM32" s="58" t="s">
        <v>39</v>
      </c>
      <c r="AN32" s="51"/>
      <c r="AO32" s="51"/>
      <c r="AP32" s="51"/>
      <c r="AQ32" s="51"/>
      <c r="AR32" s="51"/>
      <c r="AS32" s="58"/>
      <c r="AT32" s="58"/>
      <c r="AU32" s="58"/>
      <c r="AV32" s="58"/>
      <c r="AW32" s="58"/>
      <c r="AX32" s="58"/>
      <c r="AY32" s="58"/>
      <c r="AZ32" s="58"/>
      <c r="BA32" s="58"/>
      <c r="BB32" s="51"/>
      <c r="BC32" s="58"/>
      <c r="BD32" s="51"/>
      <c r="BE32" s="58" t="s">
        <v>38</v>
      </c>
      <c r="BF32" s="51"/>
      <c r="BG32" s="51"/>
      <c r="BH32" s="51"/>
      <c r="BI32" s="51"/>
      <c r="BJ32" s="58"/>
      <c r="BK32" s="58"/>
      <c r="BL32" s="58"/>
      <c r="BM32" s="58"/>
      <c r="BN32" s="58"/>
      <c r="BO32" s="58"/>
      <c r="BP32" s="58"/>
      <c r="BQ32" s="58"/>
      <c r="BR32" s="51"/>
      <c r="BS32" s="51"/>
      <c r="BT32" s="51"/>
      <c r="BU32" s="51"/>
      <c r="BV32" s="51"/>
      <c r="BW32" s="51" t="s">
        <v>37</v>
      </c>
      <c r="BX32" s="51"/>
      <c r="BY32" s="51"/>
      <c r="BZ32" s="51"/>
      <c r="CA32" s="51"/>
      <c r="CB32" s="58"/>
      <c r="CC32" s="58"/>
      <c r="CD32" s="58"/>
      <c r="CE32" s="58"/>
      <c r="CF32" s="58"/>
      <c r="CG32" s="58"/>
      <c r="CH32" s="58"/>
      <c r="CI32" s="58"/>
      <c r="CJ32" s="58"/>
      <c r="CK32" s="58"/>
      <c r="CL32" s="58"/>
      <c r="CM32" s="58"/>
      <c r="CN32" s="58"/>
      <c r="CO32" s="58" t="s">
        <v>36</v>
      </c>
      <c r="CP32" s="58"/>
      <c r="CQ32" s="58"/>
      <c r="CR32" s="58"/>
      <c r="CS32" s="58"/>
      <c r="CT32" s="58"/>
      <c r="CU32" s="58"/>
      <c r="CV32" s="58"/>
      <c r="CW32" s="58"/>
      <c r="CX32" s="58"/>
      <c r="CY32" s="58"/>
      <c r="CZ32" s="58"/>
      <c r="DA32" s="58"/>
      <c r="DB32" s="58"/>
      <c r="DC32" s="58"/>
      <c r="DD32" s="58"/>
      <c r="DE32" s="58"/>
      <c r="DF32" s="58"/>
      <c r="DG32" s="58"/>
      <c r="DH32" s="58"/>
      <c r="DI32" s="57"/>
      <c r="DJ32" s="46"/>
      <c r="DK32" s="46"/>
      <c r="DL32" s="46"/>
      <c r="DM32" s="46"/>
      <c r="DN32" s="46"/>
      <c r="DO32" s="46"/>
    </row>
    <row r="33" spans="1:119" ht="13.5" customHeight="1" x14ac:dyDescent="0.15">
      <c r="A33" s="54"/>
      <c r="B33" s="53"/>
      <c r="C33" s="338" t="s">
        <v>34</v>
      </c>
      <c r="D33" s="338"/>
      <c r="E33" s="339" t="s">
        <v>35</v>
      </c>
      <c r="F33" s="339"/>
      <c r="G33" s="339"/>
      <c r="H33" s="339"/>
      <c r="I33" s="339"/>
      <c r="J33" s="339"/>
      <c r="K33" s="339"/>
      <c r="L33" s="339"/>
      <c r="M33" s="339"/>
      <c r="N33" s="339"/>
      <c r="O33" s="339"/>
      <c r="P33" s="339"/>
      <c r="Q33" s="339"/>
      <c r="R33" s="339"/>
      <c r="S33" s="339"/>
      <c r="T33" s="55"/>
      <c r="U33" s="338" t="s">
        <v>34</v>
      </c>
      <c r="V33" s="338"/>
      <c r="W33" s="339" t="s">
        <v>33</v>
      </c>
      <c r="X33" s="339"/>
      <c r="Y33" s="339"/>
      <c r="Z33" s="339"/>
      <c r="AA33" s="339"/>
      <c r="AB33" s="339"/>
      <c r="AC33" s="339"/>
      <c r="AD33" s="339"/>
      <c r="AE33" s="339"/>
      <c r="AF33" s="339"/>
      <c r="AG33" s="339"/>
      <c r="AH33" s="339"/>
      <c r="AI33" s="339"/>
      <c r="AJ33" s="339"/>
      <c r="AK33" s="339"/>
      <c r="AL33" s="55"/>
      <c r="AM33" s="338" t="s">
        <v>32</v>
      </c>
      <c r="AN33" s="338"/>
      <c r="AO33" s="339" t="s">
        <v>31</v>
      </c>
      <c r="AP33" s="339"/>
      <c r="AQ33" s="339"/>
      <c r="AR33" s="339"/>
      <c r="AS33" s="339"/>
      <c r="AT33" s="339"/>
      <c r="AU33" s="339"/>
      <c r="AV33" s="339"/>
      <c r="AW33" s="339"/>
      <c r="AX33" s="339"/>
      <c r="AY33" s="339"/>
      <c r="AZ33" s="339"/>
      <c r="BA33" s="339"/>
      <c r="BB33" s="339"/>
      <c r="BC33" s="339"/>
      <c r="BD33" s="56"/>
      <c r="BE33" s="339" t="s">
        <v>29</v>
      </c>
      <c r="BF33" s="339"/>
      <c r="BG33" s="339" t="s">
        <v>30</v>
      </c>
      <c r="BH33" s="339"/>
      <c r="BI33" s="339"/>
      <c r="BJ33" s="339"/>
      <c r="BK33" s="339"/>
      <c r="BL33" s="339"/>
      <c r="BM33" s="339"/>
      <c r="BN33" s="339"/>
      <c r="BO33" s="339"/>
      <c r="BP33" s="339"/>
      <c r="BQ33" s="339"/>
      <c r="BR33" s="339"/>
      <c r="BS33" s="339"/>
      <c r="BT33" s="339"/>
      <c r="BU33" s="339"/>
      <c r="BV33" s="56"/>
      <c r="BW33" s="338" t="s">
        <v>29</v>
      </c>
      <c r="BX33" s="338"/>
      <c r="BY33" s="339" t="s">
        <v>28</v>
      </c>
      <c r="BZ33" s="339"/>
      <c r="CA33" s="339"/>
      <c r="CB33" s="339"/>
      <c r="CC33" s="339"/>
      <c r="CD33" s="339"/>
      <c r="CE33" s="339"/>
      <c r="CF33" s="339"/>
      <c r="CG33" s="339"/>
      <c r="CH33" s="339"/>
      <c r="CI33" s="339"/>
      <c r="CJ33" s="339"/>
      <c r="CK33" s="339"/>
      <c r="CL33" s="339"/>
      <c r="CM33" s="339"/>
      <c r="CN33" s="55"/>
      <c r="CO33" s="338" t="s">
        <v>27</v>
      </c>
      <c r="CP33" s="338"/>
      <c r="CQ33" s="339" t="s">
        <v>26</v>
      </c>
      <c r="CR33" s="339"/>
      <c r="CS33" s="339"/>
      <c r="CT33" s="339"/>
      <c r="CU33" s="339"/>
      <c r="CV33" s="339"/>
      <c r="CW33" s="339"/>
      <c r="CX33" s="339"/>
      <c r="CY33" s="339"/>
      <c r="CZ33" s="339"/>
      <c r="DA33" s="339"/>
      <c r="DB33" s="339"/>
      <c r="DC33" s="339"/>
      <c r="DD33" s="339"/>
      <c r="DE33" s="339"/>
      <c r="DF33" s="55"/>
      <c r="DG33" s="339" t="s">
        <v>25</v>
      </c>
      <c r="DH33" s="339"/>
      <c r="DI33" s="50"/>
      <c r="DJ33" s="46"/>
      <c r="DK33" s="46"/>
      <c r="DL33" s="46"/>
      <c r="DM33" s="46"/>
      <c r="DN33" s="46"/>
      <c r="DO33" s="46"/>
    </row>
    <row r="34" spans="1:119" ht="32.25" customHeight="1" x14ac:dyDescent="0.15">
      <c r="A34" s="54"/>
      <c r="B34" s="53"/>
      <c r="C34" s="336">
        <f>IF(E34="","",1)</f>
        <v>1</v>
      </c>
      <c r="D34" s="336"/>
      <c r="E34" s="337" t="str">
        <f>IF('各会計、関係団体の財政状況及び健全化判断比率'!B7="","",'各会計、関係団体の財政状況及び健全化判断比率'!B7)</f>
        <v>一般会計</v>
      </c>
      <c r="F34" s="337"/>
      <c r="G34" s="337"/>
      <c r="H34" s="337"/>
      <c r="I34" s="337"/>
      <c r="J34" s="337"/>
      <c r="K34" s="337"/>
      <c r="L34" s="337"/>
      <c r="M34" s="337"/>
      <c r="N34" s="337"/>
      <c r="O34" s="337"/>
      <c r="P34" s="337"/>
      <c r="Q34" s="337"/>
      <c r="R34" s="337"/>
      <c r="S34" s="337"/>
      <c r="T34" s="52"/>
      <c r="U34" s="336">
        <f>IF(W34="","",MAX(C34:D43)+1)</f>
        <v>4</v>
      </c>
      <c r="V34" s="336"/>
      <c r="W34" s="337" t="str">
        <f>IF('各会計、関係団体の財政状況及び健全化判断比率'!B28="","",'各会計、関係団体の財政状況及び健全化判断比率'!B28)</f>
        <v>国民健康保険特別会計</v>
      </c>
      <c r="X34" s="337"/>
      <c r="Y34" s="337"/>
      <c r="Z34" s="337"/>
      <c r="AA34" s="337"/>
      <c r="AB34" s="337"/>
      <c r="AC34" s="337"/>
      <c r="AD34" s="337"/>
      <c r="AE34" s="337"/>
      <c r="AF34" s="337"/>
      <c r="AG34" s="337"/>
      <c r="AH34" s="337"/>
      <c r="AI34" s="337"/>
      <c r="AJ34" s="337"/>
      <c r="AK34" s="337"/>
      <c r="AL34" s="52"/>
      <c r="AM34" s="336">
        <f>IF(AO34="","",MAX(C34:D43,U34:V43)+1)</f>
        <v>7</v>
      </c>
      <c r="AN34" s="336"/>
      <c r="AO34" s="337" t="str">
        <f>IF('各会計、関係団体の財政状況及び健全化判断比率'!B31="","",'各会計、関係団体の財政状況及び健全化判断比率'!B31)</f>
        <v>水道事業会計</v>
      </c>
      <c r="AP34" s="337"/>
      <c r="AQ34" s="337"/>
      <c r="AR34" s="337"/>
      <c r="AS34" s="337"/>
      <c r="AT34" s="337"/>
      <c r="AU34" s="337"/>
      <c r="AV34" s="337"/>
      <c r="AW34" s="337"/>
      <c r="AX34" s="337"/>
      <c r="AY34" s="337"/>
      <c r="AZ34" s="337"/>
      <c r="BA34" s="337"/>
      <c r="BB34" s="337"/>
      <c r="BC34" s="337"/>
      <c r="BD34" s="52"/>
      <c r="BE34" s="336">
        <f>IF(BG34="","",MAX(C34:D43,U34:V43,AM34:AN43)+1)</f>
        <v>9</v>
      </c>
      <c r="BF34" s="336"/>
      <c r="BG34" s="337" t="str">
        <f>IF('各会計、関係団体の財政状況及び健全化判断比率'!B33="","",'各会計、関係団体の財政状況及び健全化判断比率'!B33)</f>
        <v>公共下水道事業特別会計</v>
      </c>
      <c r="BH34" s="337"/>
      <c r="BI34" s="337"/>
      <c r="BJ34" s="337"/>
      <c r="BK34" s="337"/>
      <c r="BL34" s="337"/>
      <c r="BM34" s="337"/>
      <c r="BN34" s="337"/>
      <c r="BO34" s="337"/>
      <c r="BP34" s="337"/>
      <c r="BQ34" s="337"/>
      <c r="BR34" s="337"/>
      <c r="BS34" s="337"/>
      <c r="BT34" s="337"/>
      <c r="BU34" s="337"/>
      <c r="BV34" s="52"/>
      <c r="BW34" s="336">
        <f>IF(BY34="","",MAX(C34:D43,U34:V43,AM34:AN43,BE34:BF43)+1)</f>
        <v>11</v>
      </c>
      <c r="BX34" s="336"/>
      <c r="BY34" s="337" t="str">
        <f>IF('各会計、関係団体の財政状況及び健全化判断比率'!B68="","",'各会計、関係団体の財政状況及び健全化判断比率'!B68)</f>
        <v>鳥取県東部広域行政管理組合一般会計</v>
      </c>
      <c r="BZ34" s="337"/>
      <c r="CA34" s="337"/>
      <c r="CB34" s="337"/>
      <c r="CC34" s="337"/>
      <c r="CD34" s="337"/>
      <c r="CE34" s="337"/>
      <c r="CF34" s="337"/>
      <c r="CG34" s="337"/>
      <c r="CH34" s="337"/>
      <c r="CI34" s="337"/>
      <c r="CJ34" s="337"/>
      <c r="CK34" s="337"/>
      <c r="CL34" s="337"/>
      <c r="CM34" s="337"/>
      <c r="CN34" s="52"/>
      <c r="CO34" s="336">
        <f>IF(CQ34="","",MAX(C34:D43,U34:V43,AM34:AN43,BE34:BF43,BW34:BX43)+1)</f>
        <v>18</v>
      </c>
      <c r="CP34" s="336"/>
      <c r="CQ34" s="337" t="str">
        <f>IF('各会計、関係団体の財政状況及び健全化判断比率'!BS7="","",'各会計、関係団体の財政状況及び健全化判断比率'!BS7)</f>
        <v>岩美町振興公社</v>
      </c>
      <c r="CR34" s="337"/>
      <c r="CS34" s="337"/>
      <c r="CT34" s="337"/>
      <c r="CU34" s="337"/>
      <c r="CV34" s="337"/>
      <c r="CW34" s="337"/>
      <c r="CX34" s="337"/>
      <c r="CY34" s="337"/>
      <c r="CZ34" s="337"/>
      <c r="DA34" s="337"/>
      <c r="DB34" s="337"/>
      <c r="DC34" s="337"/>
      <c r="DD34" s="337"/>
      <c r="DE34" s="337"/>
      <c r="DF34" s="51"/>
      <c r="DG34" s="335" t="str">
        <f>IF('各会計、関係団体の財政状況及び健全化判断比率'!BR7="","",'各会計、関係団体の財政状況及び健全化判断比率'!BR7)</f>
        <v/>
      </c>
      <c r="DH34" s="335"/>
      <c r="DI34" s="50"/>
      <c r="DJ34" s="46"/>
      <c r="DK34" s="46"/>
      <c r="DL34" s="46"/>
      <c r="DM34" s="46"/>
      <c r="DN34" s="46"/>
      <c r="DO34" s="46"/>
    </row>
    <row r="35" spans="1:119" ht="32.25" customHeight="1" x14ac:dyDescent="0.15">
      <c r="A35" s="54"/>
      <c r="B35" s="53"/>
      <c r="C35" s="336">
        <f t="shared" ref="C35:C43" si="0">IF(E35="","",C34+1)</f>
        <v>2</v>
      </c>
      <c r="D35" s="336"/>
      <c r="E35" s="337" t="str">
        <f>IF('各会計、関係団体の財政状況及び健全化判断比率'!B8="","",'各会計、関係団体の財政状況及び健全化判断比率'!B8)</f>
        <v>住宅新築資金等貸付特別会計</v>
      </c>
      <c r="F35" s="337"/>
      <c r="G35" s="337"/>
      <c r="H35" s="337"/>
      <c r="I35" s="337"/>
      <c r="J35" s="337"/>
      <c r="K35" s="337"/>
      <c r="L35" s="337"/>
      <c r="M35" s="337"/>
      <c r="N35" s="337"/>
      <c r="O35" s="337"/>
      <c r="P35" s="337"/>
      <c r="Q35" s="337"/>
      <c r="R35" s="337"/>
      <c r="S35" s="337"/>
      <c r="T35" s="52"/>
      <c r="U35" s="336">
        <f t="shared" ref="U35:U43" si="1">IF(W35="","",U34+1)</f>
        <v>5</v>
      </c>
      <c r="V35" s="336"/>
      <c r="W35" s="337" t="str">
        <f>IF('各会計、関係団体の財政状況及び健全化判断比率'!B29="","",'各会計、関係団体の財政状況及び健全化判断比率'!B29)</f>
        <v>介護保険特別会計</v>
      </c>
      <c r="X35" s="337"/>
      <c r="Y35" s="337"/>
      <c r="Z35" s="337"/>
      <c r="AA35" s="337"/>
      <c r="AB35" s="337"/>
      <c r="AC35" s="337"/>
      <c r="AD35" s="337"/>
      <c r="AE35" s="337"/>
      <c r="AF35" s="337"/>
      <c r="AG35" s="337"/>
      <c r="AH35" s="337"/>
      <c r="AI35" s="337"/>
      <c r="AJ35" s="337"/>
      <c r="AK35" s="337"/>
      <c r="AL35" s="52"/>
      <c r="AM35" s="336">
        <f t="shared" ref="AM35:AM43" si="2">IF(AO35="","",AM34+1)</f>
        <v>8</v>
      </c>
      <c r="AN35" s="336"/>
      <c r="AO35" s="337" t="str">
        <f>IF('各会計、関係団体の財政状況及び健全化判断比率'!B32="","",'各会計、関係団体の財政状況及び健全化判断比率'!B32)</f>
        <v>病院事業会計</v>
      </c>
      <c r="AP35" s="337"/>
      <c r="AQ35" s="337"/>
      <c r="AR35" s="337"/>
      <c r="AS35" s="337"/>
      <c r="AT35" s="337"/>
      <c r="AU35" s="337"/>
      <c r="AV35" s="337"/>
      <c r="AW35" s="337"/>
      <c r="AX35" s="337"/>
      <c r="AY35" s="337"/>
      <c r="AZ35" s="337"/>
      <c r="BA35" s="337"/>
      <c r="BB35" s="337"/>
      <c r="BC35" s="337"/>
      <c r="BD35" s="52"/>
      <c r="BE35" s="336">
        <f t="shared" ref="BE35:BE43" si="3">IF(BG35="","",BE34+1)</f>
        <v>10</v>
      </c>
      <c r="BF35" s="336"/>
      <c r="BG35" s="337" t="str">
        <f>IF('各会計、関係団体の財政状況及び健全化判断比率'!B34="","",'各会計、関係団体の財政状況及び健全化判断比率'!B34)</f>
        <v>集落排水処理事業特別会計</v>
      </c>
      <c r="BH35" s="337"/>
      <c r="BI35" s="337"/>
      <c r="BJ35" s="337"/>
      <c r="BK35" s="337"/>
      <c r="BL35" s="337"/>
      <c r="BM35" s="337"/>
      <c r="BN35" s="337"/>
      <c r="BO35" s="337"/>
      <c r="BP35" s="337"/>
      <c r="BQ35" s="337"/>
      <c r="BR35" s="337"/>
      <c r="BS35" s="337"/>
      <c r="BT35" s="337"/>
      <c r="BU35" s="337"/>
      <c r="BV35" s="52"/>
      <c r="BW35" s="336">
        <f t="shared" ref="BW35:BW43" si="4">IF(BY35="","",BW34+1)</f>
        <v>12</v>
      </c>
      <c r="BX35" s="336"/>
      <c r="BY35" s="337" t="str">
        <f>IF('各会計、関係団体の財政状況及び健全化判断比率'!B69="","",'各会計、関係団体の財政状況及び健全化判断比率'!B69)</f>
        <v>鳥取県東部広域行政管理組合因幡ふるさと振興事業費特別会計</v>
      </c>
      <c r="BZ35" s="337"/>
      <c r="CA35" s="337"/>
      <c r="CB35" s="337"/>
      <c r="CC35" s="337"/>
      <c r="CD35" s="337"/>
      <c r="CE35" s="337"/>
      <c r="CF35" s="337"/>
      <c r="CG35" s="337"/>
      <c r="CH35" s="337"/>
      <c r="CI35" s="337"/>
      <c r="CJ35" s="337"/>
      <c r="CK35" s="337"/>
      <c r="CL35" s="337"/>
      <c r="CM35" s="337"/>
      <c r="CN35" s="52"/>
      <c r="CO35" s="336">
        <f t="shared" ref="CO35:CO43" si="5">IF(CQ35="","",CO34+1)</f>
        <v>19</v>
      </c>
      <c r="CP35" s="336"/>
      <c r="CQ35" s="337" t="str">
        <f>IF('各会計、関係団体の財政状況及び健全化判断比率'!BS8="","",'各会計、関係団体の財政状況及び健全化判断比率'!BS8)</f>
        <v>いわみ道の駅</v>
      </c>
      <c r="CR35" s="337"/>
      <c r="CS35" s="337"/>
      <c r="CT35" s="337"/>
      <c r="CU35" s="337"/>
      <c r="CV35" s="337"/>
      <c r="CW35" s="337"/>
      <c r="CX35" s="337"/>
      <c r="CY35" s="337"/>
      <c r="CZ35" s="337"/>
      <c r="DA35" s="337"/>
      <c r="DB35" s="337"/>
      <c r="DC35" s="337"/>
      <c r="DD35" s="337"/>
      <c r="DE35" s="337"/>
      <c r="DF35" s="51"/>
      <c r="DG35" s="335" t="str">
        <f>IF('各会計、関係団体の財政状況及び健全化判断比率'!BR8="","",'各会計、関係団体の財政状況及び健全化判断比率'!BR8)</f>
        <v/>
      </c>
      <c r="DH35" s="335"/>
      <c r="DI35" s="50"/>
      <c r="DJ35" s="46"/>
      <c r="DK35" s="46"/>
      <c r="DL35" s="46"/>
      <c r="DM35" s="46"/>
      <c r="DN35" s="46"/>
      <c r="DO35" s="46"/>
    </row>
    <row r="36" spans="1:119" ht="32.25" customHeight="1" x14ac:dyDescent="0.15">
      <c r="A36" s="54"/>
      <c r="B36" s="53"/>
      <c r="C36" s="336">
        <f t="shared" si="0"/>
        <v>3</v>
      </c>
      <c r="D36" s="336"/>
      <c r="E36" s="337" t="str">
        <f>IF('各会計、関係団体の財政状況及び健全化判断比率'!B9="","",'各会計、関係団体の財政状況及び健全化判断比率'!B9)</f>
        <v>代替バス運送事業特別会計</v>
      </c>
      <c r="F36" s="337"/>
      <c r="G36" s="337"/>
      <c r="H36" s="337"/>
      <c r="I36" s="337"/>
      <c r="J36" s="337"/>
      <c r="K36" s="337"/>
      <c r="L36" s="337"/>
      <c r="M36" s="337"/>
      <c r="N36" s="337"/>
      <c r="O36" s="337"/>
      <c r="P36" s="337"/>
      <c r="Q36" s="337"/>
      <c r="R36" s="337"/>
      <c r="S36" s="337"/>
      <c r="T36" s="52"/>
      <c r="U36" s="336">
        <f t="shared" si="1"/>
        <v>6</v>
      </c>
      <c r="V36" s="336"/>
      <c r="W36" s="337" t="str">
        <f>IF('各会計、関係団体の財政状況及び健全化判断比率'!B30="","",'各会計、関係団体の財政状況及び健全化判断比率'!B30)</f>
        <v>後期高齢者医療特別会計</v>
      </c>
      <c r="X36" s="337"/>
      <c r="Y36" s="337"/>
      <c r="Z36" s="337"/>
      <c r="AA36" s="337"/>
      <c r="AB36" s="337"/>
      <c r="AC36" s="337"/>
      <c r="AD36" s="337"/>
      <c r="AE36" s="337"/>
      <c r="AF36" s="337"/>
      <c r="AG36" s="337"/>
      <c r="AH36" s="337"/>
      <c r="AI36" s="337"/>
      <c r="AJ36" s="337"/>
      <c r="AK36" s="337"/>
      <c r="AL36" s="52"/>
      <c r="AM36" s="336" t="str">
        <f t="shared" si="2"/>
        <v/>
      </c>
      <c r="AN36" s="336"/>
      <c r="AO36" s="337"/>
      <c r="AP36" s="337"/>
      <c r="AQ36" s="337"/>
      <c r="AR36" s="337"/>
      <c r="AS36" s="337"/>
      <c r="AT36" s="337"/>
      <c r="AU36" s="337"/>
      <c r="AV36" s="337"/>
      <c r="AW36" s="337"/>
      <c r="AX36" s="337"/>
      <c r="AY36" s="337"/>
      <c r="AZ36" s="337"/>
      <c r="BA36" s="337"/>
      <c r="BB36" s="337"/>
      <c r="BC36" s="337"/>
      <c r="BD36" s="52"/>
      <c r="BE36" s="336" t="str">
        <f t="shared" si="3"/>
        <v/>
      </c>
      <c r="BF36" s="336"/>
      <c r="BG36" s="337"/>
      <c r="BH36" s="337"/>
      <c r="BI36" s="337"/>
      <c r="BJ36" s="337"/>
      <c r="BK36" s="337"/>
      <c r="BL36" s="337"/>
      <c r="BM36" s="337"/>
      <c r="BN36" s="337"/>
      <c r="BO36" s="337"/>
      <c r="BP36" s="337"/>
      <c r="BQ36" s="337"/>
      <c r="BR36" s="337"/>
      <c r="BS36" s="337"/>
      <c r="BT36" s="337"/>
      <c r="BU36" s="337"/>
      <c r="BV36" s="52"/>
      <c r="BW36" s="336">
        <f t="shared" si="4"/>
        <v>13</v>
      </c>
      <c r="BX36" s="336"/>
      <c r="BY36" s="337" t="str">
        <f>IF('各会計、関係団体の財政状況及び健全化判断比率'!B70="","",'各会計、関係団体の財政状況及び健全化判断比率'!B70)</f>
        <v>鳥取県後期高齢者医療広域連合一般会計</v>
      </c>
      <c r="BZ36" s="337"/>
      <c r="CA36" s="337"/>
      <c r="CB36" s="337"/>
      <c r="CC36" s="337"/>
      <c r="CD36" s="337"/>
      <c r="CE36" s="337"/>
      <c r="CF36" s="337"/>
      <c r="CG36" s="337"/>
      <c r="CH36" s="337"/>
      <c r="CI36" s="337"/>
      <c r="CJ36" s="337"/>
      <c r="CK36" s="337"/>
      <c r="CL36" s="337"/>
      <c r="CM36" s="337"/>
      <c r="CN36" s="52"/>
      <c r="CO36" s="336" t="str">
        <f t="shared" si="5"/>
        <v/>
      </c>
      <c r="CP36" s="336"/>
      <c r="CQ36" s="337" t="str">
        <f>IF('各会計、関係団体の財政状況及び健全化判断比率'!BS9="","",'各会計、関係団体の財政状況及び健全化判断比率'!BS9)</f>
        <v/>
      </c>
      <c r="CR36" s="337"/>
      <c r="CS36" s="337"/>
      <c r="CT36" s="337"/>
      <c r="CU36" s="337"/>
      <c r="CV36" s="337"/>
      <c r="CW36" s="337"/>
      <c r="CX36" s="337"/>
      <c r="CY36" s="337"/>
      <c r="CZ36" s="337"/>
      <c r="DA36" s="337"/>
      <c r="DB36" s="337"/>
      <c r="DC36" s="337"/>
      <c r="DD36" s="337"/>
      <c r="DE36" s="337"/>
      <c r="DF36" s="51"/>
      <c r="DG36" s="335" t="str">
        <f>IF('各会計、関係団体の財政状況及び健全化判断比率'!BR9="","",'各会計、関係団体の財政状況及び健全化判断比率'!BR9)</f>
        <v/>
      </c>
      <c r="DH36" s="335"/>
      <c r="DI36" s="50"/>
      <c r="DJ36" s="46"/>
      <c r="DK36" s="46"/>
      <c r="DL36" s="46"/>
      <c r="DM36" s="46"/>
      <c r="DN36" s="46"/>
      <c r="DO36" s="46"/>
    </row>
    <row r="37" spans="1:119" ht="32.25" customHeight="1" x14ac:dyDescent="0.15">
      <c r="A37" s="54"/>
      <c r="B37" s="53"/>
      <c r="C37" s="336" t="str">
        <f t="shared" si="0"/>
        <v/>
      </c>
      <c r="D37" s="336"/>
      <c r="E37" s="337" t="str">
        <f>IF('各会計、関係団体の財政状況及び健全化判断比率'!B10="","",'各会計、関係団体の財政状況及び健全化判断比率'!B10)</f>
        <v/>
      </c>
      <c r="F37" s="337"/>
      <c r="G37" s="337"/>
      <c r="H37" s="337"/>
      <c r="I37" s="337"/>
      <c r="J37" s="337"/>
      <c r="K37" s="337"/>
      <c r="L37" s="337"/>
      <c r="M37" s="337"/>
      <c r="N37" s="337"/>
      <c r="O37" s="337"/>
      <c r="P37" s="337"/>
      <c r="Q37" s="337"/>
      <c r="R37" s="337"/>
      <c r="S37" s="337"/>
      <c r="T37" s="52"/>
      <c r="U37" s="336" t="str">
        <f t="shared" si="1"/>
        <v/>
      </c>
      <c r="V37" s="336"/>
      <c r="W37" s="337"/>
      <c r="X37" s="337"/>
      <c r="Y37" s="337"/>
      <c r="Z37" s="337"/>
      <c r="AA37" s="337"/>
      <c r="AB37" s="337"/>
      <c r="AC37" s="337"/>
      <c r="AD37" s="337"/>
      <c r="AE37" s="337"/>
      <c r="AF37" s="337"/>
      <c r="AG37" s="337"/>
      <c r="AH37" s="337"/>
      <c r="AI37" s="337"/>
      <c r="AJ37" s="337"/>
      <c r="AK37" s="337"/>
      <c r="AL37" s="52"/>
      <c r="AM37" s="336" t="str">
        <f t="shared" si="2"/>
        <v/>
      </c>
      <c r="AN37" s="336"/>
      <c r="AO37" s="337"/>
      <c r="AP37" s="337"/>
      <c r="AQ37" s="337"/>
      <c r="AR37" s="337"/>
      <c r="AS37" s="337"/>
      <c r="AT37" s="337"/>
      <c r="AU37" s="337"/>
      <c r="AV37" s="337"/>
      <c r="AW37" s="337"/>
      <c r="AX37" s="337"/>
      <c r="AY37" s="337"/>
      <c r="AZ37" s="337"/>
      <c r="BA37" s="337"/>
      <c r="BB37" s="337"/>
      <c r="BC37" s="337"/>
      <c r="BD37" s="52"/>
      <c r="BE37" s="336" t="str">
        <f t="shared" si="3"/>
        <v/>
      </c>
      <c r="BF37" s="336"/>
      <c r="BG37" s="337"/>
      <c r="BH37" s="337"/>
      <c r="BI37" s="337"/>
      <c r="BJ37" s="337"/>
      <c r="BK37" s="337"/>
      <c r="BL37" s="337"/>
      <c r="BM37" s="337"/>
      <c r="BN37" s="337"/>
      <c r="BO37" s="337"/>
      <c r="BP37" s="337"/>
      <c r="BQ37" s="337"/>
      <c r="BR37" s="337"/>
      <c r="BS37" s="337"/>
      <c r="BT37" s="337"/>
      <c r="BU37" s="337"/>
      <c r="BV37" s="52"/>
      <c r="BW37" s="336">
        <f t="shared" si="4"/>
        <v>14</v>
      </c>
      <c r="BX37" s="336"/>
      <c r="BY37" s="337" t="str">
        <f>IF('各会計、関係団体の財政状況及び健全化判断比率'!B71="","",'各会計、関係団体の財政状況及び健全化判断比率'!B71)</f>
        <v>鳥取県後期高齢者医療広域連合後期高齢者医療特別会計</v>
      </c>
      <c r="BZ37" s="337"/>
      <c r="CA37" s="337"/>
      <c r="CB37" s="337"/>
      <c r="CC37" s="337"/>
      <c r="CD37" s="337"/>
      <c r="CE37" s="337"/>
      <c r="CF37" s="337"/>
      <c r="CG37" s="337"/>
      <c r="CH37" s="337"/>
      <c r="CI37" s="337"/>
      <c r="CJ37" s="337"/>
      <c r="CK37" s="337"/>
      <c r="CL37" s="337"/>
      <c r="CM37" s="337"/>
      <c r="CN37" s="52"/>
      <c r="CO37" s="336" t="str">
        <f t="shared" si="5"/>
        <v/>
      </c>
      <c r="CP37" s="336"/>
      <c r="CQ37" s="337" t="str">
        <f>IF('各会計、関係団体の財政状況及び健全化判断比率'!BS10="","",'各会計、関係団体の財政状況及び健全化判断比率'!BS10)</f>
        <v/>
      </c>
      <c r="CR37" s="337"/>
      <c r="CS37" s="337"/>
      <c r="CT37" s="337"/>
      <c r="CU37" s="337"/>
      <c r="CV37" s="337"/>
      <c r="CW37" s="337"/>
      <c r="CX37" s="337"/>
      <c r="CY37" s="337"/>
      <c r="CZ37" s="337"/>
      <c r="DA37" s="337"/>
      <c r="DB37" s="337"/>
      <c r="DC37" s="337"/>
      <c r="DD37" s="337"/>
      <c r="DE37" s="337"/>
      <c r="DF37" s="51"/>
      <c r="DG37" s="335" t="str">
        <f>IF('各会計、関係団体の財政状況及び健全化判断比率'!BR10="","",'各会計、関係団体の財政状況及び健全化判断比率'!BR10)</f>
        <v/>
      </c>
      <c r="DH37" s="335"/>
      <c r="DI37" s="50"/>
      <c r="DJ37" s="46"/>
      <c r="DK37" s="46"/>
      <c r="DL37" s="46"/>
      <c r="DM37" s="46"/>
      <c r="DN37" s="46"/>
      <c r="DO37" s="46"/>
    </row>
    <row r="38" spans="1:119" ht="32.25" customHeight="1" x14ac:dyDescent="0.15">
      <c r="A38" s="54"/>
      <c r="B38" s="53"/>
      <c r="C38" s="336" t="str">
        <f t="shared" si="0"/>
        <v/>
      </c>
      <c r="D38" s="336"/>
      <c r="E38" s="337" t="str">
        <f>IF('各会計、関係団体の財政状況及び健全化判断比率'!B11="","",'各会計、関係団体の財政状況及び健全化判断比率'!B11)</f>
        <v/>
      </c>
      <c r="F38" s="337"/>
      <c r="G38" s="337"/>
      <c r="H38" s="337"/>
      <c r="I38" s="337"/>
      <c r="J38" s="337"/>
      <c r="K38" s="337"/>
      <c r="L38" s="337"/>
      <c r="M38" s="337"/>
      <c r="N38" s="337"/>
      <c r="O38" s="337"/>
      <c r="P38" s="337"/>
      <c r="Q38" s="337"/>
      <c r="R38" s="337"/>
      <c r="S38" s="337"/>
      <c r="T38" s="52"/>
      <c r="U38" s="336" t="str">
        <f t="shared" si="1"/>
        <v/>
      </c>
      <c r="V38" s="336"/>
      <c r="W38" s="337"/>
      <c r="X38" s="337"/>
      <c r="Y38" s="337"/>
      <c r="Z38" s="337"/>
      <c r="AA38" s="337"/>
      <c r="AB38" s="337"/>
      <c r="AC38" s="337"/>
      <c r="AD38" s="337"/>
      <c r="AE38" s="337"/>
      <c r="AF38" s="337"/>
      <c r="AG38" s="337"/>
      <c r="AH38" s="337"/>
      <c r="AI38" s="337"/>
      <c r="AJ38" s="337"/>
      <c r="AK38" s="337"/>
      <c r="AL38" s="52"/>
      <c r="AM38" s="336" t="str">
        <f t="shared" si="2"/>
        <v/>
      </c>
      <c r="AN38" s="336"/>
      <c r="AO38" s="337"/>
      <c r="AP38" s="337"/>
      <c r="AQ38" s="337"/>
      <c r="AR38" s="337"/>
      <c r="AS38" s="337"/>
      <c r="AT38" s="337"/>
      <c r="AU38" s="337"/>
      <c r="AV38" s="337"/>
      <c r="AW38" s="337"/>
      <c r="AX38" s="337"/>
      <c r="AY38" s="337"/>
      <c r="AZ38" s="337"/>
      <c r="BA38" s="337"/>
      <c r="BB38" s="337"/>
      <c r="BC38" s="337"/>
      <c r="BD38" s="52"/>
      <c r="BE38" s="336" t="str">
        <f t="shared" si="3"/>
        <v/>
      </c>
      <c r="BF38" s="336"/>
      <c r="BG38" s="337"/>
      <c r="BH38" s="337"/>
      <c r="BI38" s="337"/>
      <c r="BJ38" s="337"/>
      <c r="BK38" s="337"/>
      <c r="BL38" s="337"/>
      <c r="BM38" s="337"/>
      <c r="BN38" s="337"/>
      <c r="BO38" s="337"/>
      <c r="BP38" s="337"/>
      <c r="BQ38" s="337"/>
      <c r="BR38" s="337"/>
      <c r="BS38" s="337"/>
      <c r="BT38" s="337"/>
      <c r="BU38" s="337"/>
      <c r="BV38" s="52"/>
      <c r="BW38" s="336">
        <f t="shared" si="4"/>
        <v>15</v>
      </c>
      <c r="BX38" s="336"/>
      <c r="BY38" s="337" t="str">
        <f>IF('各会計、関係団体の財政状況及び健全化判断比率'!B72="","",'各会計、関係団体の財政状況及び健全化判断比率'!B72)</f>
        <v>鳥取県町村職員退職手当組合</v>
      </c>
      <c r="BZ38" s="337"/>
      <c r="CA38" s="337"/>
      <c r="CB38" s="337"/>
      <c r="CC38" s="337"/>
      <c r="CD38" s="337"/>
      <c r="CE38" s="337"/>
      <c r="CF38" s="337"/>
      <c r="CG38" s="337"/>
      <c r="CH38" s="337"/>
      <c r="CI38" s="337"/>
      <c r="CJ38" s="337"/>
      <c r="CK38" s="337"/>
      <c r="CL38" s="337"/>
      <c r="CM38" s="337"/>
      <c r="CN38" s="52"/>
      <c r="CO38" s="336" t="str">
        <f t="shared" si="5"/>
        <v/>
      </c>
      <c r="CP38" s="336"/>
      <c r="CQ38" s="337" t="str">
        <f>IF('各会計、関係団体の財政状況及び健全化判断比率'!BS11="","",'各会計、関係団体の財政状況及び健全化判断比率'!BS11)</f>
        <v/>
      </c>
      <c r="CR38" s="337"/>
      <c r="CS38" s="337"/>
      <c r="CT38" s="337"/>
      <c r="CU38" s="337"/>
      <c r="CV38" s="337"/>
      <c r="CW38" s="337"/>
      <c r="CX38" s="337"/>
      <c r="CY38" s="337"/>
      <c r="CZ38" s="337"/>
      <c r="DA38" s="337"/>
      <c r="DB38" s="337"/>
      <c r="DC38" s="337"/>
      <c r="DD38" s="337"/>
      <c r="DE38" s="337"/>
      <c r="DF38" s="51"/>
      <c r="DG38" s="335" t="str">
        <f>IF('各会計、関係団体の財政状況及び健全化判断比率'!BR11="","",'各会計、関係団体の財政状況及び健全化判断比率'!BR11)</f>
        <v/>
      </c>
      <c r="DH38" s="335"/>
      <c r="DI38" s="50"/>
      <c r="DJ38" s="46"/>
      <c r="DK38" s="46"/>
      <c r="DL38" s="46"/>
      <c r="DM38" s="46"/>
      <c r="DN38" s="46"/>
      <c r="DO38" s="46"/>
    </row>
    <row r="39" spans="1:119" ht="32.25" customHeight="1" x14ac:dyDescent="0.15">
      <c r="A39" s="54"/>
      <c r="B39" s="53"/>
      <c r="C39" s="336" t="str">
        <f t="shared" si="0"/>
        <v/>
      </c>
      <c r="D39" s="336"/>
      <c r="E39" s="337" t="str">
        <f>IF('各会計、関係団体の財政状況及び健全化判断比率'!B12="","",'各会計、関係団体の財政状況及び健全化判断比率'!B12)</f>
        <v/>
      </c>
      <c r="F39" s="337"/>
      <c r="G39" s="337"/>
      <c r="H39" s="337"/>
      <c r="I39" s="337"/>
      <c r="J39" s="337"/>
      <c r="K39" s="337"/>
      <c r="L39" s="337"/>
      <c r="M39" s="337"/>
      <c r="N39" s="337"/>
      <c r="O39" s="337"/>
      <c r="P39" s="337"/>
      <c r="Q39" s="337"/>
      <c r="R39" s="337"/>
      <c r="S39" s="337"/>
      <c r="T39" s="52"/>
      <c r="U39" s="336" t="str">
        <f t="shared" si="1"/>
        <v/>
      </c>
      <c r="V39" s="336"/>
      <c r="W39" s="337"/>
      <c r="X39" s="337"/>
      <c r="Y39" s="337"/>
      <c r="Z39" s="337"/>
      <c r="AA39" s="337"/>
      <c r="AB39" s="337"/>
      <c r="AC39" s="337"/>
      <c r="AD39" s="337"/>
      <c r="AE39" s="337"/>
      <c r="AF39" s="337"/>
      <c r="AG39" s="337"/>
      <c r="AH39" s="337"/>
      <c r="AI39" s="337"/>
      <c r="AJ39" s="337"/>
      <c r="AK39" s="337"/>
      <c r="AL39" s="52"/>
      <c r="AM39" s="336" t="str">
        <f t="shared" si="2"/>
        <v/>
      </c>
      <c r="AN39" s="336"/>
      <c r="AO39" s="337"/>
      <c r="AP39" s="337"/>
      <c r="AQ39" s="337"/>
      <c r="AR39" s="337"/>
      <c r="AS39" s="337"/>
      <c r="AT39" s="337"/>
      <c r="AU39" s="337"/>
      <c r="AV39" s="337"/>
      <c r="AW39" s="337"/>
      <c r="AX39" s="337"/>
      <c r="AY39" s="337"/>
      <c r="AZ39" s="337"/>
      <c r="BA39" s="337"/>
      <c r="BB39" s="337"/>
      <c r="BC39" s="337"/>
      <c r="BD39" s="52"/>
      <c r="BE39" s="336" t="str">
        <f t="shared" si="3"/>
        <v/>
      </c>
      <c r="BF39" s="336"/>
      <c r="BG39" s="337"/>
      <c r="BH39" s="337"/>
      <c r="BI39" s="337"/>
      <c r="BJ39" s="337"/>
      <c r="BK39" s="337"/>
      <c r="BL39" s="337"/>
      <c r="BM39" s="337"/>
      <c r="BN39" s="337"/>
      <c r="BO39" s="337"/>
      <c r="BP39" s="337"/>
      <c r="BQ39" s="337"/>
      <c r="BR39" s="337"/>
      <c r="BS39" s="337"/>
      <c r="BT39" s="337"/>
      <c r="BU39" s="337"/>
      <c r="BV39" s="52"/>
      <c r="BW39" s="336">
        <f t="shared" si="4"/>
        <v>16</v>
      </c>
      <c r="BX39" s="336"/>
      <c r="BY39" s="337" t="str">
        <f>IF('各会計、関係団体の財政状況及び健全化判断比率'!B73="","",'各会計、関係団体の財政状況及び健全化判断比率'!B73)</f>
        <v>鳥取県町村消防災害補償組合一般会計</v>
      </c>
      <c r="BZ39" s="337"/>
      <c r="CA39" s="337"/>
      <c r="CB39" s="337"/>
      <c r="CC39" s="337"/>
      <c r="CD39" s="337"/>
      <c r="CE39" s="337"/>
      <c r="CF39" s="337"/>
      <c r="CG39" s="337"/>
      <c r="CH39" s="337"/>
      <c r="CI39" s="337"/>
      <c r="CJ39" s="337"/>
      <c r="CK39" s="337"/>
      <c r="CL39" s="337"/>
      <c r="CM39" s="337"/>
      <c r="CN39" s="52"/>
      <c r="CO39" s="336" t="str">
        <f t="shared" si="5"/>
        <v/>
      </c>
      <c r="CP39" s="336"/>
      <c r="CQ39" s="337" t="str">
        <f>IF('各会計、関係団体の財政状況及び健全化判断比率'!BS12="","",'各会計、関係団体の財政状況及び健全化判断比率'!BS12)</f>
        <v/>
      </c>
      <c r="CR39" s="337"/>
      <c r="CS39" s="337"/>
      <c r="CT39" s="337"/>
      <c r="CU39" s="337"/>
      <c r="CV39" s="337"/>
      <c r="CW39" s="337"/>
      <c r="CX39" s="337"/>
      <c r="CY39" s="337"/>
      <c r="CZ39" s="337"/>
      <c r="DA39" s="337"/>
      <c r="DB39" s="337"/>
      <c r="DC39" s="337"/>
      <c r="DD39" s="337"/>
      <c r="DE39" s="337"/>
      <c r="DF39" s="51"/>
      <c r="DG39" s="335" t="str">
        <f>IF('各会計、関係団体の財政状況及び健全化判断比率'!BR12="","",'各会計、関係団体の財政状況及び健全化判断比率'!BR12)</f>
        <v/>
      </c>
      <c r="DH39" s="335"/>
      <c r="DI39" s="50"/>
      <c r="DJ39" s="46"/>
      <c r="DK39" s="46"/>
      <c r="DL39" s="46"/>
      <c r="DM39" s="46"/>
      <c r="DN39" s="46"/>
      <c r="DO39" s="46"/>
    </row>
    <row r="40" spans="1:119" ht="32.25" customHeight="1" x14ac:dyDescent="0.15">
      <c r="A40" s="54"/>
      <c r="B40" s="53"/>
      <c r="C40" s="336" t="str">
        <f t="shared" si="0"/>
        <v/>
      </c>
      <c r="D40" s="336"/>
      <c r="E40" s="337" t="str">
        <f>IF('各会計、関係団体の財政状況及び健全化判断比率'!B13="","",'各会計、関係団体の財政状況及び健全化判断比率'!B13)</f>
        <v/>
      </c>
      <c r="F40" s="337"/>
      <c r="G40" s="337"/>
      <c r="H40" s="337"/>
      <c r="I40" s="337"/>
      <c r="J40" s="337"/>
      <c r="K40" s="337"/>
      <c r="L40" s="337"/>
      <c r="M40" s="337"/>
      <c r="N40" s="337"/>
      <c r="O40" s="337"/>
      <c r="P40" s="337"/>
      <c r="Q40" s="337"/>
      <c r="R40" s="337"/>
      <c r="S40" s="337"/>
      <c r="T40" s="52"/>
      <c r="U40" s="336" t="str">
        <f t="shared" si="1"/>
        <v/>
      </c>
      <c r="V40" s="336"/>
      <c r="W40" s="337"/>
      <c r="X40" s="337"/>
      <c r="Y40" s="337"/>
      <c r="Z40" s="337"/>
      <c r="AA40" s="337"/>
      <c r="AB40" s="337"/>
      <c r="AC40" s="337"/>
      <c r="AD40" s="337"/>
      <c r="AE40" s="337"/>
      <c r="AF40" s="337"/>
      <c r="AG40" s="337"/>
      <c r="AH40" s="337"/>
      <c r="AI40" s="337"/>
      <c r="AJ40" s="337"/>
      <c r="AK40" s="337"/>
      <c r="AL40" s="52"/>
      <c r="AM40" s="336" t="str">
        <f t="shared" si="2"/>
        <v/>
      </c>
      <c r="AN40" s="336"/>
      <c r="AO40" s="337"/>
      <c r="AP40" s="337"/>
      <c r="AQ40" s="337"/>
      <c r="AR40" s="337"/>
      <c r="AS40" s="337"/>
      <c r="AT40" s="337"/>
      <c r="AU40" s="337"/>
      <c r="AV40" s="337"/>
      <c r="AW40" s="337"/>
      <c r="AX40" s="337"/>
      <c r="AY40" s="337"/>
      <c r="AZ40" s="337"/>
      <c r="BA40" s="337"/>
      <c r="BB40" s="337"/>
      <c r="BC40" s="337"/>
      <c r="BD40" s="52"/>
      <c r="BE40" s="336" t="str">
        <f t="shared" si="3"/>
        <v/>
      </c>
      <c r="BF40" s="336"/>
      <c r="BG40" s="337"/>
      <c r="BH40" s="337"/>
      <c r="BI40" s="337"/>
      <c r="BJ40" s="337"/>
      <c r="BK40" s="337"/>
      <c r="BL40" s="337"/>
      <c r="BM40" s="337"/>
      <c r="BN40" s="337"/>
      <c r="BO40" s="337"/>
      <c r="BP40" s="337"/>
      <c r="BQ40" s="337"/>
      <c r="BR40" s="337"/>
      <c r="BS40" s="337"/>
      <c r="BT40" s="337"/>
      <c r="BU40" s="337"/>
      <c r="BV40" s="52"/>
      <c r="BW40" s="336">
        <f t="shared" si="4"/>
        <v>17</v>
      </c>
      <c r="BX40" s="336"/>
      <c r="BY40" s="337" t="str">
        <f>IF('各会計、関係団体の財政状況及び健全化判断比率'!B74="","",'各会計、関係団体の財政状況及び健全化判断比率'!B74)</f>
        <v>鳥取県町村消防災害補償組合特別会計</v>
      </c>
      <c r="BZ40" s="337"/>
      <c r="CA40" s="337"/>
      <c r="CB40" s="337"/>
      <c r="CC40" s="337"/>
      <c r="CD40" s="337"/>
      <c r="CE40" s="337"/>
      <c r="CF40" s="337"/>
      <c r="CG40" s="337"/>
      <c r="CH40" s="337"/>
      <c r="CI40" s="337"/>
      <c r="CJ40" s="337"/>
      <c r="CK40" s="337"/>
      <c r="CL40" s="337"/>
      <c r="CM40" s="337"/>
      <c r="CN40" s="52"/>
      <c r="CO40" s="336" t="str">
        <f t="shared" si="5"/>
        <v/>
      </c>
      <c r="CP40" s="336"/>
      <c r="CQ40" s="337" t="str">
        <f>IF('各会計、関係団体の財政状況及び健全化判断比率'!BS13="","",'各会計、関係団体の財政状況及び健全化判断比率'!BS13)</f>
        <v/>
      </c>
      <c r="CR40" s="337"/>
      <c r="CS40" s="337"/>
      <c r="CT40" s="337"/>
      <c r="CU40" s="337"/>
      <c r="CV40" s="337"/>
      <c r="CW40" s="337"/>
      <c r="CX40" s="337"/>
      <c r="CY40" s="337"/>
      <c r="CZ40" s="337"/>
      <c r="DA40" s="337"/>
      <c r="DB40" s="337"/>
      <c r="DC40" s="337"/>
      <c r="DD40" s="337"/>
      <c r="DE40" s="337"/>
      <c r="DF40" s="51"/>
      <c r="DG40" s="335" t="str">
        <f>IF('各会計、関係団体の財政状況及び健全化判断比率'!BR13="","",'各会計、関係団体の財政状況及び健全化判断比率'!BR13)</f>
        <v/>
      </c>
      <c r="DH40" s="335"/>
      <c r="DI40" s="50"/>
      <c r="DJ40" s="46"/>
      <c r="DK40" s="46"/>
      <c r="DL40" s="46"/>
      <c r="DM40" s="46"/>
      <c r="DN40" s="46"/>
      <c r="DO40" s="46"/>
    </row>
    <row r="41" spans="1:119" ht="32.25" customHeight="1" x14ac:dyDescent="0.15">
      <c r="A41" s="54"/>
      <c r="B41" s="53"/>
      <c r="C41" s="336" t="str">
        <f t="shared" si="0"/>
        <v/>
      </c>
      <c r="D41" s="336"/>
      <c r="E41" s="337" t="str">
        <f>IF('各会計、関係団体の財政状況及び健全化判断比率'!B14="","",'各会計、関係団体の財政状況及び健全化判断比率'!B14)</f>
        <v/>
      </c>
      <c r="F41" s="337"/>
      <c r="G41" s="337"/>
      <c r="H41" s="337"/>
      <c r="I41" s="337"/>
      <c r="J41" s="337"/>
      <c r="K41" s="337"/>
      <c r="L41" s="337"/>
      <c r="M41" s="337"/>
      <c r="N41" s="337"/>
      <c r="O41" s="337"/>
      <c r="P41" s="337"/>
      <c r="Q41" s="337"/>
      <c r="R41" s="337"/>
      <c r="S41" s="337"/>
      <c r="T41" s="52"/>
      <c r="U41" s="336" t="str">
        <f t="shared" si="1"/>
        <v/>
      </c>
      <c r="V41" s="336"/>
      <c r="W41" s="337"/>
      <c r="X41" s="337"/>
      <c r="Y41" s="337"/>
      <c r="Z41" s="337"/>
      <c r="AA41" s="337"/>
      <c r="AB41" s="337"/>
      <c r="AC41" s="337"/>
      <c r="AD41" s="337"/>
      <c r="AE41" s="337"/>
      <c r="AF41" s="337"/>
      <c r="AG41" s="337"/>
      <c r="AH41" s="337"/>
      <c r="AI41" s="337"/>
      <c r="AJ41" s="337"/>
      <c r="AK41" s="337"/>
      <c r="AL41" s="52"/>
      <c r="AM41" s="336" t="str">
        <f t="shared" si="2"/>
        <v/>
      </c>
      <c r="AN41" s="336"/>
      <c r="AO41" s="337"/>
      <c r="AP41" s="337"/>
      <c r="AQ41" s="337"/>
      <c r="AR41" s="337"/>
      <c r="AS41" s="337"/>
      <c r="AT41" s="337"/>
      <c r="AU41" s="337"/>
      <c r="AV41" s="337"/>
      <c r="AW41" s="337"/>
      <c r="AX41" s="337"/>
      <c r="AY41" s="337"/>
      <c r="AZ41" s="337"/>
      <c r="BA41" s="337"/>
      <c r="BB41" s="337"/>
      <c r="BC41" s="337"/>
      <c r="BD41" s="52"/>
      <c r="BE41" s="336" t="str">
        <f t="shared" si="3"/>
        <v/>
      </c>
      <c r="BF41" s="336"/>
      <c r="BG41" s="337"/>
      <c r="BH41" s="337"/>
      <c r="BI41" s="337"/>
      <c r="BJ41" s="337"/>
      <c r="BK41" s="337"/>
      <c r="BL41" s="337"/>
      <c r="BM41" s="337"/>
      <c r="BN41" s="337"/>
      <c r="BO41" s="337"/>
      <c r="BP41" s="337"/>
      <c r="BQ41" s="337"/>
      <c r="BR41" s="337"/>
      <c r="BS41" s="337"/>
      <c r="BT41" s="337"/>
      <c r="BU41" s="337"/>
      <c r="BV41" s="52"/>
      <c r="BW41" s="336" t="str">
        <f t="shared" si="4"/>
        <v/>
      </c>
      <c r="BX41" s="336"/>
      <c r="BY41" s="337" t="str">
        <f>IF('各会計、関係団体の財政状況及び健全化判断比率'!B75="","",'各会計、関係団体の財政状況及び健全化判断比率'!B75)</f>
        <v/>
      </c>
      <c r="BZ41" s="337"/>
      <c r="CA41" s="337"/>
      <c r="CB41" s="337"/>
      <c r="CC41" s="337"/>
      <c r="CD41" s="337"/>
      <c r="CE41" s="337"/>
      <c r="CF41" s="337"/>
      <c r="CG41" s="337"/>
      <c r="CH41" s="337"/>
      <c r="CI41" s="337"/>
      <c r="CJ41" s="337"/>
      <c r="CK41" s="337"/>
      <c r="CL41" s="337"/>
      <c r="CM41" s="337"/>
      <c r="CN41" s="52"/>
      <c r="CO41" s="336" t="str">
        <f t="shared" si="5"/>
        <v/>
      </c>
      <c r="CP41" s="336"/>
      <c r="CQ41" s="337" t="str">
        <f>IF('各会計、関係団体の財政状況及び健全化判断比率'!BS14="","",'各会計、関係団体の財政状況及び健全化判断比率'!BS14)</f>
        <v/>
      </c>
      <c r="CR41" s="337"/>
      <c r="CS41" s="337"/>
      <c r="CT41" s="337"/>
      <c r="CU41" s="337"/>
      <c r="CV41" s="337"/>
      <c r="CW41" s="337"/>
      <c r="CX41" s="337"/>
      <c r="CY41" s="337"/>
      <c r="CZ41" s="337"/>
      <c r="DA41" s="337"/>
      <c r="DB41" s="337"/>
      <c r="DC41" s="337"/>
      <c r="DD41" s="337"/>
      <c r="DE41" s="337"/>
      <c r="DF41" s="51"/>
      <c r="DG41" s="335" t="str">
        <f>IF('各会計、関係団体の財政状況及び健全化判断比率'!BR14="","",'各会計、関係団体の財政状況及び健全化判断比率'!BR14)</f>
        <v/>
      </c>
      <c r="DH41" s="335"/>
      <c r="DI41" s="50"/>
      <c r="DJ41" s="46"/>
      <c r="DK41" s="46"/>
      <c r="DL41" s="46"/>
      <c r="DM41" s="46"/>
      <c r="DN41" s="46"/>
      <c r="DO41" s="46"/>
    </row>
    <row r="42" spans="1:119" ht="32.25" customHeight="1" x14ac:dyDescent="0.15">
      <c r="A42" s="46"/>
      <c r="B42" s="53"/>
      <c r="C42" s="336" t="str">
        <f t="shared" si="0"/>
        <v/>
      </c>
      <c r="D42" s="336"/>
      <c r="E42" s="337" t="str">
        <f>IF('各会計、関係団体の財政状況及び健全化判断比率'!B15="","",'各会計、関係団体の財政状況及び健全化判断比率'!B15)</f>
        <v/>
      </c>
      <c r="F42" s="337"/>
      <c r="G42" s="337"/>
      <c r="H42" s="337"/>
      <c r="I42" s="337"/>
      <c r="J42" s="337"/>
      <c r="K42" s="337"/>
      <c r="L42" s="337"/>
      <c r="M42" s="337"/>
      <c r="N42" s="337"/>
      <c r="O42" s="337"/>
      <c r="P42" s="337"/>
      <c r="Q42" s="337"/>
      <c r="R42" s="337"/>
      <c r="S42" s="337"/>
      <c r="T42" s="52"/>
      <c r="U42" s="336" t="str">
        <f t="shared" si="1"/>
        <v/>
      </c>
      <c r="V42" s="336"/>
      <c r="W42" s="337"/>
      <c r="X42" s="337"/>
      <c r="Y42" s="337"/>
      <c r="Z42" s="337"/>
      <c r="AA42" s="337"/>
      <c r="AB42" s="337"/>
      <c r="AC42" s="337"/>
      <c r="AD42" s="337"/>
      <c r="AE42" s="337"/>
      <c r="AF42" s="337"/>
      <c r="AG42" s="337"/>
      <c r="AH42" s="337"/>
      <c r="AI42" s="337"/>
      <c r="AJ42" s="337"/>
      <c r="AK42" s="337"/>
      <c r="AL42" s="52"/>
      <c r="AM42" s="336" t="str">
        <f t="shared" si="2"/>
        <v/>
      </c>
      <c r="AN42" s="336"/>
      <c r="AO42" s="337"/>
      <c r="AP42" s="337"/>
      <c r="AQ42" s="337"/>
      <c r="AR42" s="337"/>
      <c r="AS42" s="337"/>
      <c r="AT42" s="337"/>
      <c r="AU42" s="337"/>
      <c r="AV42" s="337"/>
      <c r="AW42" s="337"/>
      <c r="AX42" s="337"/>
      <c r="AY42" s="337"/>
      <c r="AZ42" s="337"/>
      <c r="BA42" s="337"/>
      <c r="BB42" s="337"/>
      <c r="BC42" s="337"/>
      <c r="BD42" s="52"/>
      <c r="BE42" s="336" t="str">
        <f t="shared" si="3"/>
        <v/>
      </c>
      <c r="BF42" s="336"/>
      <c r="BG42" s="337"/>
      <c r="BH42" s="337"/>
      <c r="BI42" s="337"/>
      <c r="BJ42" s="337"/>
      <c r="BK42" s="337"/>
      <c r="BL42" s="337"/>
      <c r="BM42" s="337"/>
      <c r="BN42" s="337"/>
      <c r="BO42" s="337"/>
      <c r="BP42" s="337"/>
      <c r="BQ42" s="337"/>
      <c r="BR42" s="337"/>
      <c r="BS42" s="337"/>
      <c r="BT42" s="337"/>
      <c r="BU42" s="337"/>
      <c r="BV42" s="52"/>
      <c r="BW42" s="336" t="str">
        <f t="shared" si="4"/>
        <v/>
      </c>
      <c r="BX42" s="336"/>
      <c r="BY42" s="337" t="str">
        <f>IF('各会計、関係団体の財政状況及び健全化判断比率'!B76="","",'各会計、関係団体の財政状況及び健全化判断比率'!B76)</f>
        <v/>
      </c>
      <c r="BZ42" s="337"/>
      <c r="CA42" s="337"/>
      <c r="CB42" s="337"/>
      <c r="CC42" s="337"/>
      <c r="CD42" s="337"/>
      <c r="CE42" s="337"/>
      <c r="CF42" s="337"/>
      <c r="CG42" s="337"/>
      <c r="CH42" s="337"/>
      <c r="CI42" s="337"/>
      <c r="CJ42" s="337"/>
      <c r="CK42" s="337"/>
      <c r="CL42" s="337"/>
      <c r="CM42" s="337"/>
      <c r="CN42" s="52"/>
      <c r="CO42" s="336" t="str">
        <f t="shared" si="5"/>
        <v/>
      </c>
      <c r="CP42" s="336"/>
      <c r="CQ42" s="337" t="str">
        <f>IF('各会計、関係団体の財政状況及び健全化判断比率'!BS15="","",'各会計、関係団体の財政状況及び健全化判断比率'!BS15)</f>
        <v/>
      </c>
      <c r="CR42" s="337"/>
      <c r="CS42" s="337"/>
      <c r="CT42" s="337"/>
      <c r="CU42" s="337"/>
      <c r="CV42" s="337"/>
      <c r="CW42" s="337"/>
      <c r="CX42" s="337"/>
      <c r="CY42" s="337"/>
      <c r="CZ42" s="337"/>
      <c r="DA42" s="337"/>
      <c r="DB42" s="337"/>
      <c r="DC42" s="337"/>
      <c r="DD42" s="337"/>
      <c r="DE42" s="337"/>
      <c r="DF42" s="51"/>
      <c r="DG42" s="335" t="str">
        <f>IF('各会計、関係団体の財政状況及び健全化判断比率'!BR15="","",'各会計、関係団体の財政状況及び健全化判断比率'!BR15)</f>
        <v/>
      </c>
      <c r="DH42" s="335"/>
      <c r="DI42" s="50"/>
      <c r="DJ42" s="46"/>
      <c r="DK42" s="46"/>
      <c r="DL42" s="46"/>
      <c r="DM42" s="46"/>
      <c r="DN42" s="46"/>
      <c r="DO42" s="46"/>
    </row>
    <row r="43" spans="1:119" ht="32.25" customHeight="1" x14ac:dyDescent="0.15">
      <c r="A43" s="46"/>
      <c r="B43" s="53"/>
      <c r="C43" s="336" t="str">
        <f t="shared" si="0"/>
        <v/>
      </c>
      <c r="D43" s="336"/>
      <c r="E43" s="337" t="str">
        <f>IF('各会計、関係団体の財政状況及び健全化判断比率'!B16="","",'各会計、関係団体の財政状況及び健全化判断比率'!B16)</f>
        <v/>
      </c>
      <c r="F43" s="337"/>
      <c r="G43" s="337"/>
      <c r="H43" s="337"/>
      <c r="I43" s="337"/>
      <c r="J43" s="337"/>
      <c r="K43" s="337"/>
      <c r="L43" s="337"/>
      <c r="M43" s="337"/>
      <c r="N43" s="337"/>
      <c r="O43" s="337"/>
      <c r="P43" s="337"/>
      <c r="Q43" s="337"/>
      <c r="R43" s="337"/>
      <c r="S43" s="337"/>
      <c r="T43" s="52"/>
      <c r="U43" s="336" t="str">
        <f t="shared" si="1"/>
        <v/>
      </c>
      <c r="V43" s="336"/>
      <c r="W43" s="337"/>
      <c r="X43" s="337"/>
      <c r="Y43" s="337"/>
      <c r="Z43" s="337"/>
      <c r="AA43" s="337"/>
      <c r="AB43" s="337"/>
      <c r="AC43" s="337"/>
      <c r="AD43" s="337"/>
      <c r="AE43" s="337"/>
      <c r="AF43" s="337"/>
      <c r="AG43" s="337"/>
      <c r="AH43" s="337"/>
      <c r="AI43" s="337"/>
      <c r="AJ43" s="337"/>
      <c r="AK43" s="337"/>
      <c r="AL43" s="52"/>
      <c r="AM43" s="336" t="str">
        <f t="shared" si="2"/>
        <v/>
      </c>
      <c r="AN43" s="336"/>
      <c r="AO43" s="337"/>
      <c r="AP43" s="337"/>
      <c r="AQ43" s="337"/>
      <c r="AR43" s="337"/>
      <c r="AS43" s="337"/>
      <c r="AT43" s="337"/>
      <c r="AU43" s="337"/>
      <c r="AV43" s="337"/>
      <c r="AW43" s="337"/>
      <c r="AX43" s="337"/>
      <c r="AY43" s="337"/>
      <c r="AZ43" s="337"/>
      <c r="BA43" s="337"/>
      <c r="BB43" s="337"/>
      <c r="BC43" s="337"/>
      <c r="BD43" s="52"/>
      <c r="BE43" s="336" t="str">
        <f t="shared" si="3"/>
        <v/>
      </c>
      <c r="BF43" s="336"/>
      <c r="BG43" s="337"/>
      <c r="BH43" s="337"/>
      <c r="BI43" s="337"/>
      <c r="BJ43" s="337"/>
      <c r="BK43" s="337"/>
      <c r="BL43" s="337"/>
      <c r="BM43" s="337"/>
      <c r="BN43" s="337"/>
      <c r="BO43" s="337"/>
      <c r="BP43" s="337"/>
      <c r="BQ43" s="337"/>
      <c r="BR43" s="337"/>
      <c r="BS43" s="337"/>
      <c r="BT43" s="337"/>
      <c r="BU43" s="337"/>
      <c r="BV43" s="52"/>
      <c r="BW43" s="336" t="str">
        <f t="shared" si="4"/>
        <v/>
      </c>
      <c r="BX43" s="336"/>
      <c r="BY43" s="337" t="str">
        <f>IF('各会計、関係団体の財政状況及び健全化判断比率'!B77="","",'各会計、関係団体の財政状況及び健全化判断比率'!B77)</f>
        <v/>
      </c>
      <c r="BZ43" s="337"/>
      <c r="CA43" s="337"/>
      <c r="CB43" s="337"/>
      <c r="CC43" s="337"/>
      <c r="CD43" s="337"/>
      <c r="CE43" s="337"/>
      <c r="CF43" s="337"/>
      <c r="CG43" s="337"/>
      <c r="CH43" s="337"/>
      <c r="CI43" s="337"/>
      <c r="CJ43" s="337"/>
      <c r="CK43" s="337"/>
      <c r="CL43" s="337"/>
      <c r="CM43" s="337"/>
      <c r="CN43" s="52"/>
      <c r="CO43" s="336" t="str">
        <f t="shared" si="5"/>
        <v/>
      </c>
      <c r="CP43" s="336"/>
      <c r="CQ43" s="337" t="str">
        <f>IF('各会計、関係団体の財政状況及び健全化判断比率'!BS16="","",'各会計、関係団体の財政状況及び健全化判断比率'!BS16)</f>
        <v/>
      </c>
      <c r="CR43" s="337"/>
      <c r="CS43" s="337"/>
      <c r="CT43" s="337"/>
      <c r="CU43" s="337"/>
      <c r="CV43" s="337"/>
      <c r="CW43" s="337"/>
      <c r="CX43" s="337"/>
      <c r="CY43" s="337"/>
      <c r="CZ43" s="337"/>
      <c r="DA43" s="337"/>
      <c r="DB43" s="337"/>
      <c r="DC43" s="337"/>
      <c r="DD43" s="337"/>
      <c r="DE43" s="337"/>
      <c r="DF43" s="51"/>
      <c r="DG43" s="335" t="str">
        <f>IF('各会計、関係団体の財政状況及び健全化判断比率'!BR16="","",'各会計、関係団体の財政状況及び健全化判断比率'!BR16)</f>
        <v/>
      </c>
      <c r="DH43" s="335"/>
      <c r="DI43" s="50"/>
      <c r="DJ43" s="46"/>
      <c r="DK43" s="46"/>
      <c r="DL43" s="46"/>
      <c r="DM43" s="46"/>
      <c r="DN43" s="46"/>
      <c r="DO43" s="46"/>
    </row>
    <row r="44" spans="1:119" ht="13.5" customHeight="1" thickBot="1" x14ac:dyDescent="0.2">
      <c r="A44" s="46"/>
      <c r="B44" s="49"/>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7"/>
      <c r="DJ44" s="46"/>
      <c r="DK44" s="46"/>
      <c r="DL44" s="46"/>
      <c r="DM44" s="46"/>
      <c r="DN44" s="46"/>
      <c r="DO44" s="46"/>
    </row>
    <row r="45" spans="1:119" x14ac:dyDescent="0.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row>
    <row r="46" spans="1:119" x14ac:dyDescent="0.15">
      <c r="B46" s="46" t="s">
        <v>24</v>
      </c>
      <c r="C46" s="46"/>
      <c r="D46" s="46"/>
      <c r="E46" s="46" t="s">
        <v>23</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row>
    <row r="47" spans="1:119" x14ac:dyDescent="0.15">
      <c r="B47" s="46"/>
      <c r="C47" s="46"/>
      <c r="D47" s="46"/>
      <c r="E47" s="46" t="s">
        <v>22</v>
      </c>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row>
    <row r="48" spans="1:119" x14ac:dyDescent="0.15">
      <c r="B48" s="46"/>
      <c r="C48" s="46"/>
      <c r="D48" s="46"/>
      <c r="E48" s="46" t="s">
        <v>21</v>
      </c>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row>
    <row r="49" spans="5:5" x14ac:dyDescent="0.15">
      <c r="E49" s="45" t="s">
        <v>20</v>
      </c>
    </row>
    <row r="50" spans="5:5" x14ac:dyDescent="0.15">
      <c r="E50" s="44" t="s">
        <v>19</v>
      </c>
    </row>
    <row r="51" spans="5:5" x14ac:dyDescent="0.15">
      <c r="E51" s="44" t="s">
        <v>18</v>
      </c>
    </row>
    <row r="52" spans="5:5" x14ac:dyDescent="0.15">
      <c r="E52" s="44" t="s">
        <v>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Y20:BM20"/>
    <mergeCell ref="BN20:BU20"/>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BN30:BU30"/>
    <mergeCell ref="BV30:CC30"/>
    <mergeCell ref="E28:K28"/>
    <mergeCell ref="L28:P28"/>
    <mergeCell ref="AH28:AL28"/>
    <mergeCell ref="AM28:AR28"/>
    <mergeCell ref="E30:K30"/>
    <mergeCell ref="L30:P30"/>
    <mergeCell ref="Q30:V30"/>
    <mergeCell ref="W30:AG30"/>
    <mergeCell ref="BC28:BM28"/>
    <mergeCell ref="BN28:BU28"/>
    <mergeCell ref="BV28:CC28"/>
    <mergeCell ref="Q28:V28"/>
    <mergeCell ref="Z28:AG28"/>
    <mergeCell ref="E29:K29"/>
    <mergeCell ref="L29:P29"/>
    <mergeCell ref="Q29:V29"/>
    <mergeCell ref="Z29:AG29"/>
    <mergeCell ref="AH29:AL29"/>
    <mergeCell ref="AM29:AR29"/>
    <mergeCell ref="Z27:AG27"/>
    <mergeCell ref="AH27:AL27"/>
    <mergeCell ref="AM27:AR27"/>
    <mergeCell ref="AH30:AX30"/>
    <mergeCell ref="BC30:BM30"/>
    <mergeCell ref="CT28:DA29"/>
    <mergeCell ref="DB28:DI29"/>
    <mergeCell ref="AS29:AX29"/>
    <mergeCell ref="BC29:BM29"/>
    <mergeCell ref="AS28:AX28"/>
    <mergeCell ref="AY28:BB30"/>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Y36:CM36"/>
    <mergeCell ref="CO36:CP36"/>
    <mergeCell ref="CQ36:DE36"/>
    <mergeCell ref="BW37:BX37"/>
    <mergeCell ref="BY37:CM37"/>
    <mergeCell ref="CO37:CP37"/>
    <mergeCell ref="CQ37:DE37"/>
    <mergeCell ref="C37:D37"/>
    <mergeCell ref="E37:S37"/>
    <mergeCell ref="U37:V37"/>
    <mergeCell ref="W37:AK37"/>
    <mergeCell ref="AM37:AN37"/>
    <mergeCell ref="AO37:BC37"/>
    <mergeCell ref="AO36:BC36"/>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0" customHeight="1" zeroHeight="1" x14ac:dyDescent="0.15"/>
  <cols>
    <col min="1" max="1" width="6.625" style="257" customWidth="1"/>
    <col min="2" max="2" width="11" style="257" customWidth="1"/>
    <col min="3" max="3" width="17" style="257" customWidth="1"/>
    <col min="4" max="5" width="16.625" style="257" customWidth="1"/>
    <col min="6" max="15" width="15" style="257" customWidth="1"/>
    <col min="16" max="16" width="24" style="257" customWidth="1"/>
    <col min="17" max="16384" width="0" style="257" hidden="1"/>
  </cols>
  <sheetData>
    <row r="1" spans="1:16" ht="16.5" customHeight="1" x14ac:dyDescent="0.15">
      <c r="A1" s="258"/>
      <c r="B1" s="258"/>
      <c r="C1" s="258"/>
      <c r="D1" s="258"/>
      <c r="E1" s="258"/>
      <c r="F1" s="258"/>
      <c r="G1" s="258"/>
      <c r="H1" s="258"/>
      <c r="I1" s="258"/>
      <c r="J1" s="258"/>
      <c r="K1" s="258"/>
      <c r="L1" s="258"/>
      <c r="M1" s="258"/>
      <c r="N1" s="258"/>
      <c r="O1" s="258"/>
      <c r="P1" s="258"/>
    </row>
    <row r="2" spans="1:16" ht="16.5" customHeight="1" x14ac:dyDescent="0.15">
      <c r="A2" s="258"/>
      <c r="B2" s="258"/>
      <c r="C2" s="258"/>
      <c r="D2" s="258"/>
      <c r="E2" s="258"/>
      <c r="F2" s="258"/>
      <c r="G2" s="258"/>
      <c r="H2" s="258"/>
      <c r="I2" s="258"/>
      <c r="J2" s="258"/>
      <c r="K2" s="258"/>
      <c r="L2" s="258"/>
      <c r="M2" s="258"/>
      <c r="N2" s="258"/>
      <c r="O2" s="258"/>
      <c r="P2" s="258"/>
    </row>
    <row r="3" spans="1:16" ht="16.5" customHeight="1" x14ac:dyDescent="0.15">
      <c r="A3" s="258"/>
      <c r="B3" s="258"/>
      <c r="C3" s="258"/>
      <c r="D3" s="258"/>
      <c r="E3" s="258"/>
      <c r="F3" s="258"/>
      <c r="G3" s="258"/>
      <c r="H3" s="258"/>
      <c r="I3" s="258"/>
      <c r="J3" s="258"/>
      <c r="K3" s="258"/>
      <c r="L3" s="258"/>
      <c r="M3" s="258"/>
      <c r="N3" s="258"/>
      <c r="O3" s="258"/>
      <c r="P3" s="258"/>
    </row>
    <row r="4" spans="1:16" ht="16.5" customHeight="1" x14ac:dyDescent="0.15">
      <c r="A4" s="258"/>
      <c r="B4" s="258"/>
      <c r="C4" s="258"/>
      <c r="D4" s="258"/>
      <c r="E4" s="258"/>
      <c r="F4" s="258"/>
      <c r="G4" s="258"/>
      <c r="H4" s="258"/>
      <c r="I4" s="258"/>
      <c r="J4" s="258"/>
      <c r="K4" s="258"/>
      <c r="L4" s="258"/>
      <c r="M4" s="258"/>
      <c r="N4" s="258"/>
      <c r="O4" s="258"/>
      <c r="P4" s="258"/>
    </row>
    <row r="5" spans="1:16" ht="16.5" customHeight="1" x14ac:dyDescent="0.15">
      <c r="A5" s="258"/>
      <c r="B5" s="258"/>
      <c r="C5" s="258"/>
      <c r="D5" s="258"/>
      <c r="E5" s="258"/>
      <c r="F5" s="258"/>
      <c r="G5" s="258"/>
      <c r="H5" s="258"/>
      <c r="I5" s="258"/>
      <c r="J5" s="258"/>
      <c r="K5" s="258"/>
      <c r="L5" s="258"/>
      <c r="M5" s="258"/>
      <c r="N5" s="258"/>
      <c r="O5" s="258"/>
      <c r="P5" s="258"/>
    </row>
    <row r="6" spans="1:16" ht="16.5" customHeight="1" x14ac:dyDescent="0.15">
      <c r="A6" s="258"/>
      <c r="B6" s="258"/>
      <c r="C6" s="258"/>
      <c r="D6" s="258"/>
      <c r="E6" s="258"/>
      <c r="F6" s="258"/>
      <c r="G6" s="258"/>
      <c r="H6" s="258"/>
      <c r="I6" s="258"/>
      <c r="J6" s="258"/>
      <c r="K6" s="258"/>
      <c r="L6" s="258"/>
      <c r="M6" s="258"/>
      <c r="N6" s="258"/>
      <c r="O6" s="258"/>
      <c r="P6" s="258"/>
    </row>
    <row r="7" spans="1:16" ht="16.5" customHeight="1" x14ac:dyDescent="0.15">
      <c r="A7" s="258"/>
      <c r="B7" s="258"/>
      <c r="C7" s="258"/>
      <c r="D7" s="258"/>
      <c r="E7" s="258"/>
      <c r="F7" s="258"/>
      <c r="G7" s="258"/>
      <c r="H7" s="258"/>
      <c r="I7" s="258"/>
      <c r="J7" s="258"/>
      <c r="K7" s="258"/>
      <c r="L7" s="258"/>
      <c r="M7" s="258"/>
      <c r="N7" s="258"/>
      <c r="O7" s="258"/>
      <c r="P7" s="258"/>
    </row>
    <row r="8" spans="1:16" ht="16.5" customHeight="1" x14ac:dyDescent="0.15">
      <c r="A8" s="258"/>
      <c r="B8" s="258"/>
      <c r="C8" s="258"/>
      <c r="D8" s="258"/>
      <c r="E8" s="258"/>
      <c r="F8" s="258"/>
      <c r="G8" s="258"/>
      <c r="H8" s="258"/>
      <c r="I8" s="258"/>
      <c r="J8" s="258"/>
      <c r="K8" s="258"/>
      <c r="L8" s="258"/>
      <c r="M8" s="258"/>
      <c r="N8" s="258"/>
      <c r="O8" s="258"/>
      <c r="P8" s="258"/>
    </row>
    <row r="9" spans="1:16" ht="16.5" customHeight="1" x14ac:dyDescent="0.15">
      <c r="A9" s="258"/>
      <c r="B9" s="258"/>
      <c r="C9" s="258"/>
      <c r="D9" s="258"/>
      <c r="E9" s="258"/>
      <c r="F9" s="258"/>
      <c r="G9" s="258"/>
      <c r="H9" s="258"/>
      <c r="I9" s="258"/>
      <c r="J9" s="258"/>
      <c r="K9" s="258"/>
      <c r="L9" s="258"/>
      <c r="M9" s="258"/>
      <c r="N9" s="258"/>
      <c r="O9" s="258"/>
      <c r="P9" s="258"/>
    </row>
    <row r="10" spans="1:16" ht="16.5" customHeight="1" x14ac:dyDescent="0.15">
      <c r="A10" s="258"/>
      <c r="B10" s="258"/>
      <c r="C10" s="258"/>
      <c r="D10" s="258"/>
      <c r="E10" s="258"/>
      <c r="F10" s="258"/>
      <c r="G10" s="258"/>
      <c r="H10" s="258"/>
      <c r="I10" s="258"/>
      <c r="J10" s="258"/>
      <c r="K10" s="258"/>
      <c r="L10" s="258"/>
      <c r="M10" s="258"/>
      <c r="N10" s="258"/>
      <c r="O10" s="258"/>
      <c r="P10" s="258"/>
    </row>
    <row r="11" spans="1:16" ht="16.5" customHeight="1" x14ac:dyDescent="0.15">
      <c r="A11" s="258"/>
      <c r="B11" s="258"/>
      <c r="C11" s="258"/>
      <c r="D11" s="258"/>
      <c r="E11" s="258"/>
      <c r="F11" s="258"/>
      <c r="G11" s="258"/>
      <c r="H11" s="258"/>
      <c r="I11" s="258"/>
      <c r="J11" s="258"/>
      <c r="K11" s="258"/>
      <c r="L11" s="258"/>
      <c r="M11" s="258"/>
      <c r="N11" s="258"/>
      <c r="O11" s="258"/>
      <c r="P11" s="258"/>
    </row>
    <row r="12" spans="1:16" ht="16.5" customHeight="1" x14ac:dyDescent="0.15">
      <c r="A12" s="258"/>
      <c r="B12" s="258"/>
      <c r="C12" s="258"/>
      <c r="D12" s="258"/>
      <c r="E12" s="258"/>
      <c r="F12" s="258"/>
      <c r="G12" s="258"/>
      <c r="H12" s="258"/>
      <c r="I12" s="258"/>
      <c r="J12" s="258"/>
      <c r="K12" s="258"/>
      <c r="L12" s="258"/>
      <c r="M12" s="258"/>
      <c r="N12" s="258"/>
      <c r="O12" s="258"/>
      <c r="P12" s="258"/>
    </row>
    <row r="13" spans="1:16" ht="16.5" customHeight="1" x14ac:dyDescent="0.15">
      <c r="A13" s="258"/>
      <c r="B13" s="258"/>
      <c r="C13" s="258"/>
      <c r="D13" s="258"/>
      <c r="E13" s="258"/>
      <c r="F13" s="258"/>
      <c r="G13" s="258"/>
      <c r="H13" s="258"/>
      <c r="I13" s="258"/>
      <c r="J13" s="258"/>
      <c r="K13" s="258"/>
      <c r="L13" s="258"/>
      <c r="M13" s="258"/>
      <c r="N13" s="258"/>
      <c r="O13" s="258"/>
      <c r="P13" s="258"/>
    </row>
    <row r="14" spans="1:16" ht="16.5" customHeight="1" x14ac:dyDescent="0.15">
      <c r="A14" s="258"/>
      <c r="B14" s="258"/>
      <c r="C14" s="258"/>
      <c r="D14" s="258"/>
      <c r="E14" s="258"/>
      <c r="F14" s="258"/>
      <c r="G14" s="258"/>
      <c r="H14" s="258"/>
      <c r="I14" s="258"/>
      <c r="J14" s="258"/>
      <c r="K14" s="258"/>
      <c r="L14" s="258"/>
      <c r="M14" s="258"/>
      <c r="N14" s="258"/>
      <c r="O14" s="258"/>
      <c r="P14" s="258"/>
    </row>
    <row r="15" spans="1:16" ht="16.5" customHeight="1" x14ac:dyDescent="0.15">
      <c r="A15" s="258"/>
      <c r="B15" s="258"/>
      <c r="C15" s="258"/>
      <c r="D15" s="258"/>
      <c r="E15" s="258"/>
      <c r="F15" s="258"/>
      <c r="G15" s="258"/>
      <c r="H15" s="258"/>
      <c r="I15" s="258"/>
      <c r="J15" s="258"/>
      <c r="K15" s="258"/>
      <c r="L15" s="258"/>
      <c r="M15" s="258"/>
      <c r="N15" s="258"/>
      <c r="O15" s="258"/>
      <c r="P15" s="258"/>
    </row>
    <row r="16" spans="1:16" ht="16.5" customHeight="1" x14ac:dyDescent="0.15">
      <c r="A16" s="258"/>
      <c r="B16" s="258"/>
      <c r="C16" s="258"/>
      <c r="D16" s="258"/>
      <c r="E16" s="258"/>
      <c r="F16" s="258"/>
      <c r="G16" s="258"/>
      <c r="H16" s="258"/>
      <c r="I16" s="258"/>
      <c r="J16" s="258"/>
      <c r="K16" s="258"/>
      <c r="L16" s="258"/>
      <c r="M16" s="258"/>
      <c r="N16" s="258"/>
      <c r="O16" s="258"/>
      <c r="P16" s="258"/>
    </row>
    <row r="17" spans="1:16" ht="16.5" customHeight="1" x14ac:dyDescent="0.15">
      <c r="A17" s="258"/>
      <c r="B17" s="258"/>
      <c r="C17" s="258"/>
      <c r="D17" s="258"/>
      <c r="E17" s="258"/>
      <c r="F17" s="258"/>
      <c r="G17" s="258"/>
      <c r="H17" s="258"/>
      <c r="I17" s="258"/>
      <c r="J17" s="258"/>
      <c r="K17" s="258"/>
      <c r="L17" s="258"/>
      <c r="M17" s="258"/>
      <c r="N17" s="258"/>
      <c r="O17" s="258"/>
      <c r="P17" s="258"/>
    </row>
    <row r="18" spans="1:16" ht="16.5" customHeight="1" x14ac:dyDescent="0.15">
      <c r="A18" s="258"/>
      <c r="B18" s="258"/>
      <c r="C18" s="258"/>
      <c r="D18" s="258"/>
      <c r="E18" s="258"/>
      <c r="F18" s="258"/>
      <c r="G18" s="258"/>
      <c r="H18" s="258"/>
      <c r="I18" s="258"/>
      <c r="J18" s="258"/>
      <c r="K18" s="258"/>
      <c r="L18" s="258"/>
      <c r="M18" s="258"/>
      <c r="N18" s="258"/>
      <c r="O18" s="258"/>
      <c r="P18" s="258"/>
    </row>
    <row r="19" spans="1:16" ht="16.5" customHeight="1" x14ac:dyDescent="0.15">
      <c r="A19" s="258"/>
      <c r="B19" s="258"/>
      <c r="C19" s="258"/>
      <c r="D19" s="258"/>
      <c r="E19" s="258"/>
      <c r="F19" s="258"/>
      <c r="G19" s="258"/>
      <c r="H19" s="258"/>
      <c r="I19" s="258"/>
      <c r="J19" s="258"/>
      <c r="K19" s="258"/>
      <c r="L19" s="258"/>
      <c r="M19" s="258"/>
      <c r="N19" s="258"/>
      <c r="O19" s="258"/>
      <c r="P19" s="258"/>
    </row>
    <row r="20" spans="1:16" ht="16.5" customHeight="1" x14ac:dyDescent="0.15">
      <c r="A20" s="258"/>
      <c r="B20" s="258"/>
      <c r="C20" s="258"/>
      <c r="D20" s="258"/>
      <c r="E20" s="258"/>
      <c r="F20" s="258"/>
      <c r="G20" s="258"/>
      <c r="H20" s="258"/>
      <c r="I20" s="258"/>
      <c r="J20" s="258"/>
      <c r="K20" s="258"/>
      <c r="L20" s="258"/>
      <c r="M20" s="258"/>
      <c r="N20" s="258"/>
      <c r="O20" s="258"/>
      <c r="P20" s="258"/>
    </row>
    <row r="21" spans="1:16" ht="16.5" customHeight="1" x14ac:dyDescent="0.15">
      <c r="A21" s="258"/>
      <c r="B21" s="258"/>
      <c r="C21" s="258"/>
      <c r="D21" s="258"/>
      <c r="E21" s="258"/>
      <c r="F21" s="258"/>
      <c r="G21" s="258"/>
      <c r="H21" s="258"/>
      <c r="I21" s="258"/>
      <c r="J21" s="258"/>
      <c r="K21" s="258"/>
      <c r="L21" s="258"/>
      <c r="M21" s="258"/>
      <c r="N21" s="258"/>
      <c r="O21" s="258"/>
      <c r="P21" s="258"/>
    </row>
    <row r="22" spans="1:16" ht="16.5" customHeight="1" x14ac:dyDescent="0.15">
      <c r="A22" s="258"/>
      <c r="B22" s="258"/>
      <c r="C22" s="258"/>
      <c r="D22" s="258"/>
      <c r="E22" s="258"/>
      <c r="F22" s="258"/>
      <c r="G22" s="258"/>
      <c r="H22" s="258"/>
      <c r="I22" s="258"/>
      <c r="J22" s="258"/>
      <c r="K22" s="258"/>
      <c r="L22" s="258"/>
      <c r="M22" s="258"/>
      <c r="N22" s="258"/>
      <c r="O22" s="258"/>
      <c r="P22" s="258"/>
    </row>
    <row r="23" spans="1:16" ht="16.5" customHeight="1" x14ac:dyDescent="0.15">
      <c r="A23" s="258"/>
      <c r="B23" s="258"/>
      <c r="C23" s="258"/>
      <c r="D23" s="258"/>
      <c r="E23" s="258"/>
      <c r="F23" s="258"/>
      <c r="G23" s="258"/>
      <c r="H23" s="258"/>
      <c r="I23" s="258"/>
      <c r="J23" s="258"/>
      <c r="K23" s="258"/>
      <c r="L23" s="258"/>
      <c r="M23" s="258"/>
      <c r="N23" s="258"/>
      <c r="O23" s="258"/>
      <c r="P23" s="258"/>
    </row>
    <row r="24" spans="1:16" ht="16.5" customHeight="1" x14ac:dyDescent="0.15">
      <c r="A24" s="258"/>
      <c r="B24" s="258"/>
      <c r="C24" s="258"/>
      <c r="D24" s="258"/>
      <c r="E24" s="258"/>
      <c r="F24" s="258"/>
      <c r="G24" s="258"/>
      <c r="H24" s="258"/>
      <c r="I24" s="258"/>
      <c r="J24" s="258"/>
      <c r="K24" s="258"/>
      <c r="L24" s="258"/>
      <c r="M24" s="258"/>
      <c r="N24" s="258"/>
      <c r="O24" s="258"/>
      <c r="P24" s="258"/>
    </row>
    <row r="25" spans="1:16" ht="16.5" customHeight="1" x14ac:dyDescent="0.15">
      <c r="A25" s="258"/>
      <c r="B25" s="258"/>
      <c r="C25" s="258"/>
      <c r="D25" s="258"/>
      <c r="E25" s="258"/>
      <c r="F25" s="258"/>
      <c r="G25" s="258"/>
      <c r="H25" s="258"/>
      <c r="I25" s="258"/>
      <c r="J25" s="258"/>
      <c r="K25" s="258"/>
      <c r="L25" s="258"/>
      <c r="M25" s="258"/>
      <c r="N25" s="258"/>
      <c r="O25" s="258"/>
      <c r="P25" s="258"/>
    </row>
    <row r="26" spans="1:16" ht="16.5" customHeight="1" x14ac:dyDescent="0.15">
      <c r="A26" s="258"/>
      <c r="B26" s="258"/>
      <c r="C26" s="258"/>
      <c r="D26" s="258"/>
      <c r="E26" s="258"/>
      <c r="F26" s="258"/>
      <c r="G26" s="258"/>
      <c r="H26" s="258"/>
      <c r="I26" s="258"/>
      <c r="J26" s="258"/>
      <c r="K26" s="258"/>
      <c r="L26" s="258"/>
      <c r="M26" s="258"/>
      <c r="N26" s="258"/>
      <c r="O26" s="258"/>
      <c r="P26" s="258"/>
    </row>
    <row r="27" spans="1:16" ht="16.5" customHeight="1" x14ac:dyDescent="0.15">
      <c r="A27" s="258"/>
      <c r="B27" s="258"/>
      <c r="C27" s="258"/>
      <c r="D27" s="258"/>
      <c r="E27" s="258"/>
      <c r="F27" s="258"/>
      <c r="G27" s="258"/>
      <c r="H27" s="258"/>
      <c r="I27" s="258"/>
      <c r="J27" s="258"/>
      <c r="K27" s="258"/>
      <c r="L27" s="258"/>
      <c r="M27" s="258"/>
      <c r="N27" s="258"/>
      <c r="O27" s="258"/>
      <c r="P27" s="258"/>
    </row>
    <row r="28" spans="1:16" ht="16.5" customHeight="1" x14ac:dyDescent="0.15">
      <c r="A28" s="258"/>
      <c r="B28" s="258"/>
      <c r="C28" s="258"/>
      <c r="D28" s="258"/>
      <c r="E28" s="258"/>
      <c r="F28" s="258"/>
      <c r="G28" s="258"/>
      <c r="H28" s="258"/>
      <c r="I28" s="258"/>
      <c r="J28" s="258"/>
      <c r="K28" s="258"/>
      <c r="L28" s="258"/>
      <c r="M28" s="258"/>
      <c r="N28" s="258"/>
      <c r="O28" s="258"/>
      <c r="P28" s="258"/>
    </row>
    <row r="29" spans="1:16" ht="16.5" customHeight="1" x14ac:dyDescent="0.15">
      <c r="A29" s="258"/>
      <c r="B29" s="258"/>
      <c r="C29" s="258"/>
      <c r="D29" s="258"/>
      <c r="E29" s="258"/>
      <c r="F29" s="258"/>
      <c r="G29" s="258"/>
      <c r="H29" s="258"/>
      <c r="I29" s="258"/>
      <c r="J29" s="258"/>
      <c r="K29" s="258"/>
      <c r="L29" s="258"/>
      <c r="M29" s="258"/>
      <c r="N29" s="258"/>
      <c r="O29" s="258"/>
      <c r="P29" s="258"/>
    </row>
    <row r="30" spans="1:16" ht="16.5" customHeight="1" x14ac:dyDescent="0.15">
      <c r="A30" s="258"/>
      <c r="B30" s="258"/>
      <c r="C30" s="258"/>
      <c r="D30" s="258"/>
      <c r="E30" s="258"/>
      <c r="F30" s="258"/>
      <c r="G30" s="258"/>
      <c r="H30" s="258"/>
      <c r="I30" s="258"/>
      <c r="J30" s="258"/>
      <c r="K30" s="258"/>
      <c r="L30" s="258"/>
      <c r="M30" s="258"/>
      <c r="N30" s="258"/>
      <c r="O30" s="258"/>
      <c r="P30" s="258"/>
    </row>
    <row r="31" spans="1:16" ht="16.5" customHeight="1" x14ac:dyDescent="0.15">
      <c r="A31" s="258"/>
      <c r="B31" s="258"/>
      <c r="C31" s="258"/>
      <c r="D31" s="258"/>
      <c r="E31" s="258"/>
      <c r="F31" s="258"/>
      <c r="G31" s="258"/>
      <c r="H31" s="258"/>
      <c r="I31" s="258"/>
      <c r="J31" s="258"/>
      <c r="K31" s="258"/>
      <c r="L31" s="258"/>
      <c r="M31" s="258"/>
      <c r="N31" s="258"/>
      <c r="O31" s="258"/>
      <c r="P31" s="258"/>
    </row>
    <row r="32" spans="1:16" ht="31.5" customHeight="1" thickBot="1" x14ac:dyDescent="0.2">
      <c r="A32" s="258"/>
      <c r="B32" s="258"/>
      <c r="C32" s="258"/>
      <c r="D32" s="258"/>
      <c r="E32" s="258"/>
      <c r="F32" s="258"/>
      <c r="G32" s="258"/>
      <c r="H32" s="258"/>
      <c r="I32" s="258"/>
      <c r="J32" s="282" t="s">
        <v>526</v>
      </c>
      <c r="K32" s="258"/>
      <c r="L32" s="258"/>
      <c r="M32" s="258"/>
      <c r="N32" s="258"/>
      <c r="O32" s="258"/>
      <c r="P32" s="258"/>
    </row>
    <row r="33" spans="1:16" ht="39" customHeight="1" thickBot="1" x14ac:dyDescent="0.25">
      <c r="A33" s="258"/>
      <c r="B33" s="281" t="s">
        <v>525</v>
      </c>
      <c r="C33" s="280"/>
      <c r="D33" s="280"/>
      <c r="E33" s="279" t="s">
        <v>512</v>
      </c>
      <c r="F33" s="278" t="s">
        <v>4</v>
      </c>
      <c r="G33" s="277" t="s">
        <v>5</v>
      </c>
      <c r="H33" s="277" t="s">
        <v>6</v>
      </c>
      <c r="I33" s="277" t="s">
        <v>7</v>
      </c>
      <c r="J33" s="276" t="s">
        <v>8</v>
      </c>
      <c r="K33" s="258"/>
      <c r="L33" s="258"/>
      <c r="M33" s="258"/>
      <c r="N33" s="258"/>
      <c r="O33" s="258"/>
      <c r="P33" s="258"/>
    </row>
    <row r="34" spans="1:16" ht="39" customHeight="1" x14ac:dyDescent="0.15">
      <c r="A34" s="258"/>
      <c r="B34" s="275"/>
      <c r="C34" s="1145" t="s">
        <v>524</v>
      </c>
      <c r="D34" s="1145"/>
      <c r="E34" s="1146"/>
      <c r="F34" s="274">
        <v>24.16</v>
      </c>
      <c r="G34" s="273">
        <v>26.17</v>
      </c>
      <c r="H34" s="273">
        <v>21.42</v>
      </c>
      <c r="I34" s="273">
        <v>29.34</v>
      </c>
      <c r="J34" s="272">
        <v>30.56</v>
      </c>
      <c r="K34" s="258"/>
      <c r="L34" s="258"/>
      <c r="M34" s="258"/>
      <c r="N34" s="258"/>
      <c r="O34" s="258"/>
      <c r="P34" s="258"/>
    </row>
    <row r="35" spans="1:16" ht="39" customHeight="1" x14ac:dyDescent="0.15">
      <c r="A35" s="258"/>
      <c r="B35" s="271"/>
      <c r="C35" s="1139" t="s">
        <v>523</v>
      </c>
      <c r="D35" s="1140"/>
      <c r="E35" s="1141"/>
      <c r="F35" s="269">
        <v>6.78</v>
      </c>
      <c r="G35" s="268">
        <v>6.93</v>
      </c>
      <c r="H35" s="268">
        <v>4.09</v>
      </c>
      <c r="I35" s="268">
        <v>6.88</v>
      </c>
      <c r="J35" s="267">
        <v>7.11</v>
      </c>
      <c r="K35" s="258"/>
      <c r="L35" s="258"/>
      <c r="M35" s="258"/>
      <c r="N35" s="258"/>
      <c r="O35" s="258"/>
      <c r="P35" s="258"/>
    </row>
    <row r="36" spans="1:16" ht="39" customHeight="1" x14ac:dyDescent="0.15">
      <c r="A36" s="258"/>
      <c r="B36" s="271"/>
      <c r="C36" s="1139" t="s">
        <v>522</v>
      </c>
      <c r="D36" s="1140"/>
      <c r="E36" s="1141"/>
      <c r="F36" s="269">
        <v>2.02</v>
      </c>
      <c r="G36" s="268">
        <v>2.42</v>
      </c>
      <c r="H36" s="268">
        <v>2.02</v>
      </c>
      <c r="I36" s="268">
        <v>1.68</v>
      </c>
      <c r="J36" s="267">
        <v>2.65</v>
      </c>
      <c r="K36" s="258"/>
      <c r="L36" s="258"/>
      <c r="M36" s="258"/>
      <c r="N36" s="258"/>
      <c r="O36" s="258"/>
      <c r="P36" s="258"/>
    </row>
    <row r="37" spans="1:16" ht="39" customHeight="1" x14ac:dyDescent="0.15">
      <c r="A37" s="258"/>
      <c r="B37" s="271"/>
      <c r="C37" s="1139" t="s">
        <v>521</v>
      </c>
      <c r="D37" s="1140"/>
      <c r="E37" s="1141"/>
      <c r="F37" s="269">
        <v>2.56</v>
      </c>
      <c r="G37" s="268">
        <v>2.27</v>
      </c>
      <c r="H37" s="268">
        <v>2.2599999999999998</v>
      </c>
      <c r="I37" s="268">
        <v>1.66</v>
      </c>
      <c r="J37" s="267">
        <v>2.2200000000000002</v>
      </c>
      <c r="K37" s="258"/>
      <c r="L37" s="258"/>
      <c r="M37" s="258"/>
      <c r="N37" s="258"/>
      <c r="O37" s="258"/>
      <c r="P37" s="258"/>
    </row>
    <row r="38" spans="1:16" ht="39" customHeight="1" x14ac:dyDescent="0.15">
      <c r="A38" s="258"/>
      <c r="B38" s="271"/>
      <c r="C38" s="1139" t="s">
        <v>520</v>
      </c>
      <c r="D38" s="1140"/>
      <c r="E38" s="1141"/>
      <c r="F38" s="269">
        <v>0.36</v>
      </c>
      <c r="G38" s="268">
        <v>0.48</v>
      </c>
      <c r="H38" s="268">
        <v>0.54</v>
      </c>
      <c r="I38" s="268">
        <v>0.17</v>
      </c>
      <c r="J38" s="267">
        <v>0.54</v>
      </c>
      <c r="K38" s="258"/>
      <c r="L38" s="258"/>
      <c r="M38" s="258"/>
      <c r="N38" s="258"/>
      <c r="O38" s="258"/>
      <c r="P38" s="258"/>
    </row>
    <row r="39" spans="1:16" ht="39" customHeight="1" x14ac:dyDescent="0.15">
      <c r="A39" s="258"/>
      <c r="B39" s="271"/>
      <c r="C39" s="1139" t="s">
        <v>519</v>
      </c>
      <c r="D39" s="1140"/>
      <c r="E39" s="1141"/>
      <c r="F39" s="269">
        <v>0.01</v>
      </c>
      <c r="G39" s="268">
        <v>0</v>
      </c>
      <c r="H39" s="268">
        <v>0</v>
      </c>
      <c r="I39" s="268">
        <v>0</v>
      </c>
      <c r="J39" s="267">
        <v>0</v>
      </c>
      <c r="K39" s="258"/>
      <c r="L39" s="258"/>
      <c r="M39" s="258"/>
      <c r="N39" s="258"/>
      <c r="O39" s="258"/>
      <c r="P39" s="258"/>
    </row>
    <row r="40" spans="1:16" ht="39" customHeight="1" x14ac:dyDescent="0.15">
      <c r="A40" s="258"/>
      <c r="B40" s="271"/>
      <c r="C40" s="1139" t="s">
        <v>518</v>
      </c>
      <c r="D40" s="1140"/>
      <c r="E40" s="1141"/>
      <c r="F40" s="269">
        <v>0</v>
      </c>
      <c r="G40" s="268">
        <v>0</v>
      </c>
      <c r="H40" s="268">
        <v>0</v>
      </c>
      <c r="I40" s="268">
        <v>0</v>
      </c>
      <c r="J40" s="267">
        <v>0</v>
      </c>
      <c r="K40" s="258"/>
      <c r="L40" s="258"/>
      <c r="M40" s="258"/>
      <c r="N40" s="258"/>
      <c r="O40" s="258"/>
      <c r="P40" s="258"/>
    </row>
    <row r="41" spans="1:16" ht="39" customHeight="1" x14ac:dyDescent="0.15">
      <c r="A41" s="258"/>
      <c r="B41" s="271"/>
      <c r="C41" s="1139" t="s">
        <v>517</v>
      </c>
      <c r="D41" s="1140"/>
      <c r="E41" s="1141"/>
      <c r="F41" s="269">
        <v>0</v>
      </c>
      <c r="G41" s="268">
        <v>0</v>
      </c>
      <c r="H41" s="268">
        <v>0</v>
      </c>
      <c r="I41" s="268">
        <v>0</v>
      </c>
      <c r="J41" s="267">
        <v>0</v>
      </c>
      <c r="K41" s="258"/>
      <c r="L41" s="258"/>
      <c r="M41" s="258"/>
      <c r="N41" s="258"/>
      <c r="O41" s="258"/>
      <c r="P41" s="258"/>
    </row>
    <row r="42" spans="1:16" ht="39" customHeight="1" x14ac:dyDescent="0.15">
      <c r="A42" s="258"/>
      <c r="B42" s="270"/>
      <c r="C42" s="1139" t="s">
        <v>516</v>
      </c>
      <c r="D42" s="1140"/>
      <c r="E42" s="1141"/>
      <c r="F42" s="269" t="s">
        <v>474</v>
      </c>
      <c r="G42" s="268" t="s">
        <v>474</v>
      </c>
      <c r="H42" s="268" t="s">
        <v>474</v>
      </c>
      <c r="I42" s="268" t="s">
        <v>474</v>
      </c>
      <c r="J42" s="267" t="s">
        <v>474</v>
      </c>
      <c r="K42" s="258"/>
      <c r="L42" s="258"/>
      <c r="M42" s="258"/>
      <c r="N42" s="258"/>
      <c r="O42" s="258"/>
      <c r="P42" s="258"/>
    </row>
    <row r="43" spans="1:16" ht="39" customHeight="1" thickBot="1" x14ac:dyDescent="0.2">
      <c r="A43" s="258"/>
      <c r="B43" s="266"/>
      <c r="C43" s="1142" t="s">
        <v>515</v>
      </c>
      <c r="D43" s="1143"/>
      <c r="E43" s="1144"/>
      <c r="F43" s="265">
        <v>0.02</v>
      </c>
      <c r="G43" s="264">
        <v>0</v>
      </c>
      <c r="H43" s="264">
        <v>0</v>
      </c>
      <c r="I43" s="264">
        <v>0.02</v>
      </c>
      <c r="J43" s="263">
        <v>0</v>
      </c>
      <c r="K43" s="258"/>
      <c r="L43" s="258"/>
      <c r="M43" s="258"/>
      <c r="N43" s="258"/>
      <c r="O43" s="258"/>
      <c r="P43" s="258"/>
    </row>
    <row r="44" spans="1:16" ht="39" customHeight="1" x14ac:dyDescent="0.15">
      <c r="A44" s="258"/>
      <c r="B44" s="262" t="s">
        <v>514</v>
      </c>
      <c r="C44" s="261"/>
      <c r="D44" s="260"/>
      <c r="E44" s="260"/>
      <c r="F44" s="259"/>
      <c r="G44" s="259"/>
      <c r="H44" s="259"/>
      <c r="I44" s="259"/>
      <c r="J44" s="259"/>
      <c r="K44" s="258"/>
      <c r="L44" s="258"/>
      <c r="M44" s="258"/>
      <c r="N44" s="258"/>
      <c r="O44" s="258"/>
      <c r="P44" s="258"/>
    </row>
    <row r="45" spans="1:16" ht="18" customHeight="1" x14ac:dyDescent="0.15">
      <c r="A45" s="258"/>
      <c r="B45" s="258"/>
      <c r="C45" s="258"/>
      <c r="D45" s="258"/>
      <c r="E45" s="258"/>
      <c r="F45" s="258"/>
      <c r="G45" s="258"/>
      <c r="H45" s="258"/>
      <c r="I45" s="258"/>
      <c r="J45" s="258"/>
      <c r="K45" s="258"/>
      <c r="L45" s="258"/>
      <c r="M45" s="258"/>
      <c r="N45" s="258"/>
      <c r="O45" s="258"/>
      <c r="P45" s="258"/>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0" customHeight="1" zeroHeight="1" x14ac:dyDescent="0.15"/>
  <cols>
    <col min="1" max="1" width="6.625" style="283" customWidth="1"/>
    <col min="2" max="3" width="10.875" style="283" customWidth="1"/>
    <col min="4" max="4" width="10" style="283" customWidth="1"/>
    <col min="5" max="10" width="11" style="283" customWidth="1"/>
    <col min="11" max="15" width="13.125" style="283" customWidth="1"/>
    <col min="16" max="21" width="11.5" style="283" customWidth="1"/>
    <col min="22" max="16384" width="0" style="283" hidden="1"/>
  </cols>
  <sheetData>
    <row r="1" spans="1:21" ht="13.5" customHeight="1" x14ac:dyDescent="0.15">
      <c r="A1" s="284"/>
      <c r="B1" s="284"/>
      <c r="C1" s="284"/>
      <c r="D1" s="284"/>
      <c r="E1" s="284"/>
      <c r="F1" s="284"/>
      <c r="G1" s="284"/>
      <c r="H1" s="284"/>
      <c r="I1" s="284"/>
      <c r="J1" s="284"/>
      <c r="K1" s="284"/>
      <c r="L1" s="284"/>
      <c r="M1" s="284"/>
      <c r="N1" s="284"/>
      <c r="O1" s="284"/>
      <c r="P1" s="284"/>
      <c r="Q1" s="284"/>
      <c r="R1" s="284"/>
      <c r="S1" s="284"/>
      <c r="T1" s="284"/>
      <c r="U1" s="284"/>
    </row>
    <row r="2" spans="1:21" ht="13.5" customHeight="1" x14ac:dyDescent="0.15">
      <c r="A2" s="284"/>
      <c r="B2" s="284"/>
      <c r="C2" s="284"/>
      <c r="D2" s="284"/>
      <c r="E2" s="284"/>
      <c r="F2" s="284"/>
      <c r="G2" s="284"/>
      <c r="H2" s="284"/>
      <c r="I2" s="284"/>
      <c r="J2" s="284"/>
      <c r="K2" s="284"/>
      <c r="L2" s="284"/>
      <c r="M2" s="284"/>
      <c r="N2" s="284"/>
      <c r="O2" s="284"/>
      <c r="P2" s="284"/>
      <c r="Q2" s="284"/>
      <c r="R2" s="284"/>
      <c r="S2" s="284"/>
      <c r="T2" s="284"/>
      <c r="U2" s="284"/>
    </row>
    <row r="3" spans="1:21" ht="13.5" customHeight="1" x14ac:dyDescent="0.15">
      <c r="A3" s="284"/>
      <c r="B3" s="284"/>
      <c r="C3" s="284"/>
      <c r="D3" s="284"/>
      <c r="E3" s="284"/>
      <c r="F3" s="284"/>
      <c r="G3" s="284"/>
      <c r="H3" s="284"/>
      <c r="I3" s="284"/>
      <c r="J3" s="284"/>
      <c r="K3" s="284"/>
      <c r="L3" s="284"/>
      <c r="M3" s="284"/>
      <c r="N3" s="284"/>
      <c r="O3" s="284"/>
      <c r="P3" s="284"/>
      <c r="Q3" s="284"/>
      <c r="R3" s="284"/>
      <c r="S3" s="284"/>
      <c r="T3" s="284"/>
      <c r="U3" s="284"/>
    </row>
    <row r="4" spans="1:21" ht="13.5" customHeight="1" x14ac:dyDescent="0.15">
      <c r="A4" s="284"/>
      <c r="B4" s="284"/>
      <c r="C4" s="284"/>
      <c r="D4" s="284"/>
      <c r="E4" s="284"/>
      <c r="F4" s="284"/>
      <c r="G4" s="284"/>
      <c r="H4" s="284"/>
      <c r="I4" s="284"/>
      <c r="J4" s="284"/>
      <c r="K4" s="284"/>
      <c r="L4" s="284"/>
      <c r="M4" s="284"/>
      <c r="N4" s="284"/>
      <c r="O4" s="284"/>
      <c r="P4" s="284"/>
      <c r="Q4" s="284"/>
      <c r="R4" s="284"/>
      <c r="S4" s="284"/>
      <c r="T4" s="284"/>
      <c r="U4" s="284"/>
    </row>
    <row r="5" spans="1:21" ht="13.5" customHeight="1" x14ac:dyDescent="0.15">
      <c r="A5" s="284"/>
      <c r="B5" s="284"/>
      <c r="C5" s="284"/>
      <c r="D5" s="284"/>
      <c r="E5" s="284"/>
      <c r="F5" s="284"/>
      <c r="G5" s="284"/>
      <c r="H5" s="284"/>
      <c r="I5" s="284"/>
      <c r="J5" s="284"/>
      <c r="K5" s="284"/>
      <c r="L5" s="284"/>
      <c r="M5" s="284"/>
      <c r="N5" s="284"/>
      <c r="O5" s="284"/>
      <c r="P5" s="284"/>
      <c r="Q5" s="284"/>
      <c r="R5" s="284"/>
      <c r="S5" s="284"/>
      <c r="T5" s="284"/>
      <c r="U5" s="284"/>
    </row>
    <row r="6" spans="1:21" ht="13.5" customHeight="1" x14ac:dyDescent="0.15">
      <c r="A6" s="284"/>
      <c r="B6" s="284"/>
      <c r="C6" s="284"/>
      <c r="D6" s="284"/>
      <c r="E6" s="284"/>
      <c r="F6" s="284"/>
      <c r="G6" s="284"/>
      <c r="H6" s="284"/>
      <c r="I6" s="284"/>
      <c r="J6" s="284"/>
      <c r="K6" s="284"/>
      <c r="L6" s="284"/>
      <c r="M6" s="284"/>
      <c r="N6" s="284"/>
      <c r="O6" s="284"/>
      <c r="P6" s="284"/>
      <c r="Q6" s="284"/>
      <c r="R6" s="284"/>
      <c r="S6" s="284"/>
      <c r="T6" s="284"/>
      <c r="U6" s="284"/>
    </row>
    <row r="7" spans="1:21" ht="13.5" customHeight="1" x14ac:dyDescent="0.15">
      <c r="A7" s="284"/>
      <c r="B7" s="284"/>
      <c r="C7" s="284"/>
      <c r="D7" s="284"/>
      <c r="E7" s="284"/>
      <c r="F7" s="284"/>
      <c r="G7" s="284"/>
      <c r="H7" s="284"/>
      <c r="I7" s="284"/>
      <c r="J7" s="284"/>
      <c r="K7" s="284"/>
      <c r="L7" s="284"/>
      <c r="M7" s="284"/>
      <c r="N7" s="284"/>
      <c r="O7" s="284"/>
      <c r="P7" s="284"/>
      <c r="Q7" s="284"/>
      <c r="R7" s="284"/>
      <c r="S7" s="284"/>
      <c r="T7" s="284"/>
      <c r="U7" s="284"/>
    </row>
    <row r="8" spans="1:21" ht="13.5" customHeight="1" x14ac:dyDescent="0.15">
      <c r="A8" s="284"/>
      <c r="B8" s="284"/>
      <c r="C8" s="284"/>
      <c r="D8" s="284"/>
      <c r="E8" s="284"/>
      <c r="F8" s="284"/>
      <c r="G8" s="284"/>
      <c r="H8" s="284"/>
      <c r="I8" s="284"/>
      <c r="J8" s="284"/>
      <c r="K8" s="284"/>
      <c r="L8" s="284"/>
      <c r="M8" s="284"/>
      <c r="N8" s="284"/>
      <c r="O8" s="284"/>
      <c r="P8" s="284"/>
      <c r="Q8" s="284"/>
      <c r="R8" s="284"/>
      <c r="S8" s="284"/>
      <c r="T8" s="284"/>
      <c r="U8" s="284"/>
    </row>
    <row r="9" spans="1:21" ht="13.5" customHeight="1" x14ac:dyDescent="0.15">
      <c r="A9" s="284"/>
      <c r="B9" s="284"/>
      <c r="C9" s="284"/>
      <c r="D9" s="284"/>
      <c r="E9" s="284"/>
      <c r="F9" s="284"/>
      <c r="G9" s="284"/>
      <c r="H9" s="284"/>
      <c r="I9" s="284"/>
      <c r="J9" s="284"/>
      <c r="K9" s="284"/>
      <c r="L9" s="284"/>
      <c r="M9" s="284"/>
      <c r="N9" s="284"/>
      <c r="O9" s="284"/>
      <c r="P9" s="284"/>
      <c r="Q9" s="284"/>
      <c r="R9" s="284"/>
      <c r="S9" s="284"/>
      <c r="T9" s="284"/>
      <c r="U9" s="284"/>
    </row>
    <row r="10" spans="1:21" ht="13.5" customHeight="1" x14ac:dyDescent="0.15">
      <c r="A10" s="284"/>
      <c r="B10" s="284"/>
      <c r="C10" s="284"/>
      <c r="D10" s="284"/>
      <c r="E10" s="284"/>
      <c r="F10" s="284"/>
      <c r="G10" s="284"/>
      <c r="H10" s="284"/>
      <c r="I10" s="284"/>
      <c r="J10" s="284"/>
      <c r="K10" s="284"/>
      <c r="L10" s="284"/>
      <c r="M10" s="284"/>
      <c r="N10" s="284"/>
      <c r="O10" s="284"/>
      <c r="P10" s="284"/>
      <c r="Q10" s="284"/>
      <c r="R10" s="284"/>
      <c r="S10" s="284"/>
      <c r="T10" s="284"/>
      <c r="U10" s="284"/>
    </row>
    <row r="11" spans="1:21" ht="13.5" customHeight="1" x14ac:dyDescent="0.15">
      <c r="A11" s="284"/>
      <c r="B11" s="284"/>
      <c r="C11" s="284"/>
      <c r="D11" s="284"/>
      <c r="E11" s="284"/>
      <c r="F11" s="284"/>
      <c r="G11" s="284"/>
      <c r="H11" s="284"/>
      <c r="I11" s="284"/>
      <c r="J11" s="284"/>
      <c r="K11" s="284"/>
      <c r="L11" s="284"/>
      <c r="M11" s="284"/>
      <c r="N11" s="284"/>
      <c r="O11" s="284"/>
      <c r="P11" s="284"/>
      <c r="Q11" s="284"/>
      <c r="R11" s="284"/>
      <c r="S11" s="284"/>
      <c r="T11" s="284"/>
      <c r="U11" s="284"/>
    </row>
    <row r="12" spans="1:21" ht="13.5" customHeight="1" x14ac:dyDescent="0.15">
      <c r="A12" s="284"/>
      <c r="B12" s="284"/>
      <c r="C12" s="284"/>
      <c r="D12" s="284"/>
      <c r="E12" s="284"/>
      <c r="F12" s="284"/>
      <c r="G12" s="284"/>
      <c r="H12" s="284"/>
      <c r="I12" s="284"/>
      <c r="J12" s="284"/>
      <c r="K12" s="284"/>
      <c r="L12" s="284"/>
      <c r="M12" s="284"/>
      <c r="N12" s="284"/>
      <c r="O12" s="284"/>
      <c r="P12" s="284"/>
      <c r="Q12" s="284"/>
      <c r="R12" s="284"/>
      <c r="S12" s="284"/>
      <c r="T12" s="284"/>
      <c r="U12" s="284"/>
    </row>
    <row r="13" spans="1:21" ht="13.5" customHeight="1" x14ac:dyDescent="0.15">
      <c r="A13" s="284"/>
      <c r="B13" s="284"/>
      <c r="C13" s="284"/>
      <c r="D13" s="284"/>
      <c r="E13" s="284"/>
      <c r="F13" s="284"/>
      <c r="G13" s="284"/>
      <c r="H13" s="284"/>
      <c r="I13" s="284"/>
      <c r="J13" s="284"/>
      <c r="K13" s="284"/>
      <c r="L13" s="284"/>
      <c r="M13" s="284"/>
      <c r="N13" s="284"/>
      <c r="O13" s="284"/>
      <c r="P13" s="284"/>
      <c r="Q13" s="284"/>
      <c r="R13" s="284"/>
      <c r="S13" s="284"/>
      <c r="T13" s="284"/>
      <c r="U13" s="284"/>
    </row>
    <row r="14" spans="1:21" ht="13.5" customHeight="1" x14ac:dyDescent="0.15">
      <c r="A14" s="284"/>
      <c r="B14" s="284"/>
      <c r="C14" s="284"/>
      <c r="D14" s="284"/>
      <c r="E14" s="284"/>
      <c r="F14" s="284"/>
      <c r="G14" s="284"/>
      <c r="H14" s="284"/>
      <c r="I14" s="284"/>
      <c r="J14" s="284"/>
      <c r="K14" s="284"/>
      <c r="L14" s="284"/>
      <c r="M14" s="284"/>
      <c r="N14" s="284"/>
      <c r="O14" s="284"/>
      <c r="P14" s="284"/>
      <c r="Q14" s="284"/>
      <c r="R14" s="284"/>
      <c r="S14" s="284"/>
      <c r="T14" s="284"/>
      <c r="U14" s="284"/>
    </row>
    <row r="15" spans="1:21" ht="13.5" customHeight="1" x14ac:dyDescent="0.15">
      <c r="A15" s="284"/>
      <c r="B15" s="284"/>
      <c r="C15" s="284"/>
      <c r="D15" s="284"/>
      <c r="E15" s="284"/>
      <c r="F15" s="284"/>
      <c r="G15" s="284"/>
      <c r="H15" s="284"/>
      <c r="I15" s="284"/>
      <c r="J15" s="284"/>
      <c r="K15" s="284"/>
      <c r="L15" s="284"/>
      <c r="M15" s="284"/>
      <c r="N15" s="284"/>
      <c r="O15" s="284"/>
      <c r="P15" s="284"/>
      <c r="Q15" s="284"/>
      <c r="R15" s="284"/>
      <c r="S15" s="284"/>
      <c r="T15" s="284"/>
      <c r="U15" s="284"/>
    </row>
    <row r="16" spans="1:21" ht="13.5" customHeight="1" x14ac:dyDescent="0.15">
      <c r="A16" s="284"/>
      <c r="B16" s="284"/>
      <c r="C16" s="284"/>
      <c r="D16" s="284"/>
      <c r="E16" s="284"/>
      <c r="F16" s="284"/>
      <c r="G16" s="284"/>
      <c r="H16" s="284"/>
      <c r="I16" s="284"/>
      <c r="J16" s="284"/>
      <c r="K16" s="284"/>
      <c r="L16" s="284"/>
      <c r="M16" s="284"/>
      <c r="N16" s="284"/>
      <c r="O16" s="284"/>
      <c r="P16" s="284"/>
      <c r="Q16" s="284"/>
      <c r="R16" s="284"/>
      <c r="S16" s="284"/>
      <c r="T16" s="284"/>
      <c r="U16" s="284"/>
    </row>
    <row r="17" spans="1:21" ht="13.5" customHeight="1" x14ac:dyDescent="0.15">
      <c r="A17" s="284"/>
      <c r="B17" s="284"/>
      <c r="C17" s="284"/>
      <c r="D17" s="284"/>
      <c r="E17" s="284"/>
      <c r="F17" s="284"/>
      <c r="G17" s="284"/>
      <c r="H17" s="284"/>
      <c r="I17" s="284"/>
      <c r="J17" s="284"/>
      <c r="K17" s="284"/>
      <c r="L17" s="284"/>
      <c r="M17" s="284"/>
      <c r="N17" s="284"/>
      <c r="O17" s="284"/>
      <c r="P17" s="284"/>
      <c r="Q17" s="284"/>
      <c r="R17" s="284"/>
      <c r="S17" s="284"/>
      <c r="T17" s="284"/>
      <c r="U17" s="284"/>
    </row>
    <row r="18" spans="1:21" ht="13.5" customHeight="1" x14ac:dyDescent="0.15">
      <c r="A18" s="284"/>
      <c r="B18" s="284"/>
      <c r="C18" s="284"/>
      <c r="D18" s="284"/>
      <c r="E18" s="284"/>
      <c r="F18" s="284"/>
      <c r="G18" s="284"/>
      <c r="H18" s="284"/>
      <c r="I18" s="284"/>
      <c r="J18" s="284"/>
      <c r="K18" s="284"/>
      <c r="L18" s="284"/>
      <c r="M18" s="284"/>
      <c r="N18" s="284"/>
      <c r="O18" s="284"/>
      <c r="P18" s="284"/>
      <c r="Q18" s="284"/>
      <c r="R18" s="284"/>
      <c r="S18" s="284"/>
      <c r="T18" s="284"/>
      <c r="U18" s="284"/>
    </row>
    <row r="19" spans="1:21" ht="13.5" customHeight="1" x14ac:dyDescent="0.15">
      <c r="A19" s="284"/>
      <c r="B19" s="284"/>
      <c r="C19" s="284"/>
      <c r="D19" s="284"/>
      <c r="E19" s="284"/>
      <c r="F19" s="284"/>
      <c r="G19" s="284"/>
      <c r="H19" s="284"/>
      <c r="I19" s="284"/>
      <c r="J19" s="284"/>
      <c r="K19" s="284"/>
      <c r="L19" s="284"/>
      <c r="M19" s="284"/>
      <c r="N19" s="284"/>
      <c r="O19" s="284"/>
      <c r="P19" s="284"/>
      <c r="Q19" s="284"/>
      <c r="R19" s="284"/>
      <c r="S19" s="284"/>
      <c r="T19" s="284"/>
      <c r="U19" s="284"/>
    </row>
    <row r="20" spans="1:21" ht="13.5" customHeight="1" x14ac:dyDescent="0.15">
      <c r="A20" s="284"/>
      <c r="B20" s="284"/>
      <c r="C20" s="284"/>
      <c r="D20" s="284"/>
      <c r="E20" s="284"/>
      <c r="F20" s="284"/>
      <c r="G20" s="284"/>
      <c r="H20" s="284"/>
      <c r="I20" s="284"/>
      <c r="J20" s="284"/>
      <c r="K20" s="284"/>
      <c r="L20" s="284"/>
      <c r="M20" s="284"/>
      <c r="N20" s="284"/>
      <c r="O20" s="284"/>
      <c r="P20" s="284"/>
      <c r="Q20" s="284"/>
      <c r="R20" s="284"/>
      <c r="S20" s="284"/>
      <c r="T20" s="284"/>
      <c r="U20" s="284"/>
    </row>
    <row r="21" spans="1:21" ht="13.5" customHeight="1" x14ac:dyDescent="0.15">
      <c r="A21" s="284"/>
      <c r="B21" s="284"/>
      <c r="C21" s="284"/>
      <c r="D21" s="284"/>
      <c r="E21" s="284"/>
      <c r="F21" s="284"/>
      <c r="G21" s="284"/>
      <c r="H21" s="284"/>
      <c r="I21" s="284"/>
      <c r="J21" s="284"/>
      <c r="K21" s="284"/>
      <c r="L21" s="284"/>
      <c r="M21" s="284"/>
      <c r="N21" s="284"/>
      <c r="O21" s="284"/>
      <c r="P21" s="284"/>
      <c r="Q21" s="284"/>
      <c r="R21" s="284"/>
      <c r="S21" s="284"/>
      <c r="T21" s="284"/>
      <c r="U21" s="284"/>
    </row>
    <row r="22" spans="1:21" ht="13.5" customHeight="1" x14ac:dyDescent="0.15">
      <c r="A22" s="284"/>
      <c r="B22" s="284"/>
      <c r="C22" s="284"/>
      <c r="D22" s="284"/>
      <c r="E22" s="284"/>
      <c r="F22" s="284"/>
      <c r="G22" s="284"/>
      <c r="H22" s="284"/>
      <c r="I22" s="284"/>
      <c r="J22" s="284"/>
      <c r="K22" s="284"/>
      <c r="L22" s="284"/>
      <c r="M22" s="284"/>
      <c r="N22" s="284"/>
      <c r="O22" s="284"/>
      <c r="P22" s="284"/>
      <c r="Q22" s="284"/>
      <c r="R22" s="284"/>
      <c r="S22" s="284"/>
      <c r="T22" s="284"/>
      <c r="U22" s="284"/>
    </row>
    <row r="23" spans="1:21" ht="13.5" customHeight="1" x14ac:dyDescent="0.15">
      <c r="A23" s="284"/>
      <c r="B23" s="284"/>
      <c r="C23" s="284"/>
      <c r="D23" s="284"/>
      <c r="E23" s="284"/>
      <c r="F23" s="284"/>
      <c r="G23" s="284"/>
      <c r="H23" s="284"/>
      <c r="I23" s="284"/>
      <c r="J23" s="284"/>
      <c r="K23" s="284"/>
      <c r="L23" s="284"/>
      <c r="M23" s="284"/>
      <c r="N23" s="284"/>
      <c r="O23" s="284"/>
      <c r="P23" s="284"/>
      <c r="Q23" s="284"/>
      <c r="R23" s="284"/>
      <c r="S23" s="284"/>
      <c r="T23" s="284"/>
      <c r="U23" s="284"/>
    </row>
    <row r="24" spans="1:21" ht="13.5" customHeight="1" x14ac:dyDescent="0.15">
      <c r="A24" s="284"/>
      <c r="B24" s="284"/>
      <c r="C24" s="284"/>
      <c r="D24" s="284"/>
      <c r="E24" s="284"/>
      <c r="F24" s="284"/>
      <c r="G24" s="284"/>
      <c r="H24" s="284"/>
      <c r="I24" s="284"/>
      <c r="J24" s="284"/>
      <c r="K24" s="284"/>
      <c r="L24" s="284"/>
      <c r="M24" s="284"/>
      <c r="N24" s="284"/>
      <c r="O24" s="284"/>
      <c r="P24" s="284"/>
      <c r="Q24" s="284"/>
      <c r="R24" s="284"/>
      <c r="S24" s="284"/>
      <c r="T24" s="284"/>
      <c r="U24" s="284"/>
    </row>
    <row r="25" spans="1:21" ht="13.5" customHeight="1" x14ac:dyDescent="0.15">
      <c r="A25" s="284"/>
      <c r="B25" s="284"/>
      <c r="C25" s="284"/>
      <c r="D25" s="284"/>
      <c r="E25" s="284"/>
      <c r="F25" s="284"/>
      <c r="G25" s="284"/>
      <c r="H25" s="284"/>
      <c r="I25" s="284"/>
      <c r="J25" s="284"/>
      <c r="K25" s="284"/>
      <c r="L25" s="284"/>
      <c r="M25" s="284"/>
      <c r="N25" s="284"/>
      <c r="O25" s="284"/>
      <c r="P25" s="284"/>
      <c r="Q25" s="284"/>
      <c r="R25" s="284"/>
      <c r="S25" s="284"/>
      <c r="T25" s="284"/>
      <c r="U25" s="284"/>
    </row>
    <row r="26" spans="1:21" ht="13.5" customHeight="1" x14ac:dyDescent="0.15">
      <c r="A26" s="284"/>
      <c r="B26" s="284"/>
      <c r="C26" s="284"/>
      <c r="D26" s="284"/>
      <c r="E26" s="284"/>
      <c r="F26" s="284"/>
      <c r="G26" s="284"/>
      <c r="H26" s="284"/>
      <c r="I26" s="284"/>
      <c r="J26" s="284"/>
      <c r="K26" s="284"/>
      <c r="L26" s="284"/>
      <c r="M26" s="284"/>
      <c r="N26" s="284"/>
      <c r="O26" s="284"/>
      <c r="P26" s="284"/>
      <c r="Q26" s="284"/>
      <c r="R26" s="284"/>
      <c r="S26" s="284"/>
      <c r="T26" s="284"/>
      <c r="U26" s="284"/>
    </row>
    <row r="27" spans="1:21" ht="13.5" customHeight="1" x14ac:dyDescent="0.15">
      <c r="A27" s="284"/>
      <c r="B27" s="284"/>
      <c r="C27" s="284"/>
      <c r="D27" s="284"/>
      <c r="E27" s="284"/>
      <c r="F27" s="284"/>
      <c r="G27" s="284"/>
      <c r="H27" s="284"/>
      <c r="I27" s="284"/>
      <c r="J27" s="284"/>
      <c r="K27" s="284"/>
      <c r="L27" s="284"/>
      <c r="M27" s="284"/>
      <c r="N27" s="284"/>
      <c r="O27" s="284"/>
      <c r="P27" s="284"/>
      <c r="Q27" s="284"/>
      <c r="R27" s="284"/>
      <c r="S27" s="284"/>
      <c r="T27" s="284"/>
      <c r="U27" s="284"/>
    </row>
    <row r="28" spans="1:21" ht="13.5" customHeight="1" x14ac:dyDescent="0.15">
      <c r="A28" s="284"/>
      <c r="B28" s="284"/>
      <c r="C28" s="284"/>
      <c r="D28" s="284"/>
      <c r="E28" s="284"/>
      <c r="F28" s="284"/>
      <c r="G28" s="284"/>
      <c r="H28" s="284"/>
      <c r="I28" s="284"/>
      <c r="J28" s="284"/>
      <c r="K28" s="284"/>
      <c r="L28" s="284"/>
      <c r="M28" s="284"/>
      <c r="N28" s="284"/>
      <c r="O28" s="284"/>
      <c r="P28" s="284"/>
      <c r="Q28" s="284"/>
      <c r="R28" s="284"/>
      <c r="S28" s="284"/>
      <c r="T28" s="284"/>
      <c r="U28" s="284"/>
    </row>
    <row r="29" spans="1:21" ht="13.5" customHeight="1" x14ac:dyDescent="0.15">
      <c r="A29" s="284"/>
      <c r="B29" s="284"/>
      <c r="C29" s="284"/>
      <c r="D29" s="284"/>
      <c r="E29" s="284"/>
      <c r="F29" s="284"/>
      <c r="G29" s="284"/>
      <c r="H29" s="284"/>
      <c r="I29" s="284"/>
      <c r="J29" s="284"/>
      <c r="K29" s="284"/>
      <c r="L29" s="284"/>
      <c r="M29" s="284"/>
      <c r="N29" s="284"/>
      <c r="O29" s="284"/>
      <c r="P29" s="284"/>
      <c r="Q29" s="284"/>
      <c r="R29" s="284"/>
      <c r="S29" s="284"/>
      <c r="T29" s="284"/>
      <c r="U29" s="284"/>
    </row>
    <row r="30" spans="1:21" ht="13.5" customHeight="1" x14ac:dyDescent="0.15">
      <c r="A30" s="284"/>
      <c r="B30" s="284"/>
      <c r="C30" s="284"/>
      <c r="D30" s="284"/>
      <c r="E30" s="284"/>
      <c r="F30" s="284"/>
      <c r="G30" s="284"/>
      <c r="H30" s="284"/>
      <c r="I30" s="284"/>
      <c r="J30" s="284"/>
      <c r="K30" s="284"/>
      <c r="L30" s="284"/>
      <c r="M30" s="284"/>
      <c r="N30" s="284"/>
      <c r="O30" s="284"/>
      <c r="P30" s="284"/>
      <c r="Q30" s="284"/>
      <c r="R30" s="284"/>
      <c r="S30" s="284"/>
      <c r="T30" s="284"/>
      <c r="U30" s="284"/>
    </row>
    <row r="31" spans="1:21" ht="13.5" customHeight="1" x14ac:dyDescent="0.15">
      <c r="A31" s="284"/>
      <c r="B31" s="284"/>
      <c r="C31" s="284"/>
      <c r="D31" s="284"/>
      <c r="E31" s="284"/>
      <c r="F31" s="284"/>
      <c r="G31" s="284"/>
      <c r="H31" s="284"/>
      <c r="I31" s="284"/>
      <c r="J31" s="284"/>
      <c r="K31" s="284"/>
      <c r="L31" s="284"/>
      <c r="M31" s="284"/>
      <c r="N31" s="284"/>
      <c r="O31" s="284"/>
      <c r="P31" s="284"/>
      <c r="Q31" s="284"/>
      <c r="R31" s="284"/>
      <c r="S31" s="284"/>
      <c r="T31" s="284"/>
      <c r="U31" s="284"/>
    </row>
    <row r="32" spans="1:21" ht="13.5" customHeight="1" x14ac:dyDescent="0.15">
      <c r="A32" s="284"/>
      <c r="B32" s="284"/>
      <c r="C32" s="284"/>
      <c r="D32" s="284"/>
      <c r="E32" s="284"/>
      <c r="F32" s="284"/>
      <c r="G32" s="284"/>
      <c r="H32" s="284"/>
      <c r="I32" s="284"/>
      <c r="J32" s="284"/>
      <c r="K32" s="284"/>
      <c r="L32" s="284"/>
      <c r="M32" s="284"/>
      <c r="N32" s="284"/>
      <c r="O32" s="284"/>
      <c r="P32" s="284"/>
      <c r="Q32" s="284"/>
      <c r="R32" s="284"/>
      <c r="S32" s="284"/>
      <c r="T32" s="284"/>
      <c r="U32" s="284"/>
    </row>
    <row r="33" spans="1:21" ht="13.5" customHeight="1" x14ac:dyDescent="0.15">
      <c r="A33" s="284"/>
      <c r="B33" s="284"/>
      <c r="C33" s="284"/>
      <c r="D33" s="284"/>
      <c r="E33" s="284"/>
      <c r="F33" s="284"/>
      <c r="G33" s="284"/>
      <c r="H33" s="284"/>
      <c r="I33" s="284"/>
      <c r="J33" s="284"/>
      <c r="K33" s="284"/>
      <c r="L33" s="284"/>
      <c r="M33" s="284"/>
      <c r="N33" s="284"/>
      <c r="O33" s="284"/>
      <c r="P33" s="284"/>
      <c r="Q33" s="284"/>
      <c r="R33" s="284"/>
      <c r="S33" s="284"/>
      <c r="T33" s="284"/>
      <c r="U33" s="284"/>
    </row>
    <row r="34" spans="1:21" ht="13.5" customHeight="1" x14ac:dyDescent="0.15">
      <c r="A34" s="284"/>
      <c r="B34" s="284"/>
      <c r="C34" s="284"/>
      <c r="D34" s="284"/>
      <c r="E34" s="284"/>
      <c r="F34" s="284"/>
      <c r="G34" s="284"/>
      <c r="H34" s="284"/>
      <c r="I34" s="284"/>
      <c r="J34" s="284"/>
      <c r="K34" s="284"/>
      <c r="L34" s="284"/>
      <c r="M34" s="284"/>
      <c r="N34" s="284"/>
      <c r="O34" s="284"/>
      <c r="P34" s="284"/>
      <c r="Q34" s="284"/>
      <c r="R34" s="284"/>
      <c r="S34" s="284"/>
      <c r="T34" s="284"/>
      <c r="U34" s="284"/>
    </row>
    <row r="35" spans="1:21" ht="13.5" customHeight="1" x14ac:dyDescent="0.15">
      <c r="A35" s="284"/>
      <c r="B35" s="284"/>
      <c r="C35" s="284"/>
      <c r="D35" s="284"/>
      <c r="E35" s="284"/>
      <c r="F35" s="284"/>
      <c r="G35" s="284"/>
      <c r="H35" s="284"/>
      <c r="I35" s="284"/>
      <c r="J35" s="284"/>
      <c r="K35" s="284"/>
      <c r="L35" s="284"/>
      <c r="M35" s="284"/>
      <c r="N35" s="284"/>
      <c r="O35" s="284"/>
      <c r="P35" s="284"/>
      <c r="Q35" s="284"/>
      <c r="R35" s="284"/>
      <c r="S35" s="284"/>
      <c r="T35" s="284"/>
      <c r="U35" s="284"/>
    </row>
    <row r="36" spans="1:21" ht="13.5" customHeight="1" x14ac:dyDescent="0.15">
      <c r="A36" s="284"/>
      <c r="B36" s="284"/>
      <c r="C36" s="284"/>
      <c r="D36" s="284"/>
      <c r="E36" s="284"/>
      <c r="F36" s="284"/>
      <c r="G36" s="284"/>
      <c r="H36" s="284"/>
      <c r="I36" s="284"/>
      <c r="J36" s="284"/>
      <c r="K36" s="284"/>
      <c r="L36" s="284"/>
      <c r="M36" s="284"/>
      <c r="N36" s="284"/>
      <c r="O36" s="284"/>
      <c r="P36" s="284"/>
      <c r="Q36" s="284"/>
      <c r="R36" s="284"/>
      <c r="S36" s="284"/>
      <c r="T36" s="284"/>
      <c r="U36" s="284"/>
    </row>
    <row r="37" spans="1:21" ht="13.5" customHeight="1" x14ac:dyDescent="0.15">
      <c r="A37" s="284"/>
      <c r="B37" s="284"/>
      <c r="C37" s="284"/>
      <c r="D37" s="284"/>
      <c r="E37" s="284"/>
      <c r="F37" s="284"/>
      <c r="G37" s="284"/>
      <c r="H37" s="284"/>
      <c r="I37" s="284"/>
      <c r="J37" s="284"/>
      <c r="K37" s="284"/>
      <c r="L37" s="284"/>
      <c r="M37" s="284"/>
      <c r="N37" s="284"/>
      <c r="O37" s="284"/>
      <c r="P37" s="284"/>
      <c r="Q37" s="284"/>
      <c r="R37" s="284"/>
      <c r="S37" s="284"/>
      <c r="T37" s="284"/>
      <c r="U37" s="284"/>
    </row>
    <row r="38" spans="1:21" ht="13.5" customHeight="1" x14ac:dyDescent="0.15">
      <c r="A38" s="284"/>
      <c r="B38" s="284"/>
      <c r="C38" s="284"/>
      <c r="D38" s="284"/>
      <c r="E38" s="284"/>
      <c r="F38" s="284"/>
      <c r="G38" s="284"/>
      <c r="H38" s="284"/>
      <c r="I38" s="284"/>
      <c r="J38" s="284"/>
      <c r="K38" s="284"/>
      <c r="L38" s="284"/>
      <c r="M38" s="284"/>
      <c r="N38" s="284"/>
      <c r="O38" s="284"/>
      <c r="P38" s="284"/>
      <c r="Q38" s="284"/>
      <c r="R38" s="284"/>
      <c r="S38" s="284"/>
      <c r="T38" s="284"/>
      <c r="U38" s="284"/>
    </row>
    <row r="39" spans="1:21" ht="13.5" customHeight="1" x14ac:dyDescent="0.15">
      <c r="A39" s="284"/>
      <c r="B39" s="284"/>
      <c r="C39" s="284"/>
      <c r="D39" s="284"/>
      <c r="E39" s="284"/>
      <c r="F39" s="284"/>
      <c r="G39" s="284"/>
      <c r="H39" s="284"/>
      <c r="I39" s="284"/>
      <c r="J39" s="284"/>
      <c r="K39" s="284"/>
      <c r="L39" s="284"/>
      <c r="M39" s="284"/>
      <c r="N39" s="284"/>
      <c r="O39" s="284"/>
      <c r="P39" s="284"/>
      <c r="Q39" s="284"/>
      <c r="R39" s="284"/>
      <c r="S39" s="284"/>
      <c r="T39" s="284"/>
      <c r="U39" s="284"/>
    </row>
    <row r="40" spans="1:21" ht="13.5" customHeight="1" x14ac:dyDescent="0.15">
      <c r="A40" s="284"/>
      <c r="B40" s="284"/>
      <c r="C40" s="284"/>
      <c r="D40" s="284"/>
      <c r="E40" s="284"/>
      <c r="F40" s="284"/>
      <c r="G40" s="284"/>
      <c r="H40" s="284"/>
      <c r="I40" s="284"/>
      <c r="J40" s="284"/>
      <c r="K40" s="284"/>
      <c r="L40" s="284"/>
      <c r="M40" s="284"/>
      <c r="N40" s="284"/>
      <c r="O40" s="284"/>
      <c r="P40" s="284"/>
      <c r="Q40" s="284"/>
      <c r="R40" s="284"/>
      <c r="S40" s="284"/>
      <c r="T40" s="284"/>
      <c r="U40" s="284"/>
    </row>
    <row r="41" spans="1:21" ht="13.5" customHeight="1" x14ac:dyDescent="0.15">
      <c r="A41" s="284"/>
      <c r="B41" s="284"/>
      <c r="C41" s="284"/>
      <c r="D41" s="284"/>
      <c r="E41" s="284"/>
      <c r="F41" s="284"/>
      <c r="G41" s="284"/>
      <c r="H41" s="284"/>
      <c r="I41" s="284"/>
      <c r="J41" s="284"/>
      <c r="K41" s="284"/>
      <c r="L41" s="284"/>
      <c r="M41" s="284"/>
      <c r="N41" s="284"/>
      <c r="O41" s="284"/>
      <c r="P41" s="284"/>
      <c r="Q41" s="284"/>
      <c r="R41" s="284"/>
      <c r="S41" s="284"/>
      <c r="T41" s="284"/>
      <c r="U41" s="284"/>
    </row>
    <row r="42" spans="1:21" ht="13.5" customHeight="1" x14ac:dyDescent="0.15">
      <c r="A42" s="284"/>
      <c r="B42" s="284"/>
      <c r="C42" s="284"/>
      <c r="D42" s="284"/>
      <c r="E42" s="284"/>
      <c r="F42" s="284"/>
      <c r="G42" s="284"/>
      <c r="H42" s="284"/>
      <c r="I42" s="284"/>
      <c r="J42" s="284"/>
      <c r="K42" s="284"/>
      <c r="L42" s="284"/>
      <c r="M42" s="284"/>
      <c r="N42" s="284"/>
      <c r="O42" s="284"/>
      <c r="P42" s="284"/>
      <c r="Q42" s="284"/>
      <c r="R42" s="284"/>
      <c r="S42" s="284"/>
      <c r="T42" s="284"/>
      <c r="U42" s="284"/>
    </row>
    <row r="43" spans="1:21" ht="30.75" customHeight="1" thickBot="1" x14ac:dyDescent="0.2">
      <c r="A43" s="284"/>
      <c r="B43" s="284"/>
      <c r="C43" s="284"/>
      <c r="D43" s="284"/>
      <c r="E43" s="284"/>
      <c r="F43" s="284"/>
      <c r="G43" s="284"/>
      <c r="H43" s="284"/>
      <c r="I43" s="284"/>
      <c r="J43" s="284"/>
      <c r="K43" s="284"/>
      <c r="L43" s="284"/>
      <c r="M43" s="284"/>
      <c r="N43" s="284"/>
      <c r="O43" s="306" t="s">
        <v>541</v>
      </c>
      <c r="P43" s="284"/>
      <c r="Q43" s="284"/>
      <c r="R43" s="284"/>
      <c r="S43" s="284"/>
      <c r="T43" s="284"/>
      <c r="U43" s="284"/>
    </row>
    <row r="44" spans="1:21" ht="30.75" customHeight="1" thickBot="1" x14ac:dyDescent="0.2">
      <c r="A44" s="284"/>
      <c r="B44" s="305" t="s">
        <v>540</v>
      </c>
      <c r="C44" s="304"/>
      <c r="D44" s="304"/>
      <c r="E44" s="303"/>
      <c r="F44" s="303"/>
      <c r="G44" s="303"/>
      <c r="H44" s="303"/>
      <c r="I44" s="303"/>
      <c r="J44" s="302" t="s">
        <v>512</v>
      </c>
      <c r="K44" s="301" t="s">
        <v>4</v>
      </c>
      <c r="L44" s="300" t="s">
        <v>5</v>
      </c>
      <c r="M44" s="300" t="s">
        <v>6</v>
      </c>
      <c r="N44" s="300" t="s">
        <v>7</v>
      </c>
      <c r="O44" s="299" t="s">
        <v>8</v>
      </c>
      <c r="P44" s="284"/>
      <c r="Q44" s="284"/>
      <c r="R44" s="284"/>
      <c r="S44" s="284"/>
      <c r="T44" s="284"/>
      <c r="U44" s="284"/>
    </row>
    <row r="45" spans="1:21" ht="30.75" customHeight="1" x14ac:dyDescent="0.15">
      <c r="A45" s="284"/>
      <c r="B45" s="1155" t="s">
        <v>539</v>
      </c>
      <c r="C45" s="1156"/>
      <c r="D45" s="298"/>
      <c r="E45" s="1161" t="s">
        <v>538</v>
      </c>
      <c r="F45" s="1161"/>
      <c r="G45" s="1161"/>
      <c r="H45" s="1161"/>
      <c r="I45" s="1161"/>
      <c r="J45" s="1162"/>
      <c r="K45" s="297">
        <v>731</v>
      </c>
      <c r="L45" s="296">
        <v>733</v>
      </c>
      <c r="M45" s="296">
        <v>738</v>
      </c>
      <c r="N45" s="296">
        <v>713</v>
      </c>
      <c r="O45" s="295">
        <v>734</v>
      </c>
      <c r="P45" s="284"/>
      <c r="Q45" s="284"/>
      <c r="R45" s="284"/>
      <c r="S45" s="284"/>
      <c r="T45" s="284"/>
      <c r="U45" s="284"/>
    </row>
    <row r="46" spans="1:21" ht="30.75" customHeight="1" x14ac:dyDescent="0.15">
      <c r="A46" s="284"/>
      <c r="B46" s="1157"/>
      <c r="C46" s="1158"/>
      <c r="D46" s="294"/>
      <c r="E46" s="1147" t="s">
        <v>537</v>
      </c>
      <c r="F46" s="1147"/>
      <c r="G46" s="1147"/>
      <c r="H46" s="1147"/>
      <c r="I46" s="1147"/>
      <c r="J46" s="1148"/>
      <c r="K46" s="292" t="s">
        <v>474</v>
      </c>
      <c r="L46" s="291" t="s">
        <v>474</v>
      </c>
      <c r="M46" s="291" t="s">
        <v>474</v>
      </c>
      <c r="N46" s="291" t="s">
        <v>474</v>
      </c>
      <c r="O46" s="290" t="s">
        <v>474</v>
      </c>
      <c r="P46" s="284"/>
      <c r="Q46" s="284"/>
      <c r="R46" s="284"/>
      <c r="S46" s="284"/>
      <c r="T46" s="284"/>
      <c r="U46" s="284"/>
    </row>
    <row r="47" spans="1:21" ht="30.75" customHeight="1" x14ac:dyDescent="0.15">
      <c r="A47" s="284"/>
      <c r="B47" s="1157"/>
      <c r="C47" s="1158"/>
      <c r="D47" s="294"/>
      <c r="E47" s="1147" t="s">
        <v>536</v>
      </c>
      <c r="F47" s="1147"/>
      <c r="G47" s="1147"/>
      <c r="H47" s="1147"/>
      <c r="I47" s="1147"/>
      <c r="J47" s="1148"/>
      <c r="K47" s="292">
        <v>3</v>
      </c>
      <c r="L47" s="291" t="s">
        <v>474</v>
      </c>
      <c r="M47" s="291" t="s">
        <v>474</v>
      </c>
      <c r="N47" s="291" t="s">
        <v>474</v>
      </c>
      <c r="O47" s="290" t="s">
        <v>474</v>
      </c>
      <c r="P47" s="284"/>
      <c r="Q47" s="284"/>
      <c r="R47" s="284"/>
      <c r="S47" s="284"/>
      <c r="T47" s="284"/>
      <c r="U47" s="284"/>
    </row>
    <row r="48" spans="1:21" ht="30.75" customHeight="1" x14ac:dyDescent="0.15">
      <c r="A48" s="284"/>
      <c r="B48" s="1157"/>
      <c r="C48" s="1158"/>
      <c r="D48" s="294"/>
      <c r="E48" s="1147" t="s">
        <v>535</v>
      </c>
      <c r="F48" s="1147"/>
      <c r="G48" s="1147"/>
      <c r="H48" s="1147"/>
      <c r="I48" s="1147"/>
      <c r="J48" s="1148"/>
      <c r="K48" s="292">
        <v>403</v>
      </c>
      <c r="L48" s="291">
        <v>430</v>
      </c>
      <c r="M48" s="291">
        <v>453</v>
      </c>
      <c r="N48" s="291">
        <v>463</v>
      </c>
      <c r="O48" s="290">
        <v>474</v>
      </c>
      <c r="P48" s="284"/>
      <c r="Q48" s="284"/>
      <c r="R48" s="284"/>
      <c r="S48" s="284"/>
      <c r="T48" s="284"/>
      <c r="U48" s="284"/>
    </row>
    <row r="49" spans="1:21" ht="30.75" customHeight="1" x14ac:dyDescent="0.15">
      <c r="A49" s="284"/>
      <c r="B49" s="1157"/>
      <c r="C49" s="1158"/>
      <c r="D49" s="294"/>
      <c r="E49" s="1147" t="s">
        <v>534</v>
      </c>
      <c r="F49" s="1147"/>
      <c r="G49" s="1147"/>
      <c r="H49" s="1147"/>
      <c r="I49" s="1147"/>
      <c r="J49" s="1148"/>
      <c r="K49" s="292">
        <v>25</v>
      </c>
      <c r="L49" s="291">
        <v>17</v>
      </c>
      <c r="M49" s="291">
        <v>2</v>
      </c>
      <c r="N49" s="291">
        <v>11</v>
      </c>
      <c r="O49" s="290">
        <v>11</v>
      </c>
      <c r="P49" s="284"/>
      <c r="Q49" s="284"/>
      <c r="R49" s="284"/>
      <c r="S49" s="284"/>
      <c r="T49" s="284"/>
      <c r="U49" s="284"/>
    </row>
    <row r="50" spans="1:21" ht="30.75" customHeight="1" x14ac:dyDescent="0.15">
      <c r="A50" s="284"/>
      <c r="B50" s="1157"/>
      <c r="C50" s="1158"/>
      <c r="D50" s="294"/>
      <c r="E50" s="1147" t="s">
        <v>533</v>
      </c>
      <c r="F50" s="1147"/>
      <c r="G50" s="1147"/>
      <c r="H50" s="1147"/>
      <c r="I50" s="1147"/>
      <c r="J50" s="1148"/>
      <c r="K50" s="292">
        <v>0</v>
      </c>
      <c r="L50" s="291">
        <v>0</v>
      </c>
      <c r="M50" s="291" t="s">
        <v>474</v>
      </c>
      <c r="N50" s="291" t="s">
        <v>474</v>
      </c>
      <c r="O50" s="290" t="s">
        <v>474</v>
      </c>
      <c r="P50" s="284"/>
      <c r="Q50" s="284"/>
      <c r="R50" s="284"/>
      <c r="S50" s="284"/>
      <c r="T50" s="284"/>
      <c r="U50" s="284"/>
    </row>
    <row r="51" spans="1:21" ht="30.75" customHeight="1" x14ac:dyDescent="0.15">
      <c r="A51" s="284"/>
      <c r="B51" s="1159"/>
      <c r="C51" s="1160"/>
      <c r="D51" s="293"/>
      <c r="E51" s="1147" t="s">
        <v>532</v>
      </c>
      <c r="F51" s="1147"/>
      <c r="G51" s="1147"/>
      <c r="H51" s="1147"/>
      <c r="I51" s="1147"/>
      <c r="J51" s="1148"/>
      <c r="K51" s="292">
        <v>0</v>
      </c>
      <c r="L51" s="291">
        <v>1</v>
      </c>
      <c r="M51" s="291">
        <v>1</v>
      </c>
      <c r="N51" s="291">
        <v>1</v>
      </c>
      <c r="O51" s="290">
        <v>0</v>
      </c>
      <c r="P51" s="284"/>
      <c r="Q51" s="284"/>
      <c r="R51" s="284"/>
      <c r="S51" s="284"/>
      <c r="T51" s="284"/>
      <c r="U51" s="284"/>
    </row>
    <row r="52" spans="1:21" ht="30.75" customHeight="1" x14ac:dyDescent="0.15">
      <c r="A52" s="284"/>
      <c r="B52" s="1149" t="s">
        <v>531</v>
      </c>
      <c r="C52" s="1150"/>
      <c r="D52" s="293"/>
      <c r="E52" s="1147" t="s">
        <v>530</v>
      </c>
      <c r="F52" s="1147"/>
      <c r="G52" s="1147"/>
      <c r="H52" s="1147"/>
      <c r="I52" s="1147"/>
      <c r="J52" s="1148"/>
      <c r="K52" s="292">
        <v>710</v>
      </c>
      <c r="L52" s="291">
        <v>726</v>
      </c>
      <c r="M52" s="291">
        <v>775</v>
      </c>
      <c r="N52" s="291">
        <v>755</v>
      </c>
      <c r="O52" s="290">
        <v>751</v>
      </c>
      <c r="P52" s="284"/>
      <c r="Q52" s="284"/>
      <c r="R52" s="284"/>
      <c r="S52" s="284"/>
      <c r="T52" s="284"/>
      <c r="U52" s="284"/>
    </row>
    <row r="53" spans="1:21" ht="30.75" customHeight="1" thickBot="1" x14ac:dyDescent="0.2">
      <c r="A53" s="284"/>
      <c r="B53" s="1151" t="s">
        <v>529</v>
      </c>
      <c r="C53" s="1152"/>
      <c r="D53" s="289"/>
      <c r="E53" s="1153" t="s">
        <v>528</v>
      </c>
      <c r="F53" s="1153"/>
      <c r="G53" s="1153"/>
      <c r="H53" s="1153"/>
      <c r="I53" s="1153"/>
      <c r="J53" s="1154"/>
      <c r="K53" s="288">
        <v>452</v>
      </c>
      <c r="L53" s="287">
        <v>455</v>
      </c>
      <c r="M53" s="287">
        <v>419</v>
      </c>
      <c r="N53" s="287">
        <v>433</v>
      </c>
      <c r="O53" s="286">
        <v>468</v>
      </c>
      <c r="P53" s="284"/>
      <c r="Q53" s="284"/>
      <c r="R53" s="284"/>
      <c r="S53" s="284"/>
      <c r="T53" s="284"/>
      <c r="U53" s="284"/>
    </row>
    <row r="54" spans="1:21" ht="24" customHeight="1" x14ac:dyDescent="0.15">
      <c r="A54" s="284"/>
      <c r="B54" s="285" t="s">
        <v>527</v>
      </c>
      <c r="C54" s="284"/>
      <c r="D54" s="284"/>
      <c r="E54" s="284"/>
      <c r="F54" s="284"/>
      <c r="G54" s="284"/>
      <c r="H54" s="284"/>
      <c r="I54" s="284"/>
      <c r="J54" s="284"/>
      <c r="K54" s="284"/>
      <c r="L54" s="284"/>
      <c r="M54" s="284"/>
      <c r="N54" s="284"/>
      <c r="O54" s="284"/>
      <c r="P54" s="284"/>
      <c r="Q54" s="284"/>
      <c r="R54" s="284"/>
      <c r="S54" s="284"/>
      <c r="T54" s="284"/>
      <c r="U54" s="284"/>
    </row>
    <row r="55" spans="1:21" ht="24" customHeight="1" x14ac:dyDescent="0.15">
      <c r="A55" s="284"/>
      <c r="B55" s="285"/>
      <c r="C55" s="284"/>
      <c r="D55" s="284"/>
      <c r="E55" s="284"/>
      <c r="F55" s="284"/>
      <c r="G55" s="284"/>
      <c r="H55" s="284"/>
      <c r="I55" s="284"/>
      <c r="J55" s="284"/>
      <c r="K55" s="284"/>
      <c r="L55" s="284"/>
      <c r="M55" s="284"/>
      <c r="N55" s="284"/>
      <c r="O55" s="284"/>
      <c r="P55" s="284"/>
      <c r="Q55" s="284"/>
      <c r="R55" s="284"/>
      <c r="S55" s="284"/>
      <c r="T55" s="284"/>
      <c r="U55" s="284"/>
    </row>
    <row r="56" spans="1:21" ht="24" customHeight="1" x14ac:dyDescent="0.15">
      <c r="A56" s="284"/>
      <c r="B56" s="285"/>
      <c r="C56" s="284"/>
      <c r="D56" s="284"/>
      <c r="E56" s="284"/>
      <c r="F56" s="284"/>
      <c r="G56" s="284"/>
      <c r="H56" s="284"/>
      <c r="I56" s="284"/>
      <c r="J56" s="284"/>
      <c r="K56" s="284"/>
      <c r="L56" s="284"/>
      <c r="M56" s="284"/>
      <c r="N56" s="284"/>
      <c r="O56" s="284"/>
      <c r="P56" s="284"/>
      <c r="Q56" s="284"/>
      <c r="R56" s="284"/>
      <c r="S56" s="284"/>
      <c r="T56" s="284"/>
      <c r="U56" s="284"/>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0"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541</v>
      </c>
    </row>
    <row r="40" spans="2:13" ht="27.75" customHeight="1" thickBot="1" x14ac:dyDescent="0.2">
      <c r="B40" s="333" t="s">
        <v>540</v>
      </c>
      <c r="C40" s="332"/>
      <c r="D40" s="332"/>
      <c r="E40" s="331"/>
      <c r="F40" s="331"/>
      <c r="G40" s="331"/>
      <c r="H40" s="330" t="s">
        <v>512</v>
      </c>
      <c r="I40" s="329" t="s">
        <v>4</v>
      </c>
      <c r="J40" s="328" t="s">
        <v>5</v>
      </c>
      <c r="K40" s="328" t="s">
        <v>6</v>
      </c>
      <c r="L40" s="328" t="s">
        <v>7</v>
      </c>
      <c r="M40" s="327" t="s">
        <v>8</v>
      </c>
    </row>
    <row r="41" spans="2:13" ht="27.75" customHeight="1" x14ac:dyDescent="0.15">
      <c r="B41" s="1175" t="s">
        <v>557</v>
      </c>
      <c r="C41" s="1176"/>
      <c r="D41" s="326"/>
      <c r="E41" s="1177" t="s">
        <v>556</v>
      </c>
      <c r="F41" s="1177"/>
      <c r="G41" s="1177"/>
      <c r="H41" s="1178"/>
      <c r="I41" s="325">
        <v>7068</v>
      </c>
      <c r="J41" s="324">
        <v>7226</v>
      </c>
      <c r="K41" s="324">
        <v>7010</v>
      </c>
      <c r="L41" s="324">
        <v>6872</v>
      </c>
      <c r="M41" s="323">
        <v>6739</v>
      </c>
    </row>
    <row r="42" spans="2:13" ht="27.75" customHeight="1" x14ac:dyDescent="0.15">
      <c r="B42" s="1165"/>
      <c r="C42" s="1166"/>
      <c r="D42" s="319"/>
      <c r="E42" s="1169" t="s">
        <v>555</v>
      </c>
      <c r="F42" s="1169"/>
      <c r="G42" s="1169"/>
      <c r="H42" s="1170"/>
      <c r="I42" s="318" t="s">
        <v>474</v>
      </c>
      <c r="J42" s="317" t="s">
        <v>474</v>
      </c>
      <c r="K42" s="317" t="s">
        <v>474</v>
      </c>
      <c r="L42" s="317" t="s">
        <v>474</v>
      </c>
      <c r="M42" s="316" t="s">
        <v>474</v>
      </c>
    </row>
    <row r="43" spans="2:13" ht="27.75" customHeight="1" x14ac:dyDescent="0.15">
      <c r="B43" s="1165"/>
      <c r="C43" s="1166"/>
      <c r="D43" s="319"/>
      <c r="E43" s="1169" t="s">
        <v>554</v>
      </c>
      <c r="F43" s="1169"/>
      <c r="G43" s="1169"/>
      <c r="H43" s="1170"/>
      <c r="I43" s="318">
        <v>6740</v>
      </c>
      <c r="J43" s="317">
        <v>6533</v>
      </c>
      <c r="K43" s="317">
        <v>6337</v>
      </c>
      <c r="L43" s="317">
        <v>6229</v>
      </c>
      <c r="M43" s="316">
        <v>6061</v>
      </c>
    </row>
    <row r="44" spans="2:13" ht="27.75" customHeight="1" x14ac:dyDescent="0.15">
      <c r="B44" s="1165"/>
      <c r="C44" s="1166"/>
      <c r="D44" s="319"/>
      <c r="E44" s="1169" t="s">
        <v>553</v>
      </c>
      <c r="F44" s="1169"/>
      <c r="G44" s="1169"/>
      <c r="H44" s="1170"/>
      <c r="I44" s="318">
        <v>142</v>
      </c>
      <c r="J44" s="317">
        <v>125</v>
      </c>
      <c r="K44" s="317">
        <v>124</v>
      </c>
      <c r="L44" s="317">
        <v>130</v>
      </c>
      <c r="M44" s="316">
        <v>120</v>
      </c>
    </row>
    <row r="45" spans="2:13" ht="27.75" customHeight="1" x14ac:dyDescent="0.15">
      <c r="B45" s="1165"/>
      <c r="C45" s="1166"/>
      <c r="D45" s="319"/>
      <c r="E45" s="1169" t="s">
        <v>552</v>
      </c>
      <c r="F45" s="1169"/>
      <c r="G45" s="1169"/>
      <c r="H45" s="1170"/>
      <c r="I45" s="318">
        <v>706</v>
      </c>
      <c r="J45" s="317">
        <v>634</v>
      </c>
      <c r="K45" s="317">
        <v>604</v>
      </c>
      <c r="L45" s="317">
        <v>555</v>
      </c>
      <c r="M45" s="316">
        <v>471</v>
      </c>
    </row>
    <row r="46" spans="2:13" ht="27.75" customHeight="1" x14ac:dyDescent="0.15">
      <c r="B46" s="1165"/>
      <c r="C46" s="1166"/>
      <c r="D46" s="322"/>
      <c r="E46" s="1169" t="s">
        <v>551</v>
      </c>
      <c r="F46" s="1169"/>
      <c r="G46" s="1169"/>
      <c r="H46" s="1170"/>
      <c r="I46" s="318" t="s">
        <v>474</v>
      </c>
      <c r="J46" s="317" t="s">
        <v>474</v>
      </c>
      <c r="K46" s="317" t="s">
        <v>474</v>
      </c>
      <c r="L46" s="317" t="s">
        <v>474</v>
      </c>
      <c r="M46" s="316" t="s">
        <v>474</v>
      </c>
    </row>
    <row r="47" spans="2:13" ht="27.75" customHeight="1" x14ac:dyDescent="0.15">
      <c r="B47" s="1165"/>
      <c r="C47" s="1166"/>
      <c r="D47" s="321"/>
      <c r="E47" s="1179" t="s">
        <v>550</v>
      </c>
      <c r="F47" s="1180"/>
      <c r="G47" s="1180"/>
      <c r="H47" s="1181"/>
      <c r="I47" s="318" t="s">
        <v>474</v>
      </c>
      <c r="J47" s="317" t="s">
        <v>474</v>
      </c>
      <c r="K47" s="317" t="s">
        <v>474</v>
      </c>
      <c r="L47" s="317" t="s">
        <v>474</v>
      </c>
      <c r="M47" s="316" t="s">
        <v>474</v>
      </c>
    </row>
    <row r="48" spans="2:13" ht="27.75" customHeight="1" x14ac:dyDescent="0.15">
      <c r="B48" s="1165"/>
      <c r="C48" s="1166"/>
      <c r="D48" s="319"/>
      <c r="E48" s="1169" t="s">
        <v>549</v>
      </c>
      <c r="F48" s="1169"/>
      <c r="G48" s="1169"/>
      <c r="H48" s="1170"/>
      <c r="I48" s="318" t="s">
        <v>474</v>
      </c>
      <c r="J48" s="317" t="s">
        <v>474</v>
      </c>
      <c r="K48" s="317" t="s">
        <v>474</v>
      </c>
      <c r="L48" s="317" t="s">
        <v>474</v>
      </c>
      <c r="M48" s="316" t="s">
        <v>474</v>
      </c>
    </row>
    <row r="49" spans="2:13" ht="27.75" customHeight="1" x14ac:dyDescent="0.15">
      <c r="B49" s="1167"/>
      <c r="C49" s="1168"/>
      <c r="D49" s="319"/>
      <c r="E49" s="1169" t="s">
        <v>548</v>
      </c>
      <c r="F49" s="1169"/>
      <c r="G49" s="1169"/>
      <c r="H49" s="1170"/>
      <c r="I49" s="318" t="s">
        <v>474</v>
      </c>
      <c r="J49" s="317" t="s">
        <v>474</v>
      </c>
      <c r="K49" s="317" t="s">
        <v>474</v>
      </c>
      <c r="L49" s="317" t="s">
        <v>474</v>
      </c>
      <c r="M49" s="316" t="s">
        <v>474</v>
      </c>
    </row>
    <row r="50" spans="2:13" ht="27.75" customHeight="1" x14ac:dyDescent="0.15">
      <c r="B50" s="1163" t="s">
        <v>547</v>
      </c>
      <c r="C50" s="1164"/>
      <c r="D50" s="320"/>
      <c r="E50" s="1169" t="s">
        <v>546</v>
      </c>
      <c r="F50" s="1169"/>
      <c r="G50" s="1169"/>
      <c r="H50" s="1170"/>
      <c r="I50" s="318">
        <v>3594</v>
      </c>
      <c r="J50" s="317">
        <v>3715</v>
      </c>
      <c r="K50" s="317">
        <v>3452</v>
      </c>
      <c r="L50" s="317">
        <v>3352</v>
      </c>
      <c r="M50" s="316">
        <v>3211</v>
      </c>
    </row>
    <row r="51" spans="2:13" ht="27.75" customHeight="1" x14ac:dyDescent="0.15">
      <c r="B51" s="1165"/>
      <c r="C51" s="1166"/>
      <c r="D51" s="319"/>
      <c r="E51" s="1169" t="s">
        <v>545</v>
      </c>
      <c r="F51" s="1169"/>
      <c r="G51" s="1169"/>
      <c r="H51" s="1170"/>
      <c r="I51" s="318">
        <v>259</v>
      </c>
      <c r="J51" s="317">
        <v>209</v>
      </c>
      <c r="K51" s="317">
        <v>174</v>
      </c>
      <c r="L51" s="317">
        <v>146</v>
      </c>
      <c r="M51" s="316">
        <v>122</v>
      </c>
    </row>
    <row r="52" spans="2:13" ht="27.75" customHeight="1" x14ac:dyDescent="0.15">
      <c r="B52" s="1167"/>
      <c r="C52" s="1168"/>
      <c r="D52" s="319"/>
      <c r="E52" s="1169" t="s">
        <v>544</v>
      </c>
      <c r="F52" s="1169"/>
      <c r="G52" s="1169"/>
      <c r="H52" s="1170"/>
      <c r="I52" s="318">
        <v>8707</v>
      </c>
      <c r="J52" s="317">
        <v>8822</v>
      </c>
      <c r="K52" s="317">
        <v>8622</v>
      </c>
      <c r="L52" s="317">
        <v>8549</v>
      </c>
      <c r="M52" s="316">
        <v>8353</v>
      </c>
    </row>
    <row r="53" spans="2:13" ht="27.75" customHeight="1" thickBot="1" x14ac:dyDescent="0.2">
      <c r="B53" s="1171" t="s">
        <v>529</v>
      </c>
      <c r="C53" s="1172"/>
      <c r="D53" s="315"/>
      <c r="E53" s="1173" t="s">
        <v>543</v>
      </c>
      <c r="F53" s="1173"/>
      <c r="G53" s="1173"/>
      <c r="H53" s="1174"/>
      <c r="I53" s="314">
        <v>2096</v>
      </c>
      <c r="J53" s="313">
        <v>1772</v>
      </c>
      <c r="K53" s="313">
        <v>1827</v>
      </c>
      <c r="L53" s="313">
        <v>1740</v>
      </c>
      <c r="M53" s="312">
        <v>1704</v>
      </c>
    </row>
    <row r="54" spans="2:13" ht="27.75" customHeight="1" x14ac:dyDescent="0.15">
      <c r="B54" s="311" t="s">
        <v>542</v>
      </c>
      <c r="C54" s="310"/>
      <c r="D54" s="310"/>
      <c r="E54" s="309"/>
      <c r="F54" s="309"/>
      <c r="G54" s="309"/>
      <c r="H54" s="309"/>
      <c r="I54" s="308"/>
      <c r="J54" s="308"/>
      <c r="K54" s="308"/>
      <c r="L54" s="308"/>
      <c r="M54" s="308"/>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x14ac:dyDescent="0.15"/>
    <row r="60" spans="2:13" ht="13.5" hidden="1" x14ac:dyDescent="0.15"/>
    <row r="61" spans="2:13" ht="13.5" hidden="1" x14ac:dyDescent="0.15"/>
    <row r="62" spans="2:13" ht="13.5" hidden="1" x14ac:dyDescent="0.15"/>
    <row r="63" spans="2:13" ht="13.5" hidden="1" x14ac:dyDescent="0.15"/>
    <row r="64" spans="2:13" ht="13.5" hidden="1" x14ac:dyDescent="0.15"/>
    <row r="65" ht="13.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82" t="s">
        <v>558</v>
      </c>
      <c r="H43" s="1183"/>
      <c r="I43" s="1183"/>
      <c r="J43" s="1183"/>
      <c r="K43" s="1183"/>
      <c r="L43" s="1183"/>
      <c r="M43" s="1183"/>
      <c r="N43" s="1183"/>
      <c r="O43" s="1184"/>
    </row>
    <row r="44" spans="2:17" x14ac:dyDescent="0.15">
      <c r="B44" s="12"/>
      <c r="C44" s="4"/>
      <c r="D44" s="4"/>
      <c r="E44" s="4"/>
      <c r="F44" s="4"/>
      <c r="G44" s="1185"/>
      <c r="H44" s="1186"/>
      <c r="I44" s="1186"/>
      <c r="J44" s="1186"/>
      <c r="K44" s="1186"/>
      <c r="L44" s="1186"/>
      <c r="M44" s="1186"/>
      <c r="N44" s="1186"/>
      <c r="O44" s="1187"/>
    </row>
    <row r="45" spans="2:17" x14ac:dyDescent="0.15">
      <c r="B45" s="12"/>
      <c r="C45" s="4"/>
      <c r="D45" s="4"/>
      <c r="E45" s="4"/>
      <c r="F45" s="4"/>
      <c r="G45" s="1185"/>
      <c r="H45" s="1186"/>
      <c r="I45" s="1186"/>
      <c r="J45" s="1186"/>
      <c r="K45" s="1186"/>
      <c r="L45" s="1186"/>
      <c r="M45" s="1186"/>
      <c r="N45" s="1186"/>
      <c r="O45" s="1187"/>
    </row>
    <row r="46" spans="2:17" x14ac:dyDescent="0.15">
      <c r="B46" s="12"/>
      <c r="C46" s="4"/>
      <c r="D46" s="4"/>
      <c r="E46" s="4"/>
      <c r="F46" s="4"/>
      <c r="G46" s="1185"/>
      <c r="H46" s="1186"/>
      <c r="I46" s="1186"/>
      <c r="J46" s="1186"/>
      <c r="K46" s="1186"/>
      <c r="L46" s="1186"/>
      <c r="M46" s="1186"/>
      <c r="N46" s="1186"/>
      <c r="O46" s="1187"/>
    </row>
    <row r="47" spans="2:17" x14ac:dyDescent="0.15">
      <c r="B47" s="12"/>
      <c r="C47" s="4"/>
      <c r="D47" s="4"/>
      <c r="E47" s="4"/>
      <c r="F47" s="4"/>
      <c r="G47" s="1188"/>
      <c r="H47" s="1189"/>
      <c r="I47" s="1189"/>
      <c r="J47" s="1189"/>
      <c r="K47" s="1189"/>
      <c r="L47" s="1189"/>
      <c r="M47" s="1189"/>
      <c r="N47" s="1189"/>
      <c r="O47" s="1190"/>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1"/>
      <c r="H50" s="1192"/>
      <c r="I50" s="1192"/>
      <c r="J50" s="1193"/>
      <c r="K50" s="23" t="s">
        <v>4</v>
      </c>
      <c r="L50" s="23" t="s">
        <v>5</v>
      </c>
      <c r="M50" s="23" t="s">
        <v>6</v>
      </c>
      <c r="N50" s="23" t="s">
        <v>7</v>
      </c>
      <c r="O50" s="23" t="s">
        <v>8</v>
      </c>
    </row>
    <row r="51" spans="1:17" x14ac:dyDescent="0.15">
      <c r="B51" s="12"/>
      <c r="C51" s="4"/>
      <c r="D51" s="4"/>
      <c r="E51" s="4"/>
      <c r="F51" s="4"/>
      <c r="G51" s="1194" t="s">
        <v>9</v>
      </c>
      <c r="H51" s="1195"/>
      <c r="I51" s="1200" t="s">
        <v>10</v>
      </c>
      <c r="J51" s="1200"/>
      <c r="K51" s="1202"/>
      <c r="L51" s="1202"/>
      <c r="M51" s="1202"/>
      <c r="N51" s="1202"/>
      <c r="O51" s="1203">
        <v>52</v>
      </c>
    </row>
    <row r="52" spans="1:17" x14ac:dyDescent="0.15">
      <c r="B52" s="12"/>
      <c r="C52" s="4"/>
      <c r="D52" s="4"/>
      <c r="E52" s="4"/>
      <c r="F52" s="4"/>
      <c r="G52" s="1196"/>
      <c r="H52" s="1197"/>
      <c r="I52" s="1201"/>
      <c r="J52" s="1201"/>
      <c r="K52" s="1203"/>
      <c r="L52" s="1203"/>
      <c r="M52" s="1203"/>
      <c r="N52" s="1203"/>
      <c r="O52" s="1203"/>
    </row>
    <row r="53" spans="1:17" x14ac:dyDescent="0.15">
      <c r="A53" s="24"/>
      <c r="B53" s="12"/>
      <c r="C53" s="4"/>
      <c r="D53" s="4"/>
      <c r="E53" s="4"/>
      <c r="F53" s="4"/>
      <c r="G53" s="1196"/>
      <c r="H53" s="1197"/>
      <c r="I53" s="1204" t="s">
        <v>11</v>
      </c>
      <c r="J53" s="1204"/>
      <c r="K53" s="1205"/>
      <c r="L53" s="1205"/>
      <c r="M53" s="1205"/>
      <c r="N53" s="1205"/>
      <c r="O53" s="1207">
        <v>59.1</v>
      </c>
    </row>
    <row r="54" spans="1:17" x14ac:dyDescent="0.15">
      <c r="A54" s="24"/>
      <c r="B54" s="12"/>
      <c r="C54" s="4"/>
      <c r="D54" s="4"/>
      <c r="E54" s="4"/>
      <c r="F54" s="4"/>
      <c r="G54" s="1198"/>
      <c r="H54" s="1199"/>
      <c r="I54" s="1204"/>
      <c r="J54" s="1204"/>
      <c r="K54" s="1206"/>
      <c r="L54" s="1206"/>
      <c r="M54" s="1206"/>
      <c r="N54" s="1206"/>
      <c r="O54" s="1206"/>
    </row>
    <row r="55" spans="1:17" x14ac:dyDescent="0.15">
      <c r="A55" s="24"/>
      <c r="B55" s="12"/>
      <c r="C55" s="4"/>
      <c r="D55" s="4"/>
      <c r="E55" s="4"/>
      <c r="F55" s="4"/>
      <c r="G55" s="1208" t="s">
        <v>12</v>
      </c>
      <c r="H55" s="1209"/>
      <c r="I55" s="1204" t="s">
        <v>10</v>
      </c>
      <c r="J55" s="1204"/>
      <c r="K55" s="1202"/>
      <c r="L55" s="1202"/>
      <c r="M55" s="1202"/>
      <c r="N55" s="1202"/>
      <c r="O55" s="1203">
        <v>0</v>
      </c>
    </row>
    <row r="56" spans="1:17" x14ac:dyDescent="0.15">
      <c r="A56" s="24"/>
      <c r="B56" s="12"/>
      <c r="C56" s="4"/>
      <c r="D56" s="4"/>
      <c r="E56" s="4"/>
      <c r="F56" s="4"/>
      <c r="G56" s="1210"/>
      <c r="H56" s="1211"/>
      <c r="I56" s="1204"/>
      <c r="J56" s="1204"/>
      <c r="K56" s="1203"/>
      <c r="L56" s="1203"/>
      <c r="M56" s="1203"/>
      <c r="N56" s="1203"/>
      <c r="O56" s="1203"/>
    </row>
    <row r="57" spans="1:17" s="24" customFormat="1" x14ac:dyDescent="0.15">
      <c r="B57" s="25"/>
      <c r="C57" s="21"/>
      <c r="D57" s="21"/>
      <c r="E57" s="21"/>
      <c r="F57" s="21"/>
      <c r="G57" s="1210"/>
      <c r="H57" s="1211"/>
      <c r="I57" s="1214" t="s">
        <v>11</v>
      </c>
      <c r="J57" s="1214"/>
      <c r="K57" s="1205"/>
      <c r="L57" s="1205"/>
      <c r="M57" s="1205"/>
      <c r="N57" s="1205"/>
      <c r="O57" s="1207">
        <v>54</v>
      </c>
      <c r="P57" s="26"/>
      <c r="Q57" s="25"/>
    </row>
    <row r="58" spans="1:17" s="24" customFormat="1" x14ac:dyDescent="0.15">
      <c r="A58" s="3"/>
      <c r="B58" s="25"/>
      <c r="C58" s="21"/>
      <c r="D58" s="21"/>
      <c r="E58" s="21"/>
      <c r="F58" s="21"/>
      <c r="G58" s="1212"/>
      <c r="H58" s="1213"/>
      <c r="I58" s="1214"/>
      <c r="J58" s="1214"/>
      <c r="K58" s="1206"/>
      <c r="L58" s="1206"/>
      <c r="M58" s="1206"/>
      <c r="N58" s="1206"/>
      <c r="O58" s="1206"/>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2" t="s">
        <v>16</v>
      </c>
      <c r="H65" s="1183"/>
      <c r="I65" s="1183"/>
      <c r="J65" s="1183"/>
      <c r="K65" s="1183"/>
      <c r="L65" s="1183"/>
      <c r="M65" s="1183"/>
      <c r="N65" s="1183"/>
      <c r="O65" s="1184"/>
    </row>
    <row r="66" spans="2:30" x14ac:dyDescent="0.15">
      <c r="B66" s="12"/>
      <c r="C66" s="4"/>
      <c r="D66" s="4"/>
      <c r="E66" s="4"/>
      <c r="F66" s="4"/>
      <c r="G66" s="1185"/>
      <c r="H66" s="1186"/>
      <c r="I66" s="1186"/>
      <c r="J66" s="1186"/>
      <c r="K66" s="1186"/>
      <c r="L66" s="1186"/>
      <c r="M66" s="1186"/>
      <c r="N66" s="1186"/>
      <c r="O66" s="1187"/>
    </row>
    <row r="67" spans="2:30" x14ac:dyDescent="0.15">
      <c r="B67" s="12"/>
      <c r="C67" s="4"/>
      <c r="D67" s="4"/>
      <c r="E67" s="4"/>
      <c r="F67" s="4"/>
      <c r="G67" s="1185"/>
      <c r="H67" s="1186"/>
      <c r="I67" s="1186"/>
      <c r="J67" s="1186"/>
      <c r="K67" s="1186"/>
      <c r="L67" s="1186"/>
      <c r="M67" s="1186"/>
      <c r="N67" s="1186"/>
      <c r="O67" s="1187"/>
    </row>
    <row r="68" spans="2:30" x14ac:dyDescent="0.15">
      <c r="B68" s="12"/>
      <c r="C68" s="4"/>
      <c r="D68" s="4"/>
      <c r="E68" s="4"/>
      <c r="F68" s="4"/>
      <c r="G68" s="1185"/>
      <c r="H68" s="1186"/>
      <c r="I68" s="1186"/>
      <c r="J68" s="1186"/>
      <c r="K68" s="1186"/>
      <c r="L68" s="1186"/>
      <c r="M68" s="1186"/>
      <c r="N68" s="1186"/>
      <c r="O68" s="1187"/>
    </row>
    <row r="69" spans="2:30" x14ac:dyDescent="0.15">
      <c r="B69" s="12"/>
      <c r="C69" s="4"/>
      <c r="D69" s="4"/>
      <c r="E69" s="4"/>
      <c r="F69" s="4"/>
      <c r="G69" s="1188"/>
      <c r="H69" s="1189"/>
      <c r="I69" s="1189"/>
      <c r="J69" s="1189"/>
      <c r="K69" s="1189"/>
      <c r="L69" s="1189"/>
      <c r="M69" s="1189"/>
      <c r="N69" s="1189"/>
      <c r="O69" s="1190"/>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1"/>
      <c r="H72" s="1192"/>
      <c r="I72" s="1192"/>
      <c r="J72" s="1193"/>
      <c r="K72" s="23" t="s">
        <v>4</v>
      </c>
      <c r="L72" s="23" t="s">
        <v>5</v>
      </c>
      <c r="M72" s="23" t="s">
        <v>6</v>
      </c>
      <c r="N72" s="23" t="s">
        <v>7</v>
      </c>
      <c r="O72" s="23" t="s">
        <v>8</v>
      </c>
    </row>
    <row r="73" spans="2:30" x14ac:dyDescent="0.15">
      <c r="B73" s="12"/>
      <c r="C73" s="4"/>
      <c r="D73" s="4"/>
      <c r="E73" s="4"/>
      <c r="F73" s="4"/>
      <c r="G73" s="1194" t="s">
        <v>9</v>
      </c>
      <c r="H73" s="1195"/>
      <c r="I73" s="1200" t="s">
        <v>10</v>
      </c>
      <c r="J73" s="1200"/>
      <c r="K73" s="1215">
        <v>64.900000000000006</v>
      </c>
      <c r="L73" s="1215">
        <v>54.9</v>
      </c>
      <c r="M73" s="1203">
        <v>57.3</v>
      </c>
      <c r="N73" s="1203">
        <v>52.6</v>
      </c>
      <c r="O73" s="1203">
        <v>52</v>
      </c>
      <c r="S73" s="3">
        <v>9.9</v>
      </c>
    </row>
    <row r="74" spans="2:30" x14ac:dyDescent="0.15">
      <c r="B74" s="12"/>
      <c r="C74" s="4"/>
      <c r="D74" s="4"/>
      <c r="E74" s="4"/>
      <c r="F74" s="4"/>
      <c r="G74" s="1196"/>
      <c r="H74" s="1197"/>
      <c r="I74" s="1201"/>
      <c r="J74" s="1201"/>
      <c r="K74" s="1215"/>
      <c r="L74" s="1215"/>
      <c r="M74" s="1203"/>
      <c r="N74" s="1203"/>
      <c r="O74" s="1203"/>
    </row>
    <row r="75" spans="2:30" x14ac:dyDescent="0.15">
      <c r="B75" s="12"/>
      <c r="C75" s="4"/>
      <c r="D75" s="4"/>
      <c r="E75" s="4"/>
      <c r="F75" s="4"/>
      <c r="G75" s="1196"/>
      <c r="H75" s="1197"/>
      <c r="I75" s="1204" t="s">
        <v>15</v>
      </c>
      <c r="J75" s="1204"/>
      <c r="K75" s="1207">
        <v>14.1</v>
      </c>
      <c r="L75" s="1207">
        <v>14.5</v>
      </c>
      <c r="M75" s="1207">
        <v>13.7</v>
      </c>
      <c r="N75" s="1207">
        <v>13.4</v>
      </c>
      <c r="O75" s="1207">
        <v>13.4</v>
      </c>
      <c r="U75" s="3">
        <v>81.2</v>
      </c>
      <c r="W75" s="3">
        <v>87.2</v>
      </c>
      <c r="Y75" s="3">
        <v>99.8</v>
      </c>
      <c r="AA75" s="3">
        <v>109.5</v>
      </c>
      <c r="AC75" s="3">
        <v>115.2</v>
      </c>
    </row>
    <row r="76" spans="2:30" x14ac:dyDescent="0.15">
      <c r="B76" s="12"/>
      <c r="C76" s="4"/>
      <c r="D76" s="4"/>
      <c r="E76" s="4"/>
      <c r="F76" s="4"/>
      <c r="G76" s="1198"/>
      <c r="H76" s="1199"/>
      <c r="I76" s="1204"/>
      <c r="J76" s="1204"/>
      <c r="K76" s="1206"/>
      <c r="L76" s="1206"/>
      <c r="M76" s="1206"/>
      <c r="N76" s="1206"/>
      <c r="O76" s="1206"/>
    </row>
    <row r="77" spans="2:30" x14ac:dyDescent="0.15">
      <c r="B77" s="12"/>
      <c r="C77" s="4"/>
      <c r="D77" s="4"/>
      <c r="E77" s="4"/>
      <c r="F77" s="4"/>
      <c r="G77" s="1208" t="s">
        <v>12</v>
      </c>
      <c r="H77" s="1209"/>
      <c r="I77" s="1204" t="s">
        <v>10</v>
      </c>
      <c r="J77" s="1204"/>
      <c r="K77" s="1215">
        <v>29.4</v>
      </c>
      <c r="L77" s="1215">
        <v>18.899999999999999</v>
      </c>
      <c r="M77" s="1203">
        <v>10.199999999999999</v>
      </c>
      <c r="N77" s="1203">
        <v>20.2</v>
      </c>
      <c r="O77" s="1203">
        <v>0</v>
      </c>
      <c r="R77" s="3">
        <v>12.3</v>
      </c>
      <c r="T77" s="3">
        <v>11.1</v>
      </c>
    </row>
    <row r="78" spans="2:30" x14ac:dyDescent="0.15">
      <c r="B78" s="12"/>
      <c r="C78" s="4"/>
      <c r="D78" s="4"/>
      <c r="E78" s="4"/>
      <c r="F78" s="4"/>
      <c r="G78" s="1210"/>
      <c r="H78" s="1211"/>
      <c r="I78" s="1204"/>
      <c r="J78" s="1204"/>
      <c r="K78" s="1215"/>
      <c r="L78" s="1215"/>
      <c r="M78" s="1203"/>
      <c r="N78" s="1203"/>
      <c r="O78" s="1203"/>
    </row>
    <row r="79" spans="2:30" x14ac:dyDescent="0.15">
      <c r="B79" s="12"/>
      <c r="C79" s="4"/>
      <c r="D79" s="4"/>
      <c r="E79" s="4"/>
      <c r="F79" s="4"/>
      <c r="G79" s="1210"/>
      <c r="H79" s="1211"/>
      <c r="I79" s="1216" t="s">
        <v>15</v>
      </c>
      <c r="J79" s="1214"/>
      <c r="K79" s="1217">
        <v>10.9</v>
      </c>
      <c r="L79" s="1217">
        <v>10.1</v>
      </c>
      <c r="M79" s="1217">
        <v>9.1</v>
      </c>
      <c r="N79" s="1217">
        <v>9.3000000000000007</v>
      </c>
      <c r="O79" s="1217">
        <v>7.9</v>
      </c>
      <c r="V79" s="3">
        <v>53.5</v>
      </c>
      <c r="X79" s="3">
        <v>48.2</v>
      </c>
      <c r="Z79" s="3">
        <v>34.200000000000003</v>
      </c>
      <c r="AB79" s="3">
        <v>30.3</v>
      </c>
      <c r="AD79" s="3">
        <v>28.9</v>
      </c>
    </row>
    <row r="80" spans="2:30" x14ac:dyDescent="0.15">
      <c r="B80" s="12"/>
      <c r="C80" s="4"/>
      <c r="D80" s="4"/>
      <c r="E80" s="4"/>
      <c r="F80" s="4"/>
      <c r="G80" s="1212"/>
      <c r="H80" s="1213"/>
      <c r="I80" s="1214"/>
      <c r="J80" s="1214"/>
      <c r="K80" s="1217"/>
      <c r="L80" s="1217"/>
      <c r="M80" s="1217"/>
      <c r="N80" s="1217"/>
      <c r="O80" s="121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0" customHeight="1" zeroHeight="1" x14ac:dyDescent="0.15"/>
  <cols>
    <col min="1" max="143" width="1.625" style="81" customWidth="1"/>
    <col min="144" max="16384" width="0" style="81" hidden="1"/>
  </cols>
  <sheetData>
    <row r="1" spans="2:143" ht="22.5" customHeight="1" thickBot="1" x14ac:dyDescent="0.2">
      <c r="B1" s="99"/>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694" t="s">
        <v>302</v>
      </c>
      <c r="DI1" s="695"/>
      <c r="DJ1" s="695"/>
      <c r="DK1" s="695"/>
      <c r="DL1" s="695"/>
      <c r="DM1" s="695"/>
      <c r="DN1" s="696"/>
      <c r="DP1" s="694" t="s">
        <v>301</v>
      </c>
      <c r="DQ1" s="695"/>
      <c r="DR1" s="695"/>
      <c r="DS1" s="695"/>
      <c r="DT1" s="695"/>
      <c r="DU1" s="695"/>
      <c r="DV1" s="695"/>
      <c r="DW1" s="695"/>
      <c r="DX1" s="695"/>
      <c r="DY1" s="695"/>
      <c r="DZ1" s="695"/>
      <c r="EA1" s="695"/>
      <c r="EB1" s="695"/>
      <c r="EC1" s="696"/>
      <c r="ED1" s="98"/>
      <c r="EE1" s="98"/>
      <c r="EF1" s="98"/>
      <c r="EG1" s="98"/>
      <c r="EH1" s="98"/>
      <c r="EI1" s="98"/>
      <c r="EJ1" s="98"/>
      <c r="EK1" s="98"/>
      <c r="EL1" s="98"/>
      <c r="EM1" s="98"/>
    </row>
    <row r="2" spans="2:143" ht="22.5" customHeight="1" x14ac:dyDescent="0.15">
      <c r="B2" s="97" t="s">
        <v>300</v>
      </c>
      <c r="R2" s="95"/>
      <c r="S2" s="95"/>
      <c r="T2" s="95"/>
      <c r="U2" s="95"/>
      <c r="V2" s="95"/>
      <c r="W2" s="95"/>
      <c r="X2" s="95"/>
      <c r="Y2" s="95"/>
      <c r="Z2" s="95"/>
      <c r="AA2" s="95"/>
      <c r="AB2" s="95"/>
      <c r="AC2" s="95"/>
      <c r="AE2" s="96"/>
      <c r="AF2" s="96"/>
      <c r="AG2" s="96"/>
      <c r="AH2" s="96"/>
      <c r="AI2" s="96"/>
      <c r="AJ2" s="95"/>
      <c r="AK2" s="95"/>
      <c r="AL2" s="95"/>
      <c r="AM2" s="95"/>
      <c r="AN2" s="95"/>
      <c r="AO2" s="95"/>
      <c r="AP2" s="95"/>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row>
    <row r="3" spans="2:143" ht="11.25" customHeight="1" x14ac:dyDescent="0.15">
      <c r="B3" s="641" t="s">
        <v>299</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298</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1" t="s">
        <v>297</v>
      </c>
      <c r="CE3" s="682"/>
      <c r="CF3" s="682"/>
      <c r="CG3" s="682"/>
      <c r="CH3" s="682"/>
      <c r="CI3" s="682"/>
      <c r="CJ3" s="682"/>
      <c r="CK3" s="682"/>
      <c r="CL3" s="682"/>
      <c r="CM3" s="682"/>
      <c r="CN3" s="682"/>
      <c r="CO3" s="682"/>
      <c r="CP3" s="682"/>
      <c r="CQ3" s="682"/>
      <c r="CR3" s="682"/>
      <c r="CS3" s="682"/>
      <c r="CT3" s="682"/>
      <c r="CU3" s="682"/>
      <c r="CV3" s="682"/>
      <c r="CW3" s="682"/>
      <c r="CX3" s="682"/>
      <c r="CY3" s="682"/>
      <c r="CZ3" s="682"/>
      <c r="DA3" s="682"/>
      <c r="DB3" s="682"/>
      <c r="DC3" s="682"/>
      <c r="DD3" s="682"/>
      <c r="DE3" s="682"/>
      <c r="DF3" s="682"/>
      <c r="DG3" s="682"/>
      <c r="DH3" s="682"/>
      <c r="DI3" s="682"/>
      <c r="DJ3" s="682"/>
      <c r="DK3" s="682"/>
      <c r="DL3" s="682"/>
      <c r="DM3" s="682"/>
      <c r="DN3" s="682"/>
      <c r="DO3" s="682"/>
      <c r="DP3" s="682"/>
      <c r="DQ3" s="682"/>
      <c r="DR3" s="682"/>
      <c r="DS3" s="682"/>
      <c r="DT3" s="682"/>
      <c r="DU3" s="682"/>
      <c r="DV3" s="682"/>
      <c r="DW3" s="682"/>
      <c r="DX3" s="682"/>
      <c r="DY3" s="682"/>
      <c r="DZ3" s="682"/>
      <c r="EA3" s="682"/>
      <c r="EB3" s="682"/>
      <c r="EC3" s="683"/>
    </row>
    <row r="4" spans="2:143" ht="11.25" customHeight="1" x14ac:dyDescent="0.15">
      <c r="B4" s="641" t="s">
        <v>71</v>
      </c>
      <c r="C4" s="642"/>
      <c r="D4" s="642"/>
      <c r="E4" s="642"/>
      <c r="F4" s="642"/>
      <c r="G4" s="642"/>
      <c r="H4" s="642"/>
      <c r="I4" s="642"/>
      <c r="J4" s="642"/>
      <c r="K4" s="642"/>
      <c r="L4" s="642"/>
      <c r="M4" s="642"/>
      <c r="N4" s="642"/>
      <c r="O4" s="642"/>
      <c r="P4" s="642"/>
      <c r="Q4" s="643"/>
      <c r="R4" s="641" t="s">
        <v>296</v>
      </c>
      <c r="S4" s="642"/>
      <c r="T4" s="642"/>
      <c r="U4" s="642"/>
      <c r="V4" s="642"/>
      <c r="W4" s="642"/>
      <c r="X4" s="642"/>
      <c r="Y4" s="643"/>
      <c r="Z4" s="641" t="s">
        <v>288</v>
      </c>
      <c r="AA4" s="642"/>
      <c r="AB4" s="642"/>
      <c r="AC4" s="643"/>
      <c r="AD4" s="641" t="s">
        <v>295</v>
      </c>
      <c r="AE4" s="642"/>
      <c r="AF4" s="642"/>
      <c r="AG4" s="642"/>
      <c r="AH4" s="642"/>
      <c r="AI4" s="642"/>
      <c r="AJ4" s="642"/>
      <c r="AK4" s="643"/>
      <c r="AL4" s="641" t="s">
        <v>288</v>
      </c>
      <c r="AM4" s="642"/>
      <c r="AN4" s="642"/>
      <c r="AO4" s="643"/>
      <c r="AP4" s="697" t="s">
        <v>213</v>
      </c>
      <c r="AQ4" s="697"/>
      <c r="AR4" s="697"/>
      <c r="AS4" s="697"/>
      <c r="AT4" s="697"/>
      <c r="AU4" s="697"/>
      <c r="AV4" s="697"/>
      <c r="AW4" s="697"/>
      <c r="AX4" s="697"/>
      <c r="AY4" s="697"/>
      <c r="AZ4" s="697"/>
      <c r="BA4" s="697"/>
      <c r="BB4" s="697"/>
      <c r="BC4" s="697"/>
      <c r="BD4" s="697"/>
      <c r="BE4" s="697"/>
      <c r="BF4" s="697"/>
      <c r="BG4" s="697" t="s">
        <v>294</v>
      </c>
      <c r="BH4" s="697"/>
      <c r="BI4" s="697"/>
      <c r="BJ4" s="697"/>
      <c r="BK4" s="697"/>
      <c r="BL4" s="697"/>
      <c r="BM4" s="697"/>
      <c r="BN4" s="697"/>
      <c r="BO4" s="697" t="s">
        <v>288</v>
      </c>
      <c r="BP4" s="697"/>
      <c r="BQ4" s="697"/>
      <c r="BR4" s="697"/>
      <c r="BS4" s="697" t="s">
        <v>293</v>
      </c>
      <c r="BT4" s="697"/>
      <c r="BU4" s="697"/>
      <c r="BV4" s="697"/>
      <c r="BW4" s="697"/>
      <c r="BX4" s="697"/>
      <c r="BY4" s="697"/>
      <c r="BZ4" s="697"/>
      <c r="CA4" s="697"/>
      <c r="CB4" s="697"/>
      <c r="CD4" s="681" t="s">
        <v>292</v>
      </c>
      <c r="CE4" s="682"/>
      <c r="CF4" s="682"/>
      <c r="CG4" s="682"/>
      <c r="CH4" s="682"/>
      <c r="CI4" s="682"/>
      <c r="CJ4" s="682"/>
      <c r="CK4" s="682"/>
      <c r="CL4" s="682"/>
      <c r="CM4" s="682"/>
      <c r="CN4" s="682"/>
      <c r="CO4" s="682"/>
      <c r="CP4" s="682"/>
      <c r="CQ4" s="682"/>
      <c r="CR4" s="682"/>
      <c r="CS4" s="682"/>
      <c r="CT4" s="682"/>
      <c r="CU4" s="682"/>
      <c r="CV4" s="682"/>
      <c r="CW4" s="682"/>
      <c r="CX4" s="682"/>
      <c r="CY4" s="682"/>
      <c r="CZ4" s="682"/>
      <c r="DA4" s="682"/>
      <c r="DB4" s="682"/>
      <c r="DC4" s="682"/>
      <c r="DD4" s="682"/>
      <c r="DE4" s="682"/>
      <c r="DF4" s="682"/>
      <c r="DG4" s="682"/>
      <c r="DH4" s="682"/>
      <c r="DI4" s="682"/>
      <c r="DJ4" s="682"/>
      <c r="DK4" s="682"/>
      <c r="DL4" s="682"/>
      <c r="DM4" s="682"/>
      <c r="DN4" s="682"/>
      <c r="DO4" s="682"/>
      <c r="DP4" s="682"/>
      <c r="DQ4" s="682"/>
      <c r="DR4" s="682"/>
      <c r="DS4" s="682"/>
      <c r="DT4" s="682"/>
      <c r="DU4" s="682"/>
      <c r="DV4" s="682"/>
      <c r="DW4" s="682"/>
      <c r="DX4" s="682"/>
      <c r="DY4" s="682"/>
      <c r="DZ4" s="682"/>
      <c r="EA4" s="682"/>
      <c r="EB4" s="682"/>
      <c r="EC4" s="683"/>
    </row>
    <row r="5" spans="2:143" s="84" customFormat="1" ht="11.25" customHeight="1" x14ac:dyDescent="0.15">
      <c r="B5" s="662" t="s">
        <v>291</v>
      </c>
      <c r="C5" s="663"/>
      <c r="D5" s="663"/>
      <c r="E5" s="663"/>
      <c r="F5" s="663"/>
      <c r="G5" s="663"/>
      <c r="H5" s="663"/>
      <c r="I5" s="663"/>
      <c r="J5" s="663"/>
      <c r="K5" s="663"/>
      <c r="L5" s="663"/>
      <c r="M5" s="663"/>
      <c r="N5" s="663"/>
      <c r="O5" s="663"/>
      <c r="P5" s="663"/>
      <c r="Q5" s="664"/>
      <c r="R5" s="625">
        <v>1012429</v>
      </c>
      <c r="S5" s="626"/>
      <c r="T5" s="626"/>
      <c r="U5" s="626"/>
      <c r="V5" s="626"/>
      <c r="W5" s="626"/>
      <c r="X5" s="626"/>
      <c r="Y5" s="684"/>
      <c r="Z5" s="692">
        <v>14.9</v>
      </c>
      <c r="AA5" s="692"/>
      <c r="AB5" s="692"/>
      <c r="AC5" s="692"/>
      <c r="AD5" s="693">
        <v>1012429</v>
      </c>
      <c r="AE5" s="693"/>
      <c r="AF5" s="693"/>
      <c r="AG5" s="693"/>
      <c r="AH5" s="693"/>
      <c r="AI5" s="693"/>
      <c r="AJ5" s="693"/>
      <c r="AK5" s="693"/>
      <c r="AL5" s="675">
        <v>26.4</v>
      </c>
      <c r="AM5" s="651"/>
      <c r="AN5" s="651"/>
      <c r="AO5" s="676"/>
      <c r="AP5" s="662" t="s">
        <v>290</v>
      </c>
      <c r="AQ5" s="663"/>
      <c r="AR5" s="663"/>
      <c r="AS5" s="663"/>
      <c r="AT5" s="663"/>
      <c r="AU5" s="663"/>
      <c r="AV5" s="663"/>
      <c r="AW5" s="663"/>
      <c r="AX5" s="663"/>
      <c r="AY5" s="663"/>
      <c r="AZ5" s="663"/>
      <c r="BA5" s="663"/>
      <c r="BB5" s="663"/>
      <c r="BC5" s="663"/>
      <c r="BD5" s="663"/>
      <c r="BE5" s="663"/>
      <c r="BF5" s="664"/>
      <c r="BG5" s="568">
        <v>1010491</v>
      </c>
      <c r="BH5" s="569"/>
      <c r="BI5" s="569"/>
      <c r="BJ5" s="569"/>
      <c r="BK5" s="569"/>
      <c r="BL5" s="569"/>
      <c r="BM5" s="569"/>
      <c r="BN5" s="570"/>
      <c r="BO5" s="637">
        <v>99.8</v>
      </c>
      <c r="BP5" s="637"/>
      <c r="BQ5" s="637"/>
      <c r="BR5" s="637"/>
      <c r="BS5" s="638" t="s">
        <v>167</v>
      </c>
      <c r="BT5" s="638"/>
      <c r="BU5" s="638"/>
      <c r="BV5" s="638"/>
      <c r="BW5" s="638"/>
      <c r="BX5" s="638"/>
      <c r="BY5" s="638"/>
      <c r="BZ5" s="638"/>
      <c r="CA5" s="638"/>
      <c r="CB5" s="671"/>
      <c r="CD5" s="681" t="s">
        <v>213</v>
      </c>
      <c r="CE5" s="682"/>
      <c r="CF5" s="682"/>
      <c r="CG5" s="682"/>
      <c r="CH5" s="682"/>
      <c r="CI5" s="682"/>
      <c r="CJ5" s="682"/>
      <c r="CK5" s="682"/>
      <c r="CL5" s="682"/>
      <c r="CM5" s="682"/>
      <c r="CN5" s="682"/>
      <c r="CO5" s="682"/>
      <c r="CP5" s="682"/>
      <c r="CQ5" s="683"/>
      <c r="CR5" s="681" t="s">
        <v>289</v>
      </c>
      <c r="CS5" s="682"/>
      <c r="CT5" s="682"/>
      <c r="CU5" s="682"/>
      <c r="CV5" s="682"/>
      <c r="CW5" s="682"/>
      <c r="CX5" s="682"/>
      <c r="CY5" s="683"/>
      <c r="CZ5" s="681" t="s">
        <v>288</v>
      </c>
      <c r="DA5" s="682"/>
      <c r="DB5" s="682"/>
      <c r="DC5" s="683"/>
      <c r="DD5" s="681" t="s">
        <v>287</v>
      </c>
      <c r="DE5" s="682"/>
      <c r="DF5" s="682"/>
      <c r="DG5" s="682"/>
      <c r="DH5" s="682"/>
      <c r="DI5" s="682"/>
      <c r="DJ5" s="682"/>
      <c r="DK5" s="682"/>
      <c r="DL5" s="682"/>
      <c r="DM5" s="682"/>
      <c r="DN5" s="682"/>
      <c r="DO5" s="682"/>
      <c r="DP5" s="683"/>
      <c r="DQ5" s="681" t="s">
        <v>286</v>
      </c>
      <c r="DR5" s="682"/>
      <c r="DS5" s="682"/>
      <c r="DT5" s="682"/>
      <c r="DU5" s="682"/>
      <c r="DV5" s="682"/>
      <c r="DW5" s="682"/>
      <c r="DX5" s="682"/>
      <c r="DY5" s="682"/>
      <c r="DZ5" s="682"/>
      <c r="EA5" s="682"/>
      <c r="EB5" s="682"/>
      <c r="EC5" s="683"/>
    </row>
    <row r="6" spans="2:143" ht="11.25" customHeight="1" x14ac:dyDescent="0.15">
      <c r="B6" s="565" t="s">
        <v>285</v>
      </c>
      <c r="C6" s="566"/>
      <c r="D6" s="566"/>
      <c r="E6" s="566"/>
      <c r="F6" s="566"/>
      <c r="G6" s="566"/>
      <c r="H6" s="566"/>
      <c r="I6" s="566"/>
      <c r="J6" s="566"/>
      <c r="K6" s="566"/>
      <c r="L6" s="566"/>
      <c r="M6" s="566"/>
      <c r="N6" s="566"/>
      <c r="O6" s="566"/>
      <c r="P6" s="566"/>
      <c r="Q6" s="567"/>
      <c r="R6" s="568">
        <v>43941</v>
      </c>
      <c r="S6" s="569"/>
      <c r="T6" s="569"/>
      <c r="U6" s="569"/>
      <c r="V6" s="569"/>
      <c r="W6" s="569"/>
      <c r="X6" s="569"/>
      <c r="Y6" s="570"/>
      <c r="Z6" s="637">
        <v>0.6</v>
      </c>
      <c r="AA6" s="637"/>
      <c r="AB6" s="637"/>
      <c r="AC6" s="637"/>
      <c r="AD6" s="638">
        <v>43941</v>
      </c>
      <c r="AE6" s="638"/>
      <c r="AF6" s="638"/>
      <c r="AG6" s="638"/>
      <c r="AH6" s="638"/>
      <c r="AI6" s="638"/>
      <c r="AJ6" s="638"/>
      <c r="AK6" s="638"/>
      <c r="AL6" s="617">
        <v>1.1000000000000001</v>
      </c>
      <c r="AM6" s="639"/>
      <c r="AN6" s="639"/>
      <c r="AO6" s="640"/>
      <c r="AP6" s="565" t="s">
        <v>284</v>
      </c>
      <c r="AQ6" s="566"/>
      <c r="AR6" s="566"/>
      <c r="AS6" s="566"/>
      <c r="AT6" s="566"/>
      <c r="AU6" s="566"/>
      <c r="AV6" s="566"/>
      <c r="AW6" s="566"/>
      <c r="AX6" s="566"/>
      <c r="AY6" s="566"/>
      <c r="AZ6" s="566"/>
      <c r="BA6" s="566"/>
      <c r="BB6" s="566"/>
      <c r="BC6" s="566"/>
      <c r="BD6" s="566"/>
      <c r="BE6" s="566"/>
      <c r="BF6" s="567"/>
      <c r="BG6" s="568">
        <v>1010491</v>
      </c>
      <c r="BH6" s="569"/>
      <c r="BI6" s="569"/>
      <c r="BJ6" s="569"/>
      <c r="BK6" s="569"/>
      <c r="BL6" s="569"/>
      <c r="BM6" s="569"/>
      <c r="BN6" s="570"/>
      <c r="BO6" s="637">
        <v>99.8</v>
      </c>
      <c r="BP6" s="637"/>
      <c r="BQ6" s="637"/>
      <c r="BR6" s="637"/>
      <c r="BS6" s="638" t="s">
        <v>167</v>
      </c>
      <c r="BT6" s="638"/>
      <c r="BU6" s="638"/>
      <c r="BV6" s="638"/>
      <c r="BW6" s="638"/>
      <c r="BX6" s="638"/>
      <c r="BY6" s="638"/>
      <c r="BZ6" s="638"/>
      <c r="CA6" s="638"/>
      <c r="CB6" s="671"/>
      <c r="CD6" s="628" t="s">
        <v>283</v>
      </c>
      <c r="CE6" s="629"/>
      <c r="CF6" s="629"/>
      <c r="CG6" s="629"/>
      <c r="CH6" s="629"/>
      <c r="CI6" s="629"/>
      <c r="CJ6" s="629"/>
      <c r="CK6" s="629"/>
      <c r="CL6" s="629"/>
      <c r="CM6" s="629"/>
      <c r="CN6" s="629"/>
      <c r="CO6" s="629"/>
      <c r="CP6" s="629"/>
      <c r="CQ6" s="630"/>
      <c r="CR6" s="568">
        <v>88800</v>
      </c>
      <c r="CS6" s="569"/>
      <c r="CT6" s="569"/>
      <c r="CU6" s="569"/>
      <c r="CV6" s="569"/>
      <c r="CW6" s="569"/>
      <c r="CX6" s="569"/>
      <c r="CY6" s="570"/>
      <c r="CZ6" s="637">
        <v>1.3</v>
      </c>
      <c r="DA6" s="637"/>
      <c r="DB6" s="637"/>
      <c r="DC6" s="637"/>
      <c r="DD6" s="574">
        <v>5076</v>
      </c>
      <c r="DE6" s="569"/>
      <c r="DF6" s="569"/>
      <c r="DG6" s="569"/>
      <c r="DH6" s="569"/>
      <c r="DI6" s="569"/>
      <c r="DJ6" s="569"/>
      <c r="DK6" s="569"/>
      <c r="DL6" s="569"/>
      <c r="DM6" s="569"/>
      <c r="DN6" s="569"/>
      <c r="DO6" s="569"/>
      <c r="DP6" s="570"/>
      <c r="DQ6" s="574">
        <v>88800</v>
      </c>
      <c r="DR6" s="569"/>
      <c r="DS6" s="569"/>
      <c r="DT6" s="569"/>
      <c r="DU6" s="569"/>
      <c r="DV6" s="569"/>
      <c r="DW6" s="569"/>
      <c r="DX6" s="569"/>
      <c r="DY6" s="569"/>
      <c r="DZ6" s="569"/>
      <c r="EA6" s="569"/>
      <c r="EB6" s="569"/>
      <c r="EC6" s="610"/>
    </row>
    <row r="7" spans="2:143" ht="11.25" customHeight="1" x14ac:dyDescent="0.15">
      <c r="B7" s="565" t="s">
        <v>282</v>
      </c>
      <c r="C7" s="566"/>
      <c r="D7" s="566"/>
      <c r="E7" s="566"/>
      <c r="F7" s="566"/>
      <c r="G7" s="566"/>
      <c r="H7" s="566"/>
      <c r="I7" s="566"/>
      <c r="J7" s="566"/>
      <c r="K7" s="566"/>
      <c r="L7" s="566"/>
      <c r="M7" s="566"/>
      <c r="N7" s="566"/>
      <c r="O7" s="566"/>
      <c r="P7" s="566"/>
      <c r="Q7" s="567"/>
      <c r="R7" s="568">
        <v>1650</v>
      </c>
      <c r="S7" s="569"/>
      <c r="T7" s="569"/>
      <c r="U7" s="569"/>
      <c r="V7" s="569"/>
      <c r="W7" s="569"/>
      <c r="X7" s="569"/>
      <c r="Y7" s="570"/>
      <c r="Z7" s="637">
        <v>0</v>
      </c>
      <c r="AA7" s="637"/>
      <c r="AB7" s="637"/>
      <c r="AC7" s="637"/>
      <c r="AD7" s="638">
        <v>1650</v>
      </c>
      <c r="AE7" s="638"/>
      <c r="AF7" s="638"/>
      <c r="AG7" s="638"/>
      <c r="AH7" s="638"/>
      <c r="AI7" s="638"/>
      <c r="AJ7" s="638"/>
      <c r="AK7" s="638"/>
      <c r="AL7" s="617">
        <v>0</v>
      </c>
      <c r="AM7" s="639"/>
      <c r="AN7" s="639"/>
      <c r="AO7" s="640"/>
      <c r="AP7" s="565" t="s">
        <v>281</v>
      </c>
      <c r="AQ7" s="566"/>
      <c r="AR7" s="566"/>
      <c r="AS7" s="566"/>
      <c r="AT7" s="566"/>
      <c r="AU7" s="566"/>
      <c r="AV7" s="566"/>
      <c r="AW7" s="566"/>
      <c r="AX7" s="566"/>
      <c r="AY7" s="566"/>
      <c r="AZ7" s="566"/>
      <c r="BA7" s="566"/>
      <c r="BB7" s="566"/>
      <c r="BC7" s="566"/>
      <c r="BD7" s="566"/>
      <c r="BE7" s="566"/>
      <c r="BF7" s="567"/>
      <c r="BG7" s="568">
        <v>409414</v>
      </c>
      <c r="BH7" s="569"/>
      <c r="BI7" s="569"/>
      <c r="BJ7" s="569"/>
      <c r="BK7" s="569"/>
      <c r="BL7" s="569"/>
      <c r="BM7" s="569"/>
      <c r="BN7" s="570"/>
      <c r="BO7" s="637">
        <v>40.4</v>
      </c>
      <c r="BP7" s="637"/>
      <c r="BQ7" s="637"/>
      <c r="BR7" s="637"/>
      <c r="BS7" s="638" t="s">
        <v>167</v>
      </c>
      <c r="BT7" s="638"/>
      <c r="BU7" s="638"/>
      <c r="BV7" s="638"/>
      <c r="BW7" s="638"/>
      <c r="BX7" s="638"/>
      <c r="BY7" s="638"/>
      <c r="BZ7" s="638"/>
      <c r="CA7" s="638"/>
      <c r="CB7" s="671"/>
      <c r="CD7" s="611" t="s">
        <v>280</v>
      </c>
      <c r="CE7" s="608"/>
      <c r="CF7" s="608"/>
      <c r="CG7" s="608"/>
      <c r="CH7" s="608"/>
      <c r="CI7" s="608"/>
      <c r="CJ7" s="608"/>
      <c r="CK7" s="608"/>
      <c r="CL7" s="608"/>
      <c r="CM7" s="608"/>
      <c r="CN7" s="608"/>
      <c r="CO7" s="608"/>
      <c r="CP7" s="608"/>
      <c r="CQ7" s="609"/>
      <c r="CR7" s="568">
        <v>1241268</v>
      </c>
      <c r="CS7" s="569"/>
      <c r="CT7" s="569"/>
      <c r="CU7" s="569"/>
      <c r="CV7" s="569"/>
      <c r="CW7" s="569"/>
      <c r="CX7" s="569"/>
      <c r="CY7" s="570"/>
      <c r="CZ7" s="637">
        <v>18.600000000000001</v>
      </c>
      <c r="DA7" s="637"/>
      <c r="DB7" s="637"/>
      <c r="DC7" s="637"/>
      <c r="DD7" s="574">
        <v>278869</v>
      </c>
      <c r="DE7" s="569"/>
      <c r="DF7" s="569"/>
      <c r="DG7" s="569"/>
      <c r="DH7" s="569"/>
      <c r="DI7" s="569"/>
      <c r="DJ7" s="569"/>
      <c r="DK7" s="569"/>
      <c r="DL7" s="569"/>
      <c r="DM7" s="569"/>
      <c r="DN7" s="569"/>
      <c r="DO7" s="569"/>
      <c r="DP7" s="570"/>
      <c r="DQ7" s="574">
        <v>826035</v>
      </c>
      <c r="DR7" s="569"/>
      <c r="DS7" s="569"/>
      <c r="DT7" s="569"/>
      <c r="DU7" s="569"/>
      <c r="DV7" s="569"/>
      <c r="DW7" s="569"/>
      <c r="DX7" s="569"/>
      <c r="DY7" s="569"/>
      <c r="DZ7" s="569"/>
      <c r="EA7" s="569"/>
      <c r="EB7" s="569"/>
      <c r="EC7" s="610"/>
    </row>
    <row r="8" spans="2:143" ht="11.25" customHeight="1" x14ac:dyDescent="0.15">
      <c r="B8" s="565" t="s">
        <v>279</v>
      </c>
      <c r="C8" s="566"/>
      <c r="D8" s="566"/>
      <c r="E8" s="566"/>
      <c r="F8" s="566"/>
      <c r="G8" s="566"/>
      <c r="H8" s="566"/>
      <c r="I8" s="566"/>
      <c r="J8" s="566"/>
      <c r="K8" s="566"/>
      <c r="L8" s="566"/>
      <c r="M8" s="566"/>
      <c r="N8" s="566"/>
      <c r="O8" s="566"/>
      <c r="P8" s="566"/>
      <c r="Q8" s="567"/>
      <c r="R8" s="568">
        <v>3275</v>
      </c>
      <c r="S8" s="569"/>
      <c r="T8" s="569"/>
      <c r="U8" s="569"/>
      <c r="V8" s="569"/>
      <c r="W8" s="569"/>
      <c r="X8" s="569"/>
      <c r="Y8" s="570"/>
      <c r="Z8" s="637">
        <v>0</v>
      </c>
      <c r="AA8" s="637"/>
      <c r="AB8" s="637"/>
      <c r="AC8" s="637"/>
      <c r="AD8" s="638">
        <v>3275</v>
      </c>
      <c r="AE8" s="638"/>
      <c r="AF8" s="638"/>
      <c r="AG8" s="638"/>
      <c r="AH8" s="638"/>
      <c r="AI8" s="638"/>
      <c r="AJ8" s="638"/>
      <c r="AK8" s="638"/>
      <c r="AL8" s="617">
        <v>0.1</v>
      </c>
      <c r="AM8" s="639"/>
      <c r="AN8" s="639"/>
      <c r="AO8" s="640"/>
      <c r="AP8" s="565" t="s">
        <v>278</v>
      </c>
      <c r="AQ8" s="566"/>
      <c r="AR8" s="566"/>
      <c r="AS8" s="566"/>
      <c r="AT8" s="566"/>
      <c r="AU8" s="566"/>
      <c r="AV8" s="566"/>
      <c r="AW8" s="566"/>
      <c r="AX8" s="566"/>
      <c r="AY8" s="566"/>
      <c r="AZ8" s="566"/>
      <c r="BA8" s="566"/>
      <c r="BB8" s="566"/>
      <c r="BC8" s="566"/>
      <c r="BD8" s="566"/>
      <c r="BE8" s="566"/>
      <c r="BF8" s="567"/>
      <c r="BG8" s="568">
        <v>19631</v>
      </c>
      <c r="BH8" s="569"/>
      <c r="BI8" s="569"/>
      <c r="BJ8" s="569"/>
      <c r="BK8" s="569"/>
      <c r="BL8" s="569"/>
      <c r="BM8" s="569"/>
      <c r="BN8" s="570"/>
      <c r="BO8" s="637">
        <v>1.9</v>
      </c>
      <c r="BP8" s="637"/>
      <c r="BQ8" s="637"/>
      <c r="BR8" s="637"/>
      <c r="BS8" s="574" t="s">
        <v>49</v>
      </c>
      <c r="BT8" s="569"/>
      <c r="BU8" s="569"/>
      <c r="BV8" s="569"/>
      <c r="BW8" s="569"/>
      <c r="BX8" s="569"/>
      <c r="BY8" s="569"/>
      <c r="BZ8" s="569"/>
      <c r="CA8" s="569"/>
      <c r="CB8" s="610"/>
      <c r="CD8" s="611" t="s">
        <v>277</v>
      </c>
      <c r="CE8" s="608"/>
      <c r="CF8" s="608"/>
      <c r="CG8" s="608"/>
      <c r="CH8" s="608"/>
      <c r="CI8" s="608"/>
      <c r="CJ8" s="608"/>
      <c r="CK8" s="608"/>
      <c r="CL8" s="608"/>
      <c r="CM8" s="608"/>
      <c r="CN8" s="608"/>
      <c r="CO8" s="608"/>
      <c r="CP8" s="608"/>
      <c r="CQ8" s="609"/>
      <c r="CR8" s="568">
        <v>1924105</v>
      </c>
      <c r="CS8" s="569"/>
      <c r="CT8" s="569"/>
      <c r="CU8" s="569"/>
      <c r="CV8" s="569"/>
      <c r="CW8" s="569"/>
      <c r="CX8" s="569"/>
      <c r="CY8" s="570"/>
      <c r="CZ8" s="637">
        <v>28.9</v>
      </c>
      <c r="DA8" s="637"/>
      <c r="DB8" s="637"/>
      <c r="DC8" s="637"/>
      <c r="DD8" s="574">
        <v>1313</v>
      </c>
      <c r="DE8" s="569"/>
      <c r="DF8" s="569"/>
      <c r="DG8" s="569"/>
      <c r="DH8" s="569"/>
      <c r="DI8" s="569"/>
      <c r="DJ8" s="569"/>
      <c r="DK8" s="569"/>
      <c r="DL8" s="569"/>
      <c r="DM8" s="569"/>
      <c r="DN8" s="569"/>
      <c r="DO8" s="569"/>
      <c r="DP8" s="570"/>
      <c r="DQ8" s="574">
        <v>1118432</v>
      </c>
      <c r="DR8" s="569"/>
      <c r="DS8" s="569"/>
      <c r="DT8" s="569"/>
      <c r="DU8" s="569"/>
      <c r="DV8" s="569"/>
      <c r="DW8" s="569"/>
      <c r="DX8" s="569"/>
      <c r="DY8" s="569"/>
      <c r="DZ8" s="569"/>
      <c r="EA8" s="569"/>
      <c r="EB8" s="569"/>
      <c r="EC8" s="610"/>
    </row>
    <row r="9" spans="2:143" ht="11.25" customHeight="1" x14ac:dyDescent="0.15">
      <c r="B9" s="565" t="s">
        <v>276</v>
      </c>
      <c r="C9" s="566"/>
      <c r="D9" s="566"/>
      <c r="E9" s="566"/>
      <c r="F9" s="566"/>
      <c r="G9" s="566"/>
      <c r="H9" s="566"/>
      <c r="I9" s="566"/>
      <c r="J9" s="566"/>
      <c r="K9" s="566"/>
      <c r="L9" s="566"/>
      <c r="M9" s="566"/>
      <c r="N9" s="566"/>
      <c r="O9" s="566"/>
      <c r="P9" s="566"/>
      <c r="Q9" s="567"/>
      <c r="R9" s="568">
        <v>1923</v>
      </c>
      <c r="S9" s="569"/>
      <c r="T9" s="569"/>
      <c r="U9" s="569"/>
      <c r="V9" s="569"/>
      <c r="W9" s="569"/>
      <c r="X9" s="569"/>
      <c r="Y9" s="570"/>
      <c r="Z9" s="637">
        <v>0</v>
      </c>
      <c r="AA9" s="637"/>
      <c r="AB9" s="637"/>
      <c r="AC9" s="637"/>
      <c r="AD9" s="638">
        <v>1923</v>
      </c>
      <c r="AE9" s="638"/>
      <c r="AF9" s="638"/>
      <c r="AG9" s="638"/>
      <c r="AH9" s="638"/>
      <c r="AI9" s="638"/>
      <c r="AJ9" s="638"/>
      <c r="AK9" s="638"/>
      <c r="AL9" s="617">
        <v>0.1</v>
      </c>
      <c r="AM9" s="639"/>
      <c r="AN9" s="639"/>
      <c r="AO9" s="640"/>
      <c r="AP9" s="565" t="s">
        <v>275</v>
      </c>
      <c r="AQ9" s="566"/>
      <c r="AR9" s="566"/>
      <c r="AS9" s="566"/>
      <c r="AT9" s="566"/>
      <c r="AU9" s="566"/>
      <c r="AV9" s="566"/>
      <c r="AW9" s="566"/>
      <c r="AX9" s="566"/>
      <c r="AY9" s="566"/>
      <c r="AZ9" s="566"/>
      <c r="BA9" s="566"/>
      <c r="BB9" s="566"/>
      <c r="BC9" s="566"/>
      <c r="BD9" s="566"/>
      <c r="BE9" s="566"/>
      <c r="BF9" s="567"/>
      <c r="BG9" s="568">
        <v>349025</v>
      </c>
      <c r="BH9" s="569"/>
      <c r="BI9" s="569"/>
      <c r="BJ9" s="569"/>
      <c r="BK9" s="569"/>
      <c r="BL9" s="569"/>
      <c r="BM9" s="569"/>
      <c r="BN9" s="570"/>
      <c r="BO9" s="637">
        <v>34.5</v>
      </c>
      <c r="BP9" s="637"/>
      <c r="BQ9" s="637"/>
      <c r="BR9" s="637"/>
      <c r="BS9" s="574" t="s">
        <v>49</v>
      </c>
      <c r="BT9" s="569"/>
      <c r="BU9" s="569"/>
      <c r="BV9" s="569"/>
      <c r="BW9" s="569"/>
      <c r="BX9" s="569"/>
      <c r="BY9" s="569"/>
      <c r="BZ9" s="569"/>
      <c r="CA9" s="569"/>
      <c r="CB9" s="610"/>
      <c r="CD9" s="611" t="s">
        <v>274</v>
      </c>
      <c r="CE9" s="608"/>
      <c r="CF9" s="608"/>
      <c r="CG9" s="608"/>
      <c r="CH9" s="608"/>
      <c r="CI9" s="608"/>
      <c r="CJ9" s="608"/>
      <c r="CK9" s="608"/>
      <c r="CL9" s="608"/>
      <c r="CM9" s="608"/>
      <c r="CN9" s="608"/>
      <c r="CO9" s="608"/>
      <c r="CP9" s="608"/>
      <c r="CQ9" s="609"/>
      <c r="CR9" s="568">
        <v>769118</v>
      </c>
      <c r="CS9" s="569"/>
      <c r="CT9" s="569"/>
      <c r="CU9" s="569"/>
      <c r="CV9" s="569"/>
      <c r="CW9" s="569"/>
      <c r="CX9" s="569"/>
      <c r="CY9" s="570"/>
      <c r="CZ9" s="637">
        <v>11.5</v>
      </c>
      <c r="DA9" s="637"/>
      <c r="DB9" s="637"/>
      <c r="DC9" s="637"/>
      <c r="DD9" s="574">
        <v>100039</v>
      </c>
      <c r="DE9" s="569"/>
      <c r="DF9" s="569"/>
      <c r="DG9" s="569"/>
      <c r="DH9" s="569"/>
      <c r="DI9" s="569"/>
      <c r="DJ9" s="569"/>
      <c r="DK9" s="569"/>
      <c r="DL9" s="569"/>
      <c r="DM9" s="569"/>
      <c r="DN9" s="569"/>
      <c r="DO9" s="569"/>
      <c r="DP9" s="570"/>
      <c r="DQ9" s="574">
        <v>594921</v>
      </c>
      <c r="DR9" s="569"/>
      <c r="DS9" s="569"/>
      <c r="DT9" s="569"/>
      <c r="DU9" s="569"/>
      <c r="DV9" s="569"/>
      <c r="DW9" s="569"/>
      <c r="DX9" s="569"/>
      <c r="DY9" s="569"/>
      <c r="DZ9" s="569"/>
      <c r="EA9" s="569"/>
      <c r="EB9" s="569"/>
      <c r="EC9" s="610"/>
    </row>
    <row r="10" spans="2:143" ht="11.25" customHeight="1" x14ac:dyDescent="0.15">
      <c r="B10" s="565" t="s">
        <v>273</v>
      </c>
      <c r="C10" s="566"/>
      <c r="D10" s="566"/>
      <c r="E10" s="566"/>
      <c r="F10" s="566"/>
      <c r="G10" s="566"/>
      <c r="H10" s="566"/>
      <c r="I10" s="566"/>
      <c r="J10" s="566"/>
      <c r="K10" s="566"/>
      <c r="L10" s="566"/>
      <c r="M10" s="566"/>
      <c r="N10" s="566"/>
      <c r="O10" s="566"/>
      <c r="P10" s="566"/>
      <c r="Q10" s="567"/>
      <c r="R10" s="568">
        <v>188280</v>
      </c>
      <c r="S10" s="569"/>
      <c r="T10" s="569"/>
      <c r="U10" s="569"/>
      <c r="V10" s="569"/>
      <c r="W10" s="569"/>
      <c r="X10" s="569"/>
      <c r="Y10" s="570"/>
      <c r="Z10" s="637">
        <v>2.8</v>
      </c>
      <c r="AA10" s="637"/>
      <c r="AB10" s="637"/>
      <c r="AC10" s="637"/>
      <c r="AD10" s="638">
        <v>188280</v>
      </c>
      <c r="AE10" s="638"/>
      <c r="AF10" s="638"/>
      <c r="AG10" s="638"/>
      <c r="AH10" s="638"/>
      <c r="AI10" s="638"/>
      <c r="AJ10" s="638"/>
      <c r="AK10" s="638"/>
      <c r="AL10" s="617">
        <v>4.9000000000000004</v>
      </c>
      <c r="AM10" s="639"/>
      <c r="AN10" s="639"/>
      <c r="AO10" s="640"/>
      <c r="AP10" s="565" t="s">
        <v>272</v>
      </c>
      <c r="AQ10" s="566"/>
      <c r="AR10" s="566"/>
      <c r="AS10" s="566"/>
      <c r="AT10" s="566"/>
      <c r="AU10" s="566"/>
      <c r="AV10" s="566"/>
      <c r="AW10" s="566"/>
      <c r="AX10" s="566"/>
      <c r="AY10" s="566"/>
      <c r="AZ10" s="566"/>
      <c r="BA10" s="566"/>
      <c r="BB10" s="566"/>
      <c r="BC10" s="566"/>
      <c r="BD10" s="566"/>
      <c r="BE10" s="566"/>
      <c r="BF10" s="567"/>
      <c r="BG10" s="568">
        <v>19081</v>
      </c>
      <c r="BH10" s="569"/>
      <c r="BI10" s="569"/>
      <c r="BJ10" s="569"/>
      <c r="BK10" s="569"/>
      <c r="BL10" s="569"/>
      <c r="BM10" s="569"/>
      <c r="BN10" s="570"/>
      <c r="BO10" s="637">
        <v>1.9</v>
      </c>
      <c r="BP10" s="637"/>
      <c r="BQ10" s="637"/>
      <c r="BR10" s="637"/>
      <c r="BS10" s="574" t="s">
        <v>49</v>
      </c>
      <c r="BT10" s="569"/>
      <c r="BU10" s="569"/>
      <c r="BV10" s="569"/>
      <c r="BW10" s="569"/>
      <c r="BX10" s="569"/>
      <c r="BY10" s="569"/>
      <c r="BZ10" s="569"/>
      <c r="CA10" s="569"/>
      <c r="CB10" s="610"/>
      <c r="CD10" s="611" t="s">
        <v>271</v>
      </c>
      <c r="CE10" s="608"/>
      <c r="CF10" s="608"/>
      <c r="CG10" s="608"/>
      <c r="CH10" s="608"/>
      <c r="CI10" s="608"/>
      <c r="CJ10" s="608"/>
      <c r="CK10" s="608"/>
      <c r="CL10" s="608"/>
      <c r="CM10" s="608"/>
      <c r="CN10" s="608"/>
      <c r="CO10" s="608"/>
      <c r="CP10" s="608"/>
      <c r="CQ10" s="609"/>
      <c r="CR10" s="568" t="s">
        <v>49</v>
      </c>
      <c r="CS10" s="569"/>
      <c r="CT10" s="569"/>
      <c r="CU10" s="569"/>
      <c r="CV10" s="569"/>
      <c r="CW10" s="569"/>
      <c r="CX10" s="569"/>
      <c r="CY10" s="570"/>
      <c r="CZ10" s="637" t="s">
        <v>49</v>
      </c>
      <c r="DA10" s="637"/>
      <c r="DB10" s="637"/>
      <c r="DC10" s="637"/>
      <c r="DD10" s="574" t="s">
        <v>49</v>
      </c>
      <c r="DE10" s="569"/>
      <c r="DF10" s="569"/>
      <c r="DG10" s="569"/>
      <c r="DH10" s="569"/>
      <c r="DI10" s="569"/>
      <c r="DJ10" s="569"/>
      <c r="DK10" s="569"/>
      <c r="DL10" s="569"/>
      <c r="DM10" s="569"/>
      <c r="DN10" s="569"/>
      <c r="DO10" s="569"/>
      <c r="DP10" s="570"/>
      <c r="DQ10" s="574" t="s">
        <v>49</v>
      </c>
      <c r="DR10" s="569"/>
      <c r="DS10" s="569"/>
      <c r="DT10" s="569"/>
      <c r="DU10" s="569"/>
      <c r="DV10" s="569"/>
      <c r="DW10" s="569"/>
      <c r="DX10" s="569"/>
      <c r="DY10" s="569"/>
      <c r="DZ10" s="569"/>
      <c r="EA10" s="569"/>
      <c r="EB10" s="569"/>
      <c r="EC10" s="610"/>
    </row>
    <row r="11" spans="2:143" ht="11.25" customHeight="1" x14ac:dyDescent="0.15">
      <c r="B11" s="565" t="s">
        <v>270</v>
      </c>
      <c r="C11" s="566"/>
      <c r="D11" s="566"/>
      <c r="E11" s="566"/>
      <c r="F11" s="566"/>
      <c r="G11" s="566"/>
      <c r="H11" s="566"/>
      <c r="I11" s="566"/>
      <c r="J11" s="566"/>
      <c r="K11" s="566"/>
      <c r="L11" s="566"/>
      <c r="M11" s="566"/>
      <c r="N11" s="566"/>
      <c r="O11" s="566"/>
      <c r="P11" s="566"/>
      <c r="Q11" s="567"/>
      <c r="R11" s="568">
        <v>44</v>
      </c>
      <c r="S11" s="569"/>
      <c r="T11" s="569"/>
      <c r="U11" s="569"/>
      <c r="V11" s="569"/>
      <c r="W11" s="569"/>
      <c r="X11" s="569"/>
      <c r="Y11" s="570"/>
      <c r="Z11" s="637">
        <v>0</v>
      </c>
      <c r="AA11" s="637"/>
      <c r="AB11" s="637"/>
      <c r="AC11" s="637"/>
      <c r="AD11" s="638">
        <v>44</v>
      </c>
      <c r="AE11" s="638"/>
      <c r="AF11" s="638"/>
      <c r="AG11" s="638"/>
      <c r="AH11" s="638"/>
      <c r="AI11" s="638"/>
      <c r="AJ11" s="638"/>
      <c r="AK11" s="638"/>
      <c r="AL11" s="617">
        <v>0</v>
      </c>
      <c r="AM11" s="639"/>
      <c r="AN11" s="639"/>
      <c r="AO11" s="640"/>
      <c r="AP11" s="565" t="s">
        <v>269</v>
      </c>
      <c r="AQ11" s="566"/>
      <c r="AR11" s="566"/>
      <c r="AS11" s="566"/>
      <c r="AT11" s="566"/>
      <c r="AU11" s="566"/>
      <c r="AV11" s="566"/>
      <c r="AW11" s="566"/>
      <c r="AX11" s="566"/>
      <c r="AY11" s="566"/>
      <c r="AZ11" s="566"/>
      <c r="BA11" s="566"/>
      <c r="BB11" s="566"/>
      <c r="BC11" s="566"/>
      <c r="BD11" s="566"/>
      <c r="BE11" s="566"/>
      <c r="BF11" s="567"/>
      <c r="BG11" s="568">
        <v>21677</v>
      </c>
      <c r="BH11" s="569"/>
      <c r="BI11" s="569"/>
      <c r="BJ11" s="569"/>
      <c r="BK11" s="569"/>
      <c r="BL11" s="569"/>
      <c r="BM11" s="569"/>
      <c r="BN11" s="570"/>
      <c r="BO11" s="637">
        <v>2.1</v>
      </c>
      <c r="BP11" s="637"/>
      <c r="BQ11" s="637"/>
      <c r="BR11" s="637"/>
      <c r="BS11" s="574" t="s">
        <v>49</v>
      </c>
      <c r="BT11" s="569"/>
      <c r="BU11" s="569"/>
      <c r="BV11" s="569"/>
      <c r="BW11" s="569"/>
      <c r="BX11" s="569"/>
      <c r="BY11" s="569"/>
      <c r="BZ11" s="569"/>
      <c r="CA11" s="569"/>
      <c r="CB11" s="610"/>
      <c r="CD11" s="611" t="s">
        <v>268</v>
      </c>
      <c r="CE11" s="608"/>
      <c r="CF11" s="608"/>
      <c r="CG11" s="608"/>
      <c r="CH11" s="608"/>
      <c r="CI11" s="608"/>
      <c r="CJ11" s="608"/>
      <c r="CK11" s="608"/>
      <c r="CL11" s="608"/>
      <c r="CM11" s="608"/>
      <c r="CN11" s="608"/>
      <c r="CO11" s="608"/>
      <c r="CP11" s="608"/>
      <c r="CQ11" s="609"/>
      <c r="CR11" s="568">
        <v>399979</v>
      </c>
      <c r="CS11" s="569"/>
      <c r="CT11" s="569"/>
      <c r="CU11" s="569"/>
      <c r="CV11" s="569"/>
      <c r="CW11" s="569"/>
      <c r="CX11" s="569"/>
      <c r="CY11" s="570"/>
      <c r="CZ11" s="637">
        <v>6</v>
      </c>
      <c r="DA11" s="637"/>
      <c r="DB11" s="637"/>
      <c r="DC11" s="637"/>
      <c r="DD11" s="574">
        <v>9923</v>
      </c>
      <c r="DE11" s="569"/>
      <c r="DF11" s="569"/>
      <c r="DG11" s="569"/>
      <c r="DH11" s="569"/>
      <c r="DI11" s="569"/>
      <c r="DJ11" s="569"/>
      <c r="DK11" s="569"/>
      <c r="DL11" s="569"/>
      <c r="DM11" s="569"/>
      <c r="DN11" s="569"/>
      <c r="DO11" s="569"/>
      <c r="DP11" s="570"/>
      <c r="DQ11" s="574">
        <v>205714</v>
      </c>
      <c r="DR11" s="569"/>
      <c r="DS11" s="569"/>
      <c r="DT11" s="569"/>
      <c r="DU11" s="569"/>
      <c r="DV11" s="569"/>
      <c r="DW11" s="569"/>
      <c r="DX11" s="569"/>
      <c r="DY11" s="569"/>
      <c r="DZ11" s="569"/>
      <c r="EA11" s="569"/>
      <c r="EB11" s="569"/>
      <c r="EC11" s="610"/>
    </row>
    <row r="12" spans="2:143" ht="11.25" customHeight="1" x14ac:dyDescent="0.15">
      <c r="B12" s="565" t="s">
        <v>267</v>
      </c>
      <c r="C12" s="566"/>
      <c r="D12" s="566"/>
      <c r="E12" s="566"/>
      <c r="F12" s="566"/>
      <c r="G12" s="566"/>
      <c r="H12" s="566"/>
      <c r="I12" s="566"/>
      <c r="J12" s="566"/>
      <c r="K12" s="566"/>
      <c r="L12" s="566"/>
      <c r="M12" s="566"/>
      <c r="N12" s="566"/>
      <c r="O12" s="566"/>
      <c r="P12" s="566"/>
      <c r="Q12" s="567"/>
      <c r="R12" s="568" t="s">
        <v>49</v>
      </c>
      <c r="S12" s="569"/>
      <c r="T12" s="569"/>
      <c r="U12" s="569"/>
      <c r="V12" s="569"/>
      <c r="W12" s="569"/>
      <c r="X12" s="569"/>
      <c r="Y12" s="570"/>
      <c r="Z12" s="637" t="s">
        <v>49</v>
      </c>
      <c r="AA12" s="637"/>
      <c r="AB12" s="637"/>
      <c r="AC12" s="637"/>
      <c r="AD12" s="638" t="s">
        <v>49</v>
      </c>
      <c r="AE12" s="638"/>
      <c r="AF12" s="638"/>
      <c r="AG12" s="638"/>
      <c r="AH12" s="638"/>
      <c r="AI12" s="638"/>
      <c r="AJ12" s="638"/>
      <c r="AK12" s="638"/>
      <c r="AL12" s="617" t="s">
        <v>50</v>
      </c>
      <c r="AM12" s="639"/>
      <c r="AN12" s="639"/>
      <c r="AO12" s="640"/>
      <c r="AP12" s="565" t="s">
        <v>266</v>
      </c>
      <c r="AQ12" s="566"/>
      <c r="AR12" s="566"/>
      <c r="AS12" s="566"/>
      <c r="AT12" s="566"/>
      <c r="AU12" s="566"/>
      <c r="AV12" s="566"/>
      <c r="AW12" s="566"/>
      <c r="AX12" s="566"/>
      <c r="AY12" s="566"/>
      <c r="AZ12" s="566"/>
      <c r="BA12" s="566"/>
      <c r="BB12" s="566"/>
      <c r="BC12" s="566"/>
      <c r="BD12" s="566"/>
      <c r="BE12" s="566"/>
      <c r="BF12" s="567"/>
      <c r="BG12" s="568">
        <v>482092</v>
      </c>
      <c r="BH12" s="569"/>
      <c r="BI12" s="569"/>
      <c r="BJ12" s="569"/>
      <c r="BK12" s="569"/>
      <c r="BL12" s="569"/>
      <c r="BM12" s="569"/>
      <c r="BN12" s="570"/>
      <c r="BO12" s="637">
        <v>47.6</v>
      </c>
      <c r="BP12" s="637"/>
      <c r="BQ12" s="637"/>
      <c r="BR12" s="637"/>
      <c r="BS12" s="574" t="s">
        <v>49</v>
      </c>
      <c r="BT12" s="569"/>
      <c r="BU12" s="569"/>
      <c r="BV12" s="569"/>
      <c r="BW12" s="569"/>
      <c r="BX12" s="569"/>
      <c r="BY12" s="569"/>
      <c r="BZ12" s="569"/>
      <c r="CA12" s="569"/>
      <c r="CB12" s="610"/>
      <c r="CD12" s="611" t="s">
        <v>265</v>
      </c>
      <c r="CE12" s="608"/>
      <c r="CF12" s="608"/>
      <c r="CG12" s="608"/>
      <c r="CH12" s="608"/>
      <c r="CI12" s="608"/>
      <c r="CJ12" s="608"/>
      <c r="CK12" s="608"/>
      <c r="CL12" s="608"/>
      <c r="CM12" s="608"/>
      <c r="CN12" s="608"/>
      <c r="CO12" s="608"/>
      <c r="CP12" s="608"/>
      <c r="CQ12" s="609"/>
      <c r="CR12" s="568">
        <v>164669</v>
      </c>
      <c r="CS12" s="569"/>
      <c r="CT12" s="569"/>
      <c r="CU12" s="569"/>
      <c r="CV12" s="569"/>
      <c r="CW12" s="569"/>
      <c r="CX12" s="569"/>
      <c r="CY12" s="570"/>
      <c r="CZ12" s="637">
        <v>2.5</v>
      </c>
      <c r="DA12" s="637"/>
      <c r="DB12" s="637"/>
      <c r="DC12" s="637"/>
      <c r="DD12" s="574" t="s">
        <v>49</v>
      </c>
      <c r="DE12" s="569"/>
      <c r="DF12" s="569"/>
      <c r="DG12" s="569"/>
      <c r="DH12" s="569"/>
      <c r="DI12" s="569"/>
      <c r="DJ12" s="569"/>
      <c r="DK12" s="569"/>
      <c r="DL12" s="569"/>
      <c r="DM12" s="569"/>
      <c r="DN12" s="569"/>
      <c r="DO12" s="569"/>
      <c r="DP12" s="570"/>
      <c r="DQ12" s="574">
        <v>98851</v>
      </c>
      <c r="DR12" s="569"/>
      <c r="DS12" s="569"/>
      <c r="DT12" s="569"/>
      <c r="DU12" s="569"/>
      <c r="DV12" s="569"/>
      <c r="DW12" s="569"/>
      <c r="DX12" s="569"/>
      <c r="DY12" s="569"/>
      <c r="DZ12" s="569"/>
      <c r="EA12" s="569"/>
      <c r="EB12" s="569"/>
      <c r="EC12" s="610"/>
    </row>
    <row r="13" spans="2:143" ht="11.25" customHeight="1" x14ac:dyDescent="0.15">
      <c r="B13" s="565" t="s">
        <v>264</v>
      </c>
      <c r="C13" s="566"/>
      <c r="D13" s="566"/>
      <c r="E13" s="566"/>
      <c r="F13" s="566"/>
      <c r="G13" s="566"/>
      <c r="H13" s="566"/>
      <c r="I13" s="566"/>
      <c r="J13" s="566"/>
      <c r="K13" s="566"/>
      <c r="L13" s="566"/>
      <c r="M13" s="566"/>
      <c r="N13" s="566"/>
      <c r="O13" s="566"/>
      <c r="P13" s="566"/>
      <c r="Q13" s="567"/>
      <c r="R13" s="568">
        <v>8353</v>
      </c>
      <c r="S13" s="569"/>
      <c r="T13" s="569"/>
      <c r="U13" s="569"/>
      <c r="V13" s="569"/>
      <c r="W13" s="569"/>
      <c r="X13" s="569"/>
      <c r="Y13" s="570"/>
      <c r="Z13" s="637">
        <v>0.1</v>
      </c>
      <c r="AA13" s="637"/>
      <c r="AB13" s="637"/>
      <c r="AC13" s="637"/>
      <c r="AD13" s="638">
        <v>8353</v>
      </c>
      <c r="AE13" s="638"/>
      <c r="AF13" s="638"/>
      <c r="AG13" s="638"/>
      <c r="AH13" s="638"/>
      <c r="AI13" s="638"/>
      <c r="AJ13" s="638"/>
      <c r="AK13" s="638"/>
      <c r="AL13" s="617">
        <v>0.2</v>
      </c>
      <c r="AM13" s="639"/>
      <c r="AN13" s="639"/>
      <c r="AO13" s="640"/>
      <c r="AP13" s="565" t="s">
        <v>263</v>
      </c>
      <c r="AQ13" s="566"/>
      <c r="AR13" s="566"/>
      <c r="AS13" s="566"/>
      <c r="AT13" s="566"/>
      <c r="AU13" s="566"/>
      <c r="AV13" s="566"/>
      <c r="AW13" s="566"/>
      <c r="AX13" s="566"/>
      <c r="AY13" s="566"/>
      <c r="AZ13" s="566"/>
      <c r="BA13" s="566"/>
      <c r="BB13" s="566"/>
      <c r="BC13" s="566"/>
      <c r="BD13" s="566"/>
      <c r="BE13" s="566"/>
      <c r="BF13" s="567"/>
      <c r="BG13" s="568">
        <v>481016</v>
      </c>
      <c r="BH13" s="569"/>
      <c r="BI13" s="569"/>
      <c r="BJ13" s="569"/>
      <c r="BK13" s="569"/>
      <c r="BL13" s="569"/>
      <c r="BM13" s="569"/>
      <c r="BN13" s="570"/>
      <c r="BO13" s="637">
        <v>47.5</v>
      </c>
      <c r="BP13" s="637"/>
      <c r="BQ13" s="637"/>
      <c r="BR13" s="637"/>
      <c r="BS13" s="574" t="s">
        <v>49</v>
      </c>
      <c r="BT13" s="569"/>
      <c r="BU13" s="569"/>
      <c r="BV13" s="569"/>
      <c r="BW13" s="569"/>
      <c r="BX13" s="569"/>
      <c r="BY13" s="569"/>
      <c r="BZ13" s="569"/>
      <c r="CA13" s="569"/>
      <c r="CB13" s="610"/>
      <c r="CD13" s="611" t="s">
        <v>262</v>
      </c>
      <c r="CE13" s="608"/>
      <c r="CF13" s="608"/>
      <c r="CG13" s="608"/>
      <c r="CH13" s="608"/>
      <c r="CI13" s="608"/>
      <c r="CJ13" s="608"/>
      <c r="CK13" s="608"/>
      <c r="CL13" s="608"/>
      <c r="CM13" s="608"/>
      <c r="CN13" s="608"/>
      <c r="CO13" s="608"/>
      <c r="CP13" s="608"/>
      <c r="CQ13" s="609"/>
      <c r="CR13" s="568">
        <v>631983</v>
      </c>
      <c r="CS13" s="569"/>
      <c r="CT13" s="569"/>
      <c r="CU13" s="569"/>
      <c r="CV13" s="569"/>
      <c r="CW13" s="569"/>
      <c r="CX13" s="569"/>
      <c r="CY13" s="570"/>
      <c r="CZ13" s="637">
        <v>9.5</v>
      </c>
      <c r="DA13" s="637"/>
      <c r="DB13" s="637"/>
      <c r="DC13" s="637"/>
      <c r="DD13" s="574">
        <v>218299</v>
      </c>
      <c r="DE13" s="569"/>
      <c r="DF13" s="569"/>
      <c r="DG13" s="569"/>
      <c r="DH13" s="569"/>
      <c r="DI13" s="569"/>
      <c r="DJ13" s="569"/>
      <c r="DK13" s="569"/>
      <c r="DL13" s="569"/>
      <c r="DM13" s="569"/>
      <c r="DN13" s="569"/>
      <c r="DO13" s="569"/>
      <c r="DP13" s="570"/>
      <c r="DQ13" s="574">
        <v>287973</v>
      </c>
      <c r="DR13" s="569"/>
      <c r="DS13" s="569"/>
      <c r="DT13" s="569"/>
      <c r="DU13" s="569"/>
      <c r="DV13" s="569"/>
      <c r="DW13" s="569"/>
      <c r="DX13" s="569"/>
      <c r="DY13" s="569"/>
      <c r="DZ13" s="569"/>
      <c r="EA13" s="569"/>
      <c r="EB13" s="569"/>
      <c r="EC13" s="610"/>
    </row>
    <row r="14" spans="2:143" ht="11.25" customHeight="1" x14ac:dyDescent="0.15">
      <c r="B14" s="565" t="s">
        <v>261</v>
      </c>
      <c r="C14" s="566"/>
      <c r="D14" s="566"/>
      <c r="E14" s="566"/>
      <c r="F14" s="566"/>
      <c r="G14" s="566"/>
      <c r="H14" s="566"/>
      <c r="I14" s="566"/>
      <c r="J14" s="566"/>
      <c r="K14" s="566"/>
      <c r="L14" s="566"/>
      <c r="M14" s="566"/>
      <c r="N14" s="566"/>
      <c r="O14" s="566"/>
      <c r="P14" s="566"/>
      <c r="Q14" s="567"/>
      <c r="R14" s="568" t="s">
        <v>49</v>
      </c>
      <c r="S14" s="569"/>
      <c r="T14" s="569"/>
      <c r="U14" s="569"/>
      <c r="V14" s="569"/>
      <c r="W14" s="569"/>
      <c r="X14" s="569"/>
      <c r="Y14" s="570"/>
      <c r="Z14" s="637" t="s">
        <v>49</v>
      </c>
      <c r="AA14" s="637"/>
      <c r="AB14" s="637"/>
      <c r="AC14" s="637"/>
      <c r="AD14" s="638" t="s">
        <v>49</v>
      </c>
      <c r="AE14" s="638"/>
      <c r="AF14" s="638"/>
      <c r="AG14" s="638"/>
      <c r="AH14" s="638"/>
      <c r="AI14" s="638"/>
      <c r="AJ14" s="638"/>
      <c r="AK14" s="638"/>
      <c r="AL14" s="617" t="s">
        <v>49</v>
      </c>
      <c r="AM14" s="639"/>
      <c r="AN14" s="639"/>
      <c r="AO14" s="640"/>
      <c r="AP14" s="565" t="s">
        <v>260</v>
      </c>
      <c r="AQ14" s="566"/>
      <c r="AR14" s="566"/>
      <c r="AS14" s="566"/>
      <c r="AT14" s="566"/>
      <c r="AU14" s="566"/>
      <c r="AV14" s="566"/>
      <c r="AW14" s="566"/>
      <c r="AX14" s="566"/>
      <c r="AY14" s="566"/>
      <c r="AZ14" s="566"/>
      <c r="BA14" s="566"/>
      <c r="BB14" s="566"/>
      <c r="BC14" s="566"/>
      <c r="BD14" s="566"/>
      <c r="BE14" s="566"/>
      <c r="BF14" s="567"/>
      <c r="BG14" s="568">
        <v>38324</v>
      </c>
      <c r="BH14" s="569"/>
      <c r="BI14" s="569"/>
      <c r="BJ14" s="569"/>
      <c r="BK14" s="569"/>
      <c r="BL14" s="569"/>
      <c r="BM14" s="569"/>
      <c r="BN14" s="570"/>
      <c r="BO14" s="637">
        <v>3.8</v>
      </c>
      <c r="BP14" s="637"/>
      <c r="BQ14" s="637"/>
      <c r="BR14" s="637"/>
      <c r="BS14" s="574" t="s">
        <v>49</v>
      </c>
      <c r="BT14" s="569"/>
      <c r="BU14" s="569"/>
      <c r="BV14" s="569"/>
      <c r="BW14" s="569"/>
      <c r="BX14" s="569"/>
      <c r="BY14" s="569"/>
      <c r="BZ14" s="569"/>
      <c r="CA14" s="569"/>
      <c r="CB14" s="610"/>
      <c r="CD14" s="611" t="s">
        <v>259</v>
      </c>
      <c r="CE14" s="608"/>
      <c r="CF14" s="608"/>
      <c r="CG14" s="608"/>
      <c r="CH14" s="608"/>
      <c r="CI14" s="608"/>
      <c r="CJ14" s="608"/>
      <c r="CK14" s="608"/>
      <c r="CL14" s="608"/>
      <c r="CM14" s="608"/>
      <c r="CN14" s="608"/>
      <c r="CO14" s="608"/>
      <c r="CP14" s="608"/>
      <c r="CQ14" s="609"/>
      <c r="CR14" s="568">
        <v>207729</v>
      </c>
      <c r="CS14" s="569"/>
      <c r="CT14" s="569"/>
      <c r="CU14" s="569"/>
      <c r="CV14" s="569"/>
      <c r="CW14" s="569"/>
      <c r="CX14" s="569"/>
      <c r="CY14" s="570"/>
      <c r="CZ14" s="637">
        <v>3.1</v>
      </c>
      <c r="DA14" s="637"/>
      <c r="DB14" s="637"/>
      <c r="DC14" s="637"/>
      <c r="DD14" s="574">
        <v>7194</v>
      </c>
      <c r="DE14" s="569"/>
      <c r="DF14" s="569"/>
      <c r="DG14" s="569"/>
      <c r="DH14" s="569"/>
      <c r="DI14" s="569"/>
      <c r="DJ14" s="569"/>
      <c r="DK14" s="569"/>
      <c r="DL14" s="569"/>
      <c r="DM14" s="569"/>
      <c r="DN14" s="569"/>
      <c r="DO14" s="569"/>
      <c r="DP14" s="570"/>
      <c r="DQ14" s="574">
        <v>195457</v>
      </c>
      <c r="DR14" s="569"/>
      <c r="DS14" s="569"/>
      <c r="DT14" s="569"/>
      <c r="DU14" s="569"/>
      <c r="DV14" s="569"/>
      <c r="DW14" s="569"/>
      <c r="DX14" s="569"/>
      <c r="DY14" s="569"/>
      <c r="DZ14" s="569"/>
      <c r="EA14" s="569"/>
      <c r="EB14" s="569"/>
      <c r="EC14" s="610"/>
    </row>
    <row r="15" spans="2:143" ht="11.25" customHeight="1" x14ac:dyDescent="0.15">
      <c r="B15" s="565" t="s">
        <v>258</v>
      </c>
      <c r="C15" s="566"/>
      <c r="D15" s="566"/>
      <c r="E15" s="566"/>
      <c r="F15" s="566"/>
      <c r="G15" s="566"/>
      <c r="H15" s="566"/>
      <c r="I15" s="566"/>
      <c r="J15" s="566"/>
      <c r="K15" s="566"/>
      <c r="L15" s="566"/>
      <c r="M15" s="566"/>
      <c r="N15" s="566"/>
      <c r="O15" s="566"/>
      <c r="P15" s="566"/>
      <c r="Q15" s="567"/>
      <c r="R15" s="568">
        <v>3055</v>
      </c>
      <c r="S15" s="569"/>
      <c r="T15" s="569"/>
      <c r="U15" s="569"/>
      <c r="V15" s="569"/>
      <c r="W15" s="569"/>
      <c r="X15" s="569"/>
      <c r="Y15" s="570"/>
      <c r="Z15" s="637">
        <v>0</v>
      </c>
      <c r="AA15" s="637"/>
      <c r="AB15" s="637"/>
      <c r="AC15" s="637"/>
      <c r="AD15" s="638">
        <v>3055</v>
      </c>
      <c r="AE15" s="638"/>
      <c r="AF15" s="638"/>
      <c r="AG15" s="638"/>
      <c r="AH15" s="638"/>
      <c r="AI15" s="638"/>
      <c r="AJ15" s="638"/>
      <c r="AK15" s="638"/>
      <c r="AL15" s="617">
        <v>0.1</v>
      </c>
      <c r="AM15" s="639"/>
      <c r="AN15" s="639"/>
      <c r="AO15" s="640"/>
      <c r="AP15" s="565" t="s">
        <v>257</v>
      </c>
      <c r="AQ15" s="566"/>
      <c r="AR15" s="566"/>
      <c r="AS15" s="566"/>
      <c r="AT15" s="566"/>
      <c r="AU15" s="566"/>
      <c r="AV15" s="566"/>
      <c r="AW15" s="566"/>
      <c r="AX15" s="566"/>
      <c r="AY15" s="566"/>
      <c r="AZ15" s="566"/>
      <c r="BA15" s="566"/>
      <c r="BB15" s="566"/>
      <c r="BC15" s="566"/>
      <c r="BD15" s="566"/>
      <c r="BE15" s="566"/>
      <c r="BF15" s="567"/>
      <c r="BG15" s="568">
        <v>80661</v>
      </c>
      <c r="BH15" s="569"/>
      <c r="BI15" s="569"/>
      <c r="BJ15" s="569"/>
      <c r="BK15" s="569"/>
      <c r="BL15" s="569"/>
      <c r="BM15" s="569"/>
      <c r="BN15" s="570"/>
      <c r="BO15" s="637">
        <v>8</v>
      </c>
      <c r="BP15" s="637"/>
      <c r="BQ15" s="637"/>
      <c r="BR15" s="637"/>
      <c r="BS15" s="574" t="s">
        <v>49</v>
      </c>
      <c r="BT15" s="569"/>
      <c r="BU15" s="569"/>
      <c r="BV15" s="569"/>
      <c r="BW15" s="569"/>
      <c r="BX15" s="569"/>
      <c r="BY15" s="569"/>
      <c r="BZ15" s="569"/>
      <c r="CA15" s="569"/>
      <c r="CB15" s="610"/>
      <c r="CD15" s="611" t="s">
        <v>256</v>
      </c>
      <c r="CE15" s="608"/>
      <c r="CF15" s="608"/>
      <c r="CG15" s="608"/>
      <c r="CH15" s="608"/>
      <c r="CI15" s="608"/>
      <c r="CJ15" s="608"/>
      <c r="CK15" s="608"/>
      <c r="CL15" s="608"/>
      <c r="CM15" s="608"/>
      <c r="CN15" s="608"/>
      <c r="CO15" s="608"/>
      <c r="CP15" s="608"/>
      <c r="CQ15" s="609"/>
      <c r="CR15" s="568">
        <v>494698</v>
      </c>
      <c r="CS15" s="569"/>
      <c r="CT15" s="569"/>
      <c r="CU15" s="569"/>
      <c r="CV15" s="569"/>
      <c r="CW15" s="569"/>
      <c r="CX15" s="569"/>
      <c r="CY15" s="570"/>
      <c r="CZ15" s="637">
        <v>7.4</v>
      </c>
      <c r="DA15" s="637"/>
      <c r="DB15" s="637"/>
      <c r="DC15" s="637"/>
      <c r="DD15" s="574">
        <v>69444</v>
      </c>
      <c r="DE15" s="569"/>
      <c r="DF15" s="569"/>
      <c r="DG15" s="569"/>
      <c r="DH15" s="569"/>
      <c r="DI15" s="569"/>
      <c r="DJ15" s="569"/>
      <c r="DK15" s="569"/>
      <c r="DL15" s="569"/>
      <c r="DM15" s="569"/>
      <c r="DN15" s="569"/>
      <c r="DO15" s="569"/>
      <c r="DP15" s="570"/>
      <c r="DQ15" s="574">
        <v>374711</v>
      </c>
      <c r="DR15" s="569"/>
      <c r="DS15" s="569"/>
      <c r="DT15" s="569"/>
      <c r="DU15" s="569"/>
      <c r="DV15" s="569"/>
      <c r="DW15" s="569"/>
      <c r="DX15" s="569"/>
      <c r="DY15" s="569"/>
      <c r="DZ15" s="569"/>
      <c r="EA15" s="569"/>
      <c r="EB15" s="569"/>
      <c r="EC15" s="610"/>
    </row>
    <row r="16" spans="2:143" ht="11.25" customHeight="1" x14ac:dyDescent="0.15">
      <c r="B16" s="565" t="s">
        <v>255</v>
      </c>
      <c r="C16" s="566"/>
      <c r="D16" s="566"/>
      <c r="E16" s="566"/>
      <c r="F16" s="566"/>
      <c r="G16" s="566"/>
      <c r="H16" s="566"/>
      <c r="I16" s="566"/>
      <c r="J16" s="566"/>
      <c r="K16" s="566"/>
      <c r="L16" s="566"/>
      <c r="M16" s="566"/>
      <c r="N16" s="566"/>
      <c r="O16" s="566"/>
      <c r="P16" s="566"/>
      <c r="Q16" s="567"/>
      <c r="R16" s="568">
        <v>2962356</v>
      </c>
      <c r="S16" s="569"/>
      <c r="T16" s="569"/>
      <c r="U16" s="569"/>
      <c r="V16" s="569"/>
      <c r="W16" s="569"/>
      <c r="X16" s="569"/>
      <c r="Y16" s="570"/>
      <c r="Z16" s="637">
        <v>43.6</v>
      </c>
      <c r="AA16" s="637"/>
      <c r="AB16" s="637"/>
      <c r="AC16" s="637"/>
      <c r="AD16" s="638">
        <v>2561396</v>
      </c>
      <c r="AE16" s="638"/>
      <c r="AF16" s="638"/>
      <c r="AG16" s="638"/>
      <c r="AH16" s="638"/>
      <c r="AI16" s="638"/>
      <c r="AJ16" s="638"/>
      <c r="AK16" s="638"/>
      <c r="AL16" s="617">
        <v>66.8</v>
      </c>
      <c r="AM16" s="639"/>
      <c r="AN16" s="639"/>
      <c r="AO16" s="640"/>
      <c r="AP16" s="565" t="s">
        <v>254</v>
      </c>
      <c r="AQ16" s="566"/>
      <c r="AR16" s="566"/>
      <c r="AS16" s="566"/>
      <c r="AT16" s="566"/>
      <c r="AU16" s="566"/>
      <c r="AV16" s="566"/>
      <c r="AW16" s="566"/>
      <c r="AX16" s="566"/>
      <c r="AY16" s="566"/>
      <c r="AZ16" s="566"/>
      <c r="BA16" s="566"/>
      <c r="BB16" s="566"/>
      <c r="BC16" s="566"/>
      <c r="BD16" s="566"/>
      <c r="BE16" s="566"/>
      <c r="BF16" s="567"/>
      <c r="BG16" s="568" t="s">
        <v>49</v>
      </c>
      <c r="BH16" s="569"/>
      <c r="BI16" s="569"/>
      <c r="BJ16" s="569"/>
      <c r="BK16" s="569"/>
      <c r="BL16" s="569"/>
      <c r="BM16" s="569"/>
      <c r="BN16" s="570"/>
      <c r="BO16" s="637" t="s">
        <v>49</v>
      </c>
      <c r="BP16" s="637"/>
      <c r="BQ16" s="637"/>
      <c r="BR16" s="637"/>
      <c r="BS16" s="574" t="s">
        <v>49</v>
      </c>
      <c r="BT16" s="569"/>
      <c r="BU16" s="569"/>
      <c r="BV16" s="569"/>
      <c r="BW16" s="569"/>
      <c r="BX16" s="569"/>
      <c r="BY16" s="569"/>
      <c r="BZ16" s="569"/>
      <c r="CA16" s="569"/>
      <c r="CB16" s="610"/>
      <c r="CD16" s="611" t="s">
        <v>253</v>
      </c>
      <c r="CE16" s="608"/>
      <c r="CF16" s="608"/>
      <c r="CG16" s="608"/>
      <c r="CH16" s="608"/>
      <c r="CI16" s="608"/>
      <c r="CJ16" s="608"/>
      <c r="CK16" s="608"/>
      <c r="CL16" s="608"/>
      <c r="CM16" s="608"/>
      <c r="CN16" s="608"/>
      <c r="CO16" s="608"/>
      <c r="CP16" s="608"/>
      <c r="CQ16" s="609"/>
      <c r="CR16" s="568">
        <v>8374</v>
      </c>
      <c r="CS16" s="569"/>
      <c r="CT16" s="569"/>
      <c r="CU16" s="569"/>
      <c r="CV16" s="569"/>
      <c r="CW16" s="569"/>
      <c r="CX16" s="569"/>
      <c r="CY16" s="570"/>
      <c r="CZ16" s="637">
        <v>0.1</v>
      </c>
      <c r="DA16" s="637"/>
      <c r="DB16" s="637"/>
      <c r="DC16" s="637"/>
      <c r="DD16" s="574" t="s">
        <v>49</v>
      </c>
      <c r="DE16" s="569"/>
      <c r="DF16" s="569"/>
      <c r="DG16" s="569"/>
      <c r="DH16" s="569"/>
      <c r="DI16" s="569"/>
      <c r="DJ16" s="569"/>
      <c r="DK16" s="569"/>
      <c r="DL16" s="569"/>
      <c r="DM16" s="569"/>
      <c r="DN16" s="569"/>
      <c r="DO16" s="569"/>
      <c r="DP16" s="570"/>
      <c r="DQ16" s="574">
        <v>2477</v>
      </c>
      <c r="DR16" s="569"/>
      <c r="DS16" s="569"/>
      <c r="DT16" s="569"/>
      <c r="DU16" s="569"/>
      <c r="DV16" s="569"/>
      <c r="DW16" s="569"/>
      <c r="DX16" s="569"/>
      <c r="DY16" s="569"/>
      <c r="DZ16" s="569"/>
      <c r="EA16" s="569"/>
      <c r="EB16" s="569"/>
      <c r="EC16" s="610"/>
    </row>
    <row r="17" spans="2:133" ht="11.25" customHeight="1" x14ac:dyDescent="0.15">
      <c r="B17" s="565" t="s">
        <v>252</v>
      </c>
      <c r="C17" s="566"/>
      <c r="D17" s="566"/>
      <c r="E17" s="566"/>
      <c r="F17" s="566"/>
      <c r="G17" s="566"/>
      <c r="H17" s="566"/>
      <c r="I17" s="566"/>
      <c r="J17" s="566"/>
      <c r="K17" s="566"/>
      <c r="L17" s="566"/>
      <c r="M17" s="566"/>
      <c r="N17" s="566"/>
      <c r="O17" s="566"/>
      <c r="P17" s="566"/>
      <c r="Q17" s="567"/>
      <c r="R17" s="568">
        <v>2561396</v>
      </c>
      <c r="S17" s="569"/>
      <c r="T17" s="569"/>
      <c r="U17" s="569"/>
      <c r="V17" s="569"/>
      <c r="W17" s="569"/>
      <c r="X17" s="569"/>
      <c r="Y17" s="570"/>
      <c r="Z17" s="637">
        <v>37.700000000000003</v>
      </c>
      <c r="AA17" s="637"/>
      <c r="AB17" s="637"/>
      <c r="AC17" s="637"/>
      <c r="AD17" s="638">
        <v>2561396</v>
      </c>
      <c r="AE17" s="638"/>
      <c r="AF17" s="638"/>
      <c r="AG17" s="638"/>
      <c r="AH17" s="638"/>
      <c r="AI17" s="638"/>
      <c r="AJ17" s="638"/>
      <c r="AK17" s="638"/>
      <c r="AL17" s="617">
        <v>66.8</v>
      </c>
      <c r="AM17" s="639"/>
      <c r="AN17" s="639"/>
      <c r="AO17" s="640"/>
      <c r="AP17" s="565" t="s">
        <v>251</v>
      </c>
      <c r="AQ17" s="566"/>
      <c r="AR17" s="566"/>
      <c r="AS17" s="566"/>
      <c r="AT17" s="566"/>
      <c r="AU17" s="566"/>
      <c r="AV17" s="566"/>
      <c r="AW17" s="566"/>
      <c r="AX17" s="566"/>
      <c r="AY17" s="566"/>
      <c r="AZ17" s="566"/>
      <c r="BA17" s="566"/>
      <c r="BB17" s="566"/>
      <c r="BC17" s="566"/>
      <c r="BD17" s="566"/>
      <c r="BE17" s="566"/>
      <c r="BF17" s="567"/>
      <c r="BG17" s="568" t="s">
        <v>49</v>
      </c>
      <c r="BH17" s="569"/>
      <c r="BI17" s="569"/>
      <c r="BJ17" s="569"/>
      <c r="BK17" s="569"/>
      <c r="BL17" s="569"/>
      <c r="BM17" s="569"/>
      <c r="BN17" s="570"/>
      <c r="BO17" s="637" t="s">
        <v>49</v>
      </c>
      <c r="BP17" s="637"/>
      <c r="BQ17" s="637"/>
      <c r="BR17" s="637"/>
      <c r="BS17" s="574" t="s">
        <v>49</v>
      </c>
      <c r="BT17" s="569"/>
      <c r="BU17" s="569"/>
      <c r="BV17" s="569"/>
      <c r="BW17" s="569"/>
      <c r="BX17" s="569"/>
      <c r="BY17" s="569"/>
      <c r="BZ17" s="569"/>
      <c r="CA17" s="569"/>
      <c r="CB17" s="610"/>
      <c r="CD17" s="611" t="s">
        <v>250</v>
      </c>
      <c r="CE17" s="608"/>
      <c r="CF17" s="608"/>
      <c r="CG17" s="608"/>
      <c r="CH17" s="608"/>
      <c r="CI17" s="608"/>
      <c r="CJ17" s="608"/>
      <c r="CK17" s="608"/>
      <c r="CL17" s="608"/>
      <c r="CM17" s="608"/>
      <c r="CN17" s="608"/>
      <c r="CO17" s="608"/>
      <c r="CP17" s="608"/>
      <c r="CQ17" s="609"/>
      <c r="CR17" s="568">
        <v>732238</v>
      </c>
      <c r="CS17" s="569"/>
      <c r="CT17" s="569"/>
      <c r="CU17" s="569"/>
      <c r="CV17" s="569"/>
      <c r="CW17" s="569"/>
      <c r="CX17" s="569"/>
      <c r="CY17" s="570"/>
      <c r="CZ17" s="637">
        <v>11</v>
      </c>
      <c r="DA17" s="637"/>
      <c r="DB17" s="637"/>
      <c r="DC17" s="637"/>
      <c r="DD17" s="574" t="s">
        <v>49</v>
      </c>
      <c r="DE17" s="569"/>
      <c r="DF17" s="569"/>
      <c r="DG17" s="569"/>
      <c r="DH17" s="569"/>
      <c r="DI17" s="569"/>
      <c r="DJ17" s="569"/>
      <c r="DK17" s="569"/>
      <c r="DL17" s="569"/>
      <c r="DM17" s="569"/>
      <c r="DN17" s="569"/>
      <c r="DO17" s="569"/>
      <c r="DP17" s="570"/>
      <c r="DQ17" s="574">
        <v>698266</v>
      </c>
      <c r="DR17" s="569"/>
      <c r="DS17" s="569"/>
      <c r="DT17" s="569"/>
      <c r="DU17" s="569"/>
      <c r="DV17" s="569"/>
      <c r="DW17" s="569"/>
      <c r="DX17" s="569"/>
      <c r="DY17" s="569"/>
      <c r="DZ17" s="569"/>
      <c r="EA17" s="569"/>
      <c r="EB17" s="569"/>
      <c r="EC17" s="610"/>
    </row>
    <row r="18" spans="2:133" ht="11.25" customHeight="1" x14ac:dyDescent="0.15">
      <c r="B18" s="565" t="s">
        <v>249</v>
      </c>
      <c r="C18" s="566"/>
      <c r="D18" s="566"/>
      <c r="E18" s="566"/>
      <c r="F18" s="566"/>
      <c r="G18" s="566"/>
      <c r="H18" s="566"/>
      <c r="I18" s="566"/>
      <c r="J18" s="566"/>
      <c r="K18" s="566"/>
      <c r="L18" s="566"/>
      <c r="M18" s="566"/>
      <c r="N18" s="566"/>
      <c r="O18" s="566"/>
      <c r="P18" s="566"/>
      <c r="Q18" s="567"/>
      <c r="R18" s="568">
        <v>400960</v>
      </c>
      <c r="S18" s="569"/>
      <c r="T18" s="569"/>
      <c r="U18" s="569"/>
      <c r="V18" s="569"/>
      <c r="W18" s="569"/>
      <c r="X18" s="569"/>
      <c r="Y18" s="570"/>
      <c r="Z18" s="637">
        <v>5.9</v>
      </c>
      <c r="AA18" s="637"/>
      <c r="AB18" s="637"/>
      <c r="AC18" s="637"/>
      <c r="AD18" s="638" t="s">
        <v>49</v>
      </c>
      <c r="AE18" s="638"/>
      <c r="AF18" s="638"/>
      <c r="AG18" s="638"/>
      <c r="AH18" s="638"/>
      <c r="AI18" s="638"/>
      <c r="AJ18" s="638"/>
      <c r="AK18" s="638"/>
      <c r="AL18" s="617" t="s">
        <v>49</v>
      </c>
      <c r="AM18" s="639"/>
      <c r="AN18" s="639"/>
      <c r="AO18" s="640"/>
      <c r="AP18" s="565" t="s">
        <v>248</v>
      </c>
      <c r="AQ18" s="566"/>
      <c r="AR18" s="566"/>
      <c r="AS18" s="566"/>
      <c r="AT18" s="566"/>
      <c r="AU18" s="566"/>
      <c r="AV18" s="566"/>
      <c r="AW18" s="566"/>
      <c r="AX18" s="566"/>
      <c r="AY18" s="566"/>
      <c r="AZ18" s="566"/>
      <c r="BA18" s="566"/>
      <c r="BB18" s="566"/>
      <c r="BC18" s="566"/>
      <c r="BD18" s="566"/>
      <c r="BE18" s="566"/>
      <c r="BF18" s="567"/>
      <c r="BG18" s="568" t="s">
        <v>49</v>
      </c>
      <c r="BH18" s="569"/>
      <c r="BI18" s="569"/>
      <c r="BJ18" s="569"/>
      <c r="BK18" s="569"/>
      <c r="BL18" s="569"/>
      <c r="BM18" s="569"/>
      <c r="BN18" s="570"/>
      <c r="BO18" s="637" t="s">
        <v>49</v>
      </c>
      <c r="BP18" s="637"/>
      <c r="BQ18" s="637"/>
      <c r="BR18" s="637"/>
      <c r="BS18" s="574" t="s">
        <v>49</v>
      </c>
      <c r="BT18" s="569"/>
      <c r="BU18" s="569"/>
      <c r="BV18" s="569"/>
      <c r="BW18" s="569"/>
      <c r="BX18" s="569"/>
      <c r="BY18" s="569"/>
      <c r="BZ18" s="569"/>
      <c r="CA18" s="569"/>
      <c r="CB18" s="610"/>
      <c r="CD18" s="611" t="s">
        <v>247</v>
      </c>
      <c r="CE18" s="608"/>
      <c r="CF18" s="608"/>
      <c r="CG18" s="608"/>
      <c r="CH18" s="608"/>
      <c r="CI18" s="608"/>
      <c r="CJ18" s="608"/>
      <c r="CK18" s="608"/>
      <c r="CL18" s="608"/>
      <c r="CM18" s="608"/>
      <c r="CN18" s="608"/>
      <c r="CO18" s="608"/>
      <c r="CP18" s="608"/>
      <c r="CQ18" s="609"/>
      <c r="CR18" s="568" t="s">
        <v>49</v>
      </c>
      <c r="CS18" s="569"/>
      <c r="CT18" s="569"/>
      <c r="CU18" s="569"/>
      <c r="CV18" s="569"/>
      <c r="CW18" s="569"/>
      <c r="CX18" s="569"/>
      <c r="CY18" s="570"/>
      <c r="CZ18" s="637" t="s">
        <v>49</v>
      </c>
      <c r="DA18" s="637"/>
      <c r="DB18" s="637"/>
      <c r="DC18" s="637"/>
      <c r="DD18" s="574" t="s">
        <v>49</v>
      </c>
      <c r="DE18" s="569"/>
      <c r="DF18" s="569"/>
      <c r="DG18" s="569"/>
      <c r="DH18" s="569"/>
      <c r="DI18" s="569"/>
      <c r="DJ18" s="569"/>
      <c r="DK18" s="569"/>
      <c r="DL18" s="569"/>
      <c r="DM18" s="569"/>
      <c r="DN18" s="569"/>
      <c r="DO18" s="569"/>
      <c r="DP18" s="570"/>
      <c r="DQ18" s="574" t="s">
        <v>49</v>
      </c>
      <c r="DR18" s="569"/>
      <c r="DS18" s="569"/>
      <c r="DT18" s="569"/>
      <c r="DU18" s="569"/>
      <c r="DV18" s="569"/>
      <c r="DW18" s="569"/>
      <c r="DX18" s="569"/>
      <c r="DY18" s="569"/>
      <c r="DZ18" s="569"/>
      <c r="EA18" s="569"/>
      <c r="EB18" s="569"/>
      <c r="EC18" s="610"/>
    </row>
    <row r="19" spans="2:133" ht="11.25" customHeight="1" x14ac:dyDescent="0.15">
      <c r="B19" s="565" t="s">
        <v>246</v>
      </c>
      <c r="C19" s="566"/>
      <c r="D19" s="566"/>
      <c r="E19" s="566"/>
      <c r="F19" s="566"/>
      <c r="G19" s="566"/>
      <c r="H19" s="566"/>
      <c r="I19" s="566"/>
      <c r="J19" s="566"/>
      <c r="K19" s="566"/>
      <c r="L19" s="566"/>
      <c r="M19" s="566"/>
      <c r="N19" s="566"/>
      <c r="O19" s="566"/>
      <c r="P19" s="566"/>
      <c r="Q19" s="567"/>
      <c r="R19" s="568" t="s">
        <v>49</v>
      </c>
      <c r="S19" s="569"/>
      <c r="T19" s="569"/>
      <c r="U19" s="569"/>
      <c r="V19" s="569"/>
      <c r="W19" s="569"/>
      <c r="X19" s="569"/>
      <c r="Y19" s="570"/>
      <c r="Z19" s="637" t="s">
        <v>49</v>
      </c>
      <c r="AA19" s="637"/>
      <c r="AB19" s="637"/>
      <c r="AC19" s="637"/>
      <c r="AD19" s="638" t="s">
        <v>49</v>
      </c>
      <c r="AE19" s="638"/>
      <c r="AF19" s="638"/>
      <c r="AG19" s="638"/>
      <c r="AH19" s="638"/>
      <c r="AI19" s="638"/>
      <c r="AJ19" s="638"/>
      <c r="AK19" s="638"/>
      <c r="AL19" s="617" t="s">
        <v>49</v>
      </c>
      <c r="AM19" s="639"/>
      <c r="AN19" s="639"/>
      <c r="AO19" s="640"/>
      <c r="AP19" s="565" t="s">
        <v>245</v>
      </c>
      <c r="AQ19" s="566"/>
      <c r="AR19" s="566"/>
      <c r="AS19" s="566"/>
      <c r="AT19" s="566"/>
      <c r="AU19" s="566"/>
      <c r="AV19" s="566"/>
      <c r="AW19" s="566"/>
      <c r="AX19" s="566"/>
      <c r="AY19" s="566"/>
      <c r="AZ19" s="566"/>
      <c r="BA19" s="566"/>
      <c r="BB19" s="566"/>
      <c r="BC19" s="566"/>
      <c r="BD19" s="566"/>
      <c r="BE19" s="566"/>
      <c r="BF19" s="567"/>
      <c r="BG19" s="568">
        <v>1938</v>
      </c>
      <c r="BH19" s="569"/>
      <c r="BI19" s="569"/>
      <c r="BJ19" s="569"/>
      <c r="BK19" s="569"/>
      <c r="BL19" s="569"/>
      <c r="BM19" s="569"/>
      <c r="BN19" s="570"/>
      <c r="BO19" s="637">
        <v>0.2</v>
      </c>
      <c r="BP19" s="637"/>
      <c r="BQ19" s="637"/>
      <c r="BR19" s="637"/>
      <c r="BS19" s="574" t="s">
        <v>49</v>
      </c>
      <c r="BT19" s="569"/>
      <c r="BU19" s="569"/>
      <c r="BV19" s="569"/>
      <c r="BW19" s="569"/>
      <c r="BX19" s="569"/>
      <c r="BY19" s="569"/>
      <c r="BZ19" s="569"/>
      <c r="CA19" s="569"/>
      <c r="CB19" s="610"/>
      <c r="CD19" s="611" t="s">
        <v>244</v>
      </c>
      <c r="CE19" s="608"/>
      <c r="CF19" s="608"/>
      <c r="CG19" s="608"/>
      <c r="CH19" s="608"/>
      <c r="CI19" s="608"/>
      <c r="CJ19" s="608"/>
      <c r="CK19" s="608"/>
      <c r="CL19" s="608"/>
      <c r="CM19" s="608"/>
      <c r="CN19" s="608"/>
      <c r="CO19" s="608"/>
      <c r="CP19" s="608"/>
      <c r="CQ19" s="609"/>
      <c r="CR19" s="568" t="s">
        <v>49</v>
      </c>
      <c r="CS19" s="569"/>
      <c r="CT19" s="569"/>
      <c r="CU19" s="569"/>
      <c r="CV19" s="569"/>
      <c r="CW19" s="569"/>
      <c r="CX19" s="569"/>
      <c r="CY19" s="570"/>
      <c r="CZ19" s="637" t="s">
        <v>49</v>
      </c>
      <c r="DA19" s="637"/>
      <c r="DB19" s="637"/>
      <c r="DC19" s="637"/>
      <c r="DD19" s="574" t="s">
        <v>49</v>
      </c>
      <c r="DE19" s="569"/>
      <c r="DF19" s="569"/>
      <c r="DG19" s="569"/>
      <c r="DH19" s="569"/>
      <c r="DI19" s="569"/>
      <c r="DJ19" s="569"/>
      <c r="DK19" s="569"/>
      <c r="DL19" s="569"/>
      <c r="DM19" s="569"/>
      <c r="DN19" s="569"/>
      <c r="DO19" s="569"/>
      <c r="DP19" s="570"/>
      <c r="DQ19" s="574" t="s">
        <v>49</v>
      </c>
      <c r="DR19" s="569"/>
      <c r="DS19" s="569"/>
      <c r="DT19" s="569"/>
      <c r="DU19" s="569"/>
      <c r="DV19" s="569"/>
      <c r="DW19" s="569"/>
      <c r="DX19" s="569"/>
      <c r="DY19" s="569"/>
      <c r="DZ19" s="569"/>
      <c r="EA19" s="569"/>
      <c r="EB19" s="569"/>
      <c r="EC19" s="610"/>
    </row>
    <row r="20" spans="2:133" ht="11.25" customHeight="1" x14ac:dyDescent="0.15">
      <c r="B20" s="565" t="s">
        <v>243</v>
      </c>
      <c r="C20" s="566"/>
      <c r="D20" s="566"/>
      <c r="E20" s="566"/>
      <c r="F20" s="566"/>
      <c r="G20" s="566"/>
      <c r="H20" s="566"/>
      <c r="I20" s="566"/>
      <c r="J20" s="566"/>
      <c r="K20" s="566"/>
      <c r="L20" s="566"/>
      <c r="M20" s="566"/>
      <c r="N20" s="566"/>
      <c r="O20" s="566"/>
      <c r="P20" s="566"/>
      <c r="Q20" s="567"/>
      <c r="R20" s="568">
        <v>4225306</v>
      </c>
      <c r="S20" s="569"/>
      <c r="T20" s="569"/>
      <c r="U20" s="569"/>
      <c r="V20" s="569"/>
      <c r="W20" s="569"/>
      <c r="X20" s="569"/>
      <c r="Y20" s="570"/>
      <c r="Z20" s="637">
        <v>62.3</v>
      </c>
      <c r="AA20" s="637"/>
      <c r="AB20" s="637"/>
      <c r="AC20" s="637"/>
      <c r="AD20" s="638">
        <v>3824346</v>
      </c>
      <c r="AE20" s="638"/>
      <c r="AF20" s="638"/>
      <c r="AG20" s="638"/>
      <c r="AH20" s="638"/>
      <c r="AI20" s="638"/>
      <c r="AJ20" s="638"/>
      <c r="AK20" s="638"/>
      <c r="AL20" s="617">
        <v>99.7</v>
      </c>
      <c r="AM20" s="639"/>
      <c r="AN20" s="639"/>
      <c r="AO20" s="640"/>
      <c r="AP20" s="565" t="s">
        <v>242</v>
      </c>
      <c r="AQ20" s="566"/>
      <c r="AR20" s="566"/>
      <c r="AS20" s="566"/>
      <c r="AT20" s="566"/>
      <c r="AU20" s="566"/>
      <c r="AV20" s="566"/>
      <c r="AW20" s="566"/>
      <c r="AX20" s="566"/>
      <c r="AY20" s="566"/>
      <c r="AZ20" s="566"/>
      <c r="BA20" s="566"/>
      <c r="BB20" s="566"/>
      <c r="BC20" s="566"/>
      <c r="BD20" s="566"/>
      <c r="BE20" s="566"/>
      <c r="BF20" s="567"/>
      <c r="BG20" s="568">
        <v>1938</v>
      </c>
      <c r="BH20" s="569"/>
      <c r="BI20" s="569"/>
      <c r="BJ20" s="569"/>
      <c r="BK20" s="569"/>
      <c r="BL20" s="569"/>
      <c r="BM20" s="569"/>
      <c r="BN20" s="570"/>
      <c r="BO20" s="637">
        <v>0.2</v>
      </c>
      <c r="BP20" s="637"/>
      <c r="BQ20" s="637"/>
      <c r="BR20" s="637"/>
      <c r="BS20" s="574" t="s">
        <v>49</v>
      </c>
      <c r="BT20" s="569"/>
      <c r="BU20" s="569"/>
      <c r="BV20" s="569"/>
      <c r="BW20" s="569"/>
      <c r="BX20" s="569"/>
      <c r="BY20" s="569"/>
      <c r="BZ20" s="569"/>
      <c r="CA20" s="569"/>
      <c r="CB20" s="610"/>
      <c r="CD20" s="611" t="s">
        <v>241</v>
      </c>
      <c r="CE20" s="608"/>
      <c r="CF20" s="608"/>
      <c r="CG20" s="608"/>
      <c r="CH20" s="608"/>
      <c r="CI20" s="608"/>
      <c r="CJ20" s="608"/>
      <c r="CK20" s="608"/>
      <c r="CL20" s="608"/>
      <c r="CM20" s="608"/>
      <c r="CN20" s="608"/>
      <c r="CO20" s="608"/>
      <c r="CP20" s="608"/>
      <c r="CQ20" s="609"/>
      <c r="CR20" s="568">
        <v>6662961</v>
      </c>
      <c r="CS20" s="569"/>
      <c r="CT20" s="569"/>
      <c r="CU20" s="569"/>
      <c r="CV20" s="569"/>
      <c r="CW20" s="569"/>
      <c r="CX20" s="569"/>
      <c r="CY20" s="570"/>
      <c r="CZ20" s="637">
        <v>100</v>
      </c>
      <c r="DA20" s="637"/>
      <c r="DB20" s="637"/>
      <c r="DC20" s="637"/>
      <c r="DD20" s="574">
        <v>690157</v>
      </c>
      <c r="DE20" s="569"/>
      <c r="DF20" s="569"/>
      <c r="DG20" s="569"/>
      <c r="DH20" s="569"/>
      <c r="DI20" s="569"/>
      <c r="DJ20" s="569"/>
      <c r="DK20" s="569"/>
      <c r="DL20" s="569"/>
      <c r="DM20" s="569"/>
      <c r="DN20" s="569"/>
      <c r="DO20" s="569"/>
      <c r="DP20" s="570"/>
      <c r="DQ20" s="574">
        <v>4491637</v>
      </c>
      <c r="DR20" s="569"/>
      <c r="DS20" s="569"/>
      <c r="DT20" s="569"/>
      <c r="DU20" s="569"/>
      <c r="DV20" s="569"/>
      <c r="DW20" s="569"/>
      <c r="DX20" s="569"/>
      <c r="DY20" s="569"/>
      <c r="DZ20" s="569"/>
      <c r="EA20" s="569"/>
      <c r="EB20" s="569"/>
      <c r="EC20" s="610"/>
    </row>
    <row r="21" spans="2:133" ht="11.25" customHeight="1" x14ac:dyDescent="0.15">
      <c r="B21" s="565" t="s">
        <v>240</v>
      </c>
      <c r="C21" s="566"/>
      <c r="D21" s="566"/>
      <c r="E21" s="566"/>
      <c r="F21" s="566"/>
      <c r="G21" s="566"/>
      <c r="H21" s="566"/>
      <c r="I21" s="566"/>
      <c r="J21" s="566"/>
      <c r="K21" s="566"/>
      <c r="L21" s="566"/>
      <c r="M21" s="566"/>
      <c r="N21" s="566"/>
      <c r="O21" s="566"/>
      <c r="P21" s="566"/>
      <c r="Q21" s="567"/>
      <c r="R21" s="568">
        <v>805</v>
      </c>
      <c r="S21" s="569"/>
      <c r="T21" s="569"/>
      <c r="U21" s="569"/>
      <c r="V21" s="569"/>
      <c r="W21" s="569"/>
      <c r="X21" s="569"/>
      <c r="Y21" s="570"/>
      <c r="Z21" s="637">
        <v>0</v>
      </c>
      <c r="AA21" s="637"/>
      <c r="AB21" s="637"/>
      <c r="AC21" s="637"/>
      <c r="AD21" s="638">
        <v>805</v>
      </c>
      <c r="AE21" s="638"/>
      <c r="AF21" s="638"/>
      <c r="AG21" s="638"/>
      <c r="AH21" s="638"/>
      <c r="AI21" s="638"/>
      <c r="AJ21" s="638"/>
      <c r="AK21" s="638"/>
      <c r="AL21" s="617">
        <v>0</v>
      </c>
      <c r="AM21" s="639"/>
      <c r="AN21" s="639"/>
      <c r="AO21" s="640"/>
      <c r="AP21" s="672" t="s">
        <v>239</v>
      </c>
      <c r="AQ21" s="677"/>
      <c r="AR21" s="677"/>
      <c r="AS21" s="677"/>
      <c r="AT21" s="677"/>
      <c r="AU21" s="677"/>
      <c r="AV21" s="677"/>
      <c r="AW21" s="677"/>
      <c r="AX21" s="677"/>
      <c r="AY21" s="677"/>
      <c r="AZ21" s="677"/>
      <c r="BA21" s="677"/>
      <c r="BB21" s="677"/>
      <c r="BC21" s="677"/>
      <c r="BD21" s="677"/>
      <c r="BE21" s="677"/>
      <c r="BF21" s="674"/>
      <c r="BG21" s="568">
        <v>1938</v>
      </c>
      <c r="BH21" s="569"/>
      <c r="BI21" s="569"/>
      <c r="BJ21" s="569"/>
      <c r="BK21" s="569"/>
      <c r="BL21" s="569"/>
      <c r="BM21" s="569"/>
      <c r="BN21" s="570"/>
      <c r="BO21" s="637">
        <v>0.2</v>
      </c>
      <c r="BP21" s="637"/>
      <c r="BQ21" s="637"/>
      <c r="BR21" s="637"/>
      <c r="BS21" s="574" t="s">
        <v>49</v>
      </c>
      <c r="BT21" s="569"/>
      <c r="BU21" s="569"/>
      <c r="BV21" s="569"/>
      <c r="BW21" s="569"/>
      <c r="BX21" s="569"/>
      <c r="BY21" s="569"/>
      <c r="BZ21" s="569"/>
      <c r="CA21" s="569"/>
      <c r="CB21" s="610"/>
      <c r="CD21" s="612"/>
      <c r="CE21" s="613"/>
      <c r="CF21" s="613"/>
      <c r="CG21" s="613"/>
      <c r="CH21" s="613"/>
      <c r="CI21" s="613"/>
      <c r="CJ21" s="613"/>
      <c r="CK21" s="613"/>
      <c r="CL21" s="613"/>
      <c r="CM21" s="613"/>
      <c r="CN21" s="613"/>
      <c r="CO21" s="613"/>
      <c r="CP21" s="613"/>
      <c r="CQ21" s="614"/>
      <c r="CR21" s="568"/>
      <c r="CS21" s="569"/>
      <c r="CT21" s="569"/>
      <c r="CU21" s="569"/>
      <c r="CV21" s="569"/>
      <c r="CW21" s="569"/>
      <c r="CX21" s="569"/>
      <c r="CY21" s="570"/>
      <c r="CZ21" s="637"/>
      <c r="DA21" s="637"/>
      <c r="DB21" s="637"/>
      <c r="DC21" s="637"/>
      <c r="DD21" s="574"/>
      <c r="DE21" s="569"/>
      <c r="DF21" s="569"/>
      <c r="DG21" s="569"/>
      <c r="DH21" s="569"/>
      <c r="DI21" s="569"/>
      <c r="DJ21" s="569"/>
      <c r="DK21" s="569"/>
      <c r="DL21" s="569"/>
      <c r="DM21" s="569"/>
      <c r="DN21" s="569"/>
      <c r="DO21" s="569"/>
      <c r="DP21" s="570"/>
      <c r="DQ21" s="574"/>
      <c r="DR21" s="569"/>
      <c r="DS21" s="569"/>
      <c r="DT21" s="569"/>
      <c r="DU21" s="569"/>
      <c r="DV21" s="569"/>
      <c r="DW21" s="569"/>
      <c r="DX21" s="569"/>
      <c r="DY21" s="569"/>
      <c r="DZ21" s="569"/>
      <c r="EA21" s="569"/>
      <c r="EB21" s="569"/>
      <c r="EC21" s="610"/>
    </row>
    <row r="22" spans="2:133" ht="11.25" customHeight="1" x14ac:dyDescent="0.15">
      <c r="B22" s="565" t="s">
        <v>238</v>
      </c>
      <c r="C22" s="566"/>
      <c r="D22" s="566"/>
      <c r="E22" s="566"/>
      <c r="F22" s="566"/>
      <c r="G22" s="566"/>
      <c r="H22" s="566"/>
      <c r="I22" s="566"/>
      <c r="J22" s="566"/>
      <c r="K22" s="566"/>
      <c r="L22" s="566"/>
      <c r="M22" s="566"/>
      <c r="N22" s="566"/>
      <c r="O22" s="566"/>
      <c r="P22" s="566"/>
      <c r="Q22" s="567"/>
      <c r="R22" s="568">
        <v>13740</v>
      </c>
      <c r="S22" s="569"/>
      <c r="T22" s="569"/>
      <c r="U22" s="569"/>
      <c r="V22" s="569"/>
      <c r="W22" s="569"/>
      <c r="X22" s="569"/>
      <c r="Y22" s="570"/>
      <c r="Z22" s="637">
        <v>0.2</v>
      </c>
      <c r="AA22" s="637"/>
      <c r="AB22" s="637"/>
      <c r="AC22" s="637"/>
      <c r="AD22" s="638" t="s">
        <v>49</v>
      </c>
      <c r="AE22" s="638"/>
      <c r="AF22" s="638"/>
      <c r="AG22" s="638"/>
      <c r="AH22" s="638"/>
      <c r="AI22" s="638"/>
      <c r="AJ22" s="638"/>
      <c r="AK22" s="638"/>
      <c r="AL22" s="617" t="s">
        <v>49</v>
      </c>
      <c r="AM22" s="639"/>
      <c r="AN22" s="639"/>
      <c r="AO22" s="640"/>
      <c r="AP22" s="672" t="s">
        <v>237</v>
      </c>
      <c r="AQ22" s="677"/>
      <c r="AR22" s="677"/>
      <c r="AS22" s="677"/>
      <c r="AT22" s="677"/>
      <c r="AU22" s="677"/>
      <c r="AV22" s="677"/>
      <c r="AW22" s="677"/>
      <c r="AX22" s="677"/>
      <c r="AY22" s="677"/>
      <c r="AZ22" s="677"/>
      <c r="BA22" s="677"/>
      <c r="BB22" s="677"/>
      <c r="BC22" s="677"/>
      <c r="BD22" s="677"/>
      <c r="BE22" s="677"/>
      <c r="BF22" s="674"/>
      <c r="BG22" s="568" t="s">
        <v>49</v>
      </c>
      <c r="BH22" s="569"/>
      <c r="BI22" s="569"/>
      <c r="BJ22" s="569"/>
      <c r="BK22" s="569"/>
      <c r="BL22" s="569"/>
      <c r="BM22" s="569"/>
      <c r="BN22" s="570"/>
      <c r="BO22" s="637" t="s">
        <v>49</v>
      </c>
      <c r="BP22" s="637"/>
      <c r="BQ22" s="637"/>
      <c r="BR22" s="637"/>
      <c r="BS22" s="574" t="s">
        <v>49</v>
      </c>
      <c r="BT22" s="569"/>
      <c r="BU22" s="569"/>
      <c r="BV22" s="569"/>
      <c r="BW22" s="569"/>
      <c r="BX22" s="569"/>
      <c r="BY22" s="569"/>
      <c r="BZ22" s="569"/>
      <c r="CA22" s="569"/>
      <c r="CB22" s="610"/>
      <c r="CD22" s="681" t="s">
        <v>236</v>
      </c>
      <c r="CE22" s="682"/>
      <c r="CF22" s="682"/>
      <c r="CG22" s="682"/>
      <c r="CH22" s="682"/>
      <c r="CI22" s="682"/>
      <c r="CJ22" s="682"/>
      <c r="CK22" s="682"/>
      <c r="CL22" s="682"/>
      <c r="CM22" s="682"/>
      <c r="CN22" s="682"/>
      <c r="CO22" s="682"/>
      <c r="CP22" s="682"/>
      <c r="CQ22" s="682"/>
      <c r="CR22" s="682"/>
      <c r="CS22" s="682"/>
      <c r="CT22" s="682"/>
      <c r="CU22" s="682"/>
      <c r="CV22" s="682"/>
      <c r="CW22" s="682"/>
      <c r="CX22" s="682"/>
      <c r="CY22" s="682"/>
      <c r="CZ22" s="682"/>
      <c r="DA22" s="682"/>
      <c r="DB22" s="682"/>
      <c r="DC22" s="682"/>
      <c r="DD22" s="682"/>
      <c r="DE22" s="682"/>
      <c r="DF22" s="682"/>
      <c r="DG22" s="682"/>
      <c r="DH22" s="682"/>
      <c r="DI22" s="682"/>
      <c r="DJ22" s="682"/>
      <c r="DK22" s="682"/>
      <c r="DL22" s="682"/>
      <c r="DM22" s="682"/>
      <c r="DN22" s="682"/>
      <c r="DO22" s="682"/>
      <c r="DP22" s="682"/>
      <c r="DQ22" s="682"/>
      <c r="DR22" s="682"/>
      <c r="DS22" s="682"/>
      <c r="DT22" s="682"/>
      <c r="DU22" s="682"/>
      <c r="DV22" s="682"/>
      <c r="DW22" s="682"/>
      <c r="DX22" s="682"/>
      <c r="DY22" s="682"/>
      <c r="DZ22" s="682"/>
      <c r="EA22" s="682"/>
      <c r="EB22" s="682"/>
      <c r="EC22" s="683"/>
    </row>
    <row r="23" spans="2:133" ht="11.25" customHeight="1" x14ac:dyDescent="0.15">
      <c r="B23" s="565" t="s">
        <v>235</v>
      </c>
      <c r="C23" s="566"/>
      <c r="D23" s="566"/>
      <c r="E23" s="566"/>
      <c r="F23" s="566"/>
      <c r="G23" s="566"/>
      <c r="H23" s="566"/>
      <c r="I23" s="566"/>
      <c r="J23" s="566"/>
      <c r="K23" s="566"/>
      <c r="L23" s="566"/>
      <c r="M23" s="566"/>
      <c r="N23" s="566"/>
      <c r="O23" s="566"/>
      <c r="P23" s="566"/>
      <c r="Q23" s="567"/>
      <c r="R23" s="568">
        <v>95325</v>
      </c>
      <c r="S23" s="569"/>
      <c r="T23" s="569"/>
      <c r="U23" s="569"/>
      <c r="V23" s="569"/>
      <c r="W23" s="569"/>
      <c r="X23" s="569"/>
      <c r="Y23" s="570"/>
      <c r="Z23" s="637">
        <v>1.4</v>
      </c>
      <c r="AA23" s="637"/>
      <c r="AB23" s="637"/>
      <c r="AC23" s="637"/>
      <c r="AD23" s="638" t="s">
        <v>49</v>
      </c>
      <c r="AE23" s="638"/>
      <c r="AF23" s="638"/>
      <c r="AG23" s="638"/>
      <c r="AH23" s="638"/>
      <c r="AI23" s="638"/>
      <c r="AJ23" s="638"/>
      <c r="AK23" s="638"/>
      <c r="AL23" s="617" t="s">
        <v>49</v>
      </c>
      <c r="AM23" s="639"/>
      <c r="AN23" s="639"/>
      <c r="AO23" s="640"/>
      <c r="AP23" s="672" t="s">
        <v>234</v>
      </c>
      <c r="AQ23" s="677"/>
      <c r="AR23" s="677"/>
      <c r="AS23" s="677"/>
      <c r="AT23" s="677"/>
      <c r="AU23" s="677"/>
      <c r="AV23" s="677"/>
      <c r="AW23" s="677"/>
      <c r="AX23" s="677"/>
      <c r="AY23" s="677"/>
      <c r="AZ23" s="677"/>
      <c r="BA23" s="677"/>
      <c r="BB23" s="677"/>
      <c r="BC23" s="677"/>
      <c r="BD23" s="677"/>
      <c r="BE23" s="677"/>
      <c r="BF23" s="674"/>
      <c r="BG23" s="568" t="s">
        <v>49</v>
      </c>
      <c r="BH23" s="569"/>
      <c r="BI23" s="569"/>
      <c r="BJ23" s="569"/>
      <c r="BK23" s="569"/>
      <c r="BL23" s="569"/>
      <c r="BM23" s="569"/>
      <c r="BN23" s="570"/>
      <c r="BO23" s="637" t="s">
        <v>49</v>
      </c>
      <c r="BP23" s="637"/>
      <c r="BQ23" s="637"/>
      <c r="BR23" s="637"/>
      <c r="BS23" s="574" t="s">
        <v>49</v>
      </c>
      <c r="BT23" s="569"/>
      <c r="BU23" s="569"/>
      <c r="BV23" s="569"/>
      <c r="BW23" s="569"/>
      <c r="BX23" s="569"/>
      <c r="BY23" s="569"/>
      <c r="BZ23" s="569"/>
      <c r="CA23" s="569"/>
      <c r="CB23" s="610"/>
      <c r="CD23" s="681" t="s">
        <v>213</v>
      </c>
      <c r="CE23" s="682"/>
      <c r="CF23" s="682"/>
      <c r="CG23" s="682"/>
      <c r="CH23" s="682"/>
      <c r="CI23" s="682"/>
      <c r="CJ23" s="682"/>
      <c r="CK23" s="682"/>
      <c r="CL23" s="682"/>
      <c r="CM23" s="682"/>
      <c r="CN23" s="682"/>
      <c r="CO23" s="682"/>
      <c r="CP23" s="682"/>
      <c r="CQ23" s="683"/>
      <c r="CR23" s="681" t="s">
        <v>233</v>
      </c>
      <c r="CS23" s="682"/>
      <c r="CT23" s="682"/>
      <c r="CU23" s="682"/>
      <c r="CV23" s="682"/>
      <c r="CW23" s="682"/>
      <c r="CX23" s="682"/>
      <c r="CY23" s="683"/>
      <c r="CZ23" s="681" t="s">
        <v>232</v>
      </c>
      <c r="DA23" s="682"/>
      <c r="DB23" s="682"/>
      <c r="DC23" s="683"/>
      <c r="DD23" s="681" t="s">
        <v>231</v>
      </c>
      <c r="DE23" s="682"/>
      <c r="DF23" s="682"/>
      <c r="DG23" s="682"/>
      <c r="DH23" s="682"/>
      <c r="DI23" s="682"/>
      <c r="DJ23" s="682"/>
      <c r="DK23" s="683"/>
      <c r="DL23" s="689" t="s">
        <v>230</v>
      </c>
      <c r="DM23" s="690"/>
      <c r="DN23" s="690"/>
      <c r="DO23" s="690"/>
      <c r="DP23" s="690"/>
      <c r="DQ23" s="690"/>
      <c r="DR23" s="690"/>
      <c r="DS23" s="690"/>
      <c r="DT23" s="690"/>
      <c r="DU23" s="690"/>
      <c r="DV23" s="691"/>
      <c r="DW23" s="681" t="s">
        <v>229</v>
      </c>
      <c r="DX23" s="682"/>
      <c r="DY23" s="682"/>
      <c r="DZ23" s="682"/>
      <c r="EA23" s="682"/>
      <c r="EB23" s="682"/>
      <c r="EC23" s="683"/>
    </row>
    <row r="24" spans="2:133" ht="11.25" customHeight="1" x14ac:dyDescent="0.15">
      <c r="B24" s="565" t="s">
        <v>228</v>
      </c>
      <c r="C24" s="566"/>
      <c r="D24" s="566"/>
      <c r="E24" s="566"/>
      <c r="F24" s="566"/>
      <c r="G24" s="566"/>
      <c r="H24" s="566"/>
      <c r="I24" s="566"/>
      <c r="J24" s="566"/>
      <c r="K24" s="566"/>
      <c r="L24" s="566"/>
      <c r="M24" s="566"/>
      <c r="N24" s="566"/>
      <c r="O24" s="566"/>
      <c r="P24" s="566"/>
      <c r="Q24" s="567"/>
      <c r="R24" s="568">
        <v>19970</v>
      </c>
      <c r="S24" s="569"/>
      <c r="T24" s="569"/>
      <c r="U24" s="569"/>
      <c r="V24" s="569"/>
      <c r="W24" s="569"/>
      <c r="X24" s="569"/>
      <c r="Y24" s="570"/>
      <c r="Z24" s="637">
        <v>0.3</v>
      </c>
      <c r="AA24" s="637"/>
      <c r="AB24" s="637"/>
      <c r="AC24" s="637"/>
      <c r="AD24" s="638" t="s">
        <v>49</v>
      </c>
      <c r="AE24" s="638"/>
      <c r="AF24" s="638"/>
      <c r="AG24" s="638"/>
      <c r="AH24" s="638"/>
      <c r="AI24" s="638"/>
      <c r="AJ24" s="638"/>
      <c r="AK24" s="638"/>
      <c r="AL24" s="617" t="s">
        <v>49</v>
      </c>
      <c r="AM24" s="639"/>
      <c r="AN24" s="639"/>
      <c r="AO24" s="640"/>
      <c r="AP24" s="672" t="s">
        <v>227</v>
      </c>
      <c r="AQ24" s="677"/>
      <c r="AR24" s="677"/>
      <c r="AS24" s="677"/>
      <c r="AT24" s="677"/>
      <c r="AU24" s="677"/>
      <c r="AV24" s="677"/>
      <c r="AW24" s="677"/>
      <c r="AX24" s="677"/>
      <c r="AY24" s="677"/>
      <c r="AZ24" s="677"/>
      <c r="BA24" s="677"/>
      <c r="BB24" s="677"/>
      <c r="BC24" s="677"/>
      <c r="BD24" s="677"/>
      <c r="BE24" s="677"/>
      <c r="BF24" s="674"/>
      <c r="BG24" s="568" t="s">
        <v>49</v>
      </c>
      <c r="BH24" s="569"/>
      <c r="BI24" s="569"/>
      <c r="BJ24" s="569"/>
      <c r="BK24" s="569"/>
      <c r="BL24" s="569"/>
      <c r="BM24" s="569"/>
      <c r="BN24" s="570"/>
      <c r="BO24" s="637" t="s">
        <v>49</v>
      </c>
      <c r="BP24" s="637"/>
      <c r="BQ24" s="637"/>
      <c r="BR24" s="637"/>
      <c r="BS24" s="574" t="s">
        <v>49</v>
      </c>
      <c r="BT24" s="569"/>
      <c r="BU24" s="569"/>
      <c r="BV24" s="569"/>
      <c r="BW24" s="569"/>
      <c r="BX24" s="569"/>
      <c r="BY24" s="569"/>
      <c r="BZ24" s="569"/>
      <c r="CA24" s="569"/>
      <c r="CB24" s="610"/>
      <c r="CD24" s="628" t="s">
        <v>226</v>
      </c>
      <c r="CE24" s="629"/>
      <c r="CF24" s="629"/>
      <c r="CG24" s="629"/>
      <c r="CH24" s="629"/>
      <c r="CI24" s="629"/>
      <c r="CJ24" s="629"/>
      <c r="CK24" s="629"/>
      <c r="CL24" s="629"/>
      <c r="CM24" s="629"/>
      <c r="CN24" s="629"/>
      <c r="CO24" s="629"/>
      <c r="CP24" s="629"/>
      <c r="CQ24" s="630"/>
      <c r="CR24" s="625">
        <v>2744048</v>
      </c>
      <c r="CS24" s="626"/>
      <c r="CT24" s="626"/>
      <c r="CU24" s="626"/>
      <c r="CV24" s="626"/>
      <c r="CW24" s="626"/>
      <c r="CX24" s="626"/>
      <c r="CY24" s="684"/>
      <c r="CZ24" s="685">
        <v>41.2</v>
      </c>
      <c r="DA24" s="686"/>
      <c r="DB24" s="686"/>
      <c r="DC24" s="687"/>
      <c r="DD24" s="688">
        <v>2011980</v>
      </c>
      <c r="DE24" s="626"/>
      <c r="DF24" s="626"/>
      <c r="DG24" s="626"/>
      <c r="DH24" s="626"/>
      <c r="DI24" s="626"/>
      <c r="DJ24" s="626"/>
      <c r="DK24" s="684"/>
      <c r="DL24" s="688">
        <v>1964625</v>
      </c>
      <c r="DM24" s="626"/>
      <c r="DN24" s="626"/>
      <c r="DO24" s="626"/>
      <c r="DP24" s="626"/>
      <c r="DQ24" s="626"/>
      <c r="DR24" s="626"/>
      <c r="DS24" s="626"/>
      <c r="DT24" s="626"/>
      <c r="DU24" s="626"/>
      <c r="DV24" s="684"/>
      <c r="DW24" s="675">
        <v>49.1</v>
      </c>
      <c r="DX24" s="651"/>
      <c r="DY24" s="651"/>
      <c r="DZ24" s="651"/>
      <c r="EA24" s="651"/>
      <c r="EB24" s="651"/>
      <c r="EC24" s="676"/>
    </row>
    <row r="25" spans="2:133" ht="11.25" customHeight="1" x14ac:dyDescent="0.15">
      <c r="B25" s="565" t="s">
        <v>225</v>
      </c>
      <c r="C25" s="566"/>
      <c r="D25" s="566"/>
      <c r="E25" s="566"/>
      <c r="F25" s="566"/>
      <c r="G25" s="566"/>
      <c r="H25" s="566"/>
      <c r="I25" s="566"/>
      <c r="J25" s="566"/>
      <c r="K25" s="566"/>
      <c r="L25" s="566"/>
      <c r="M25" s="566"/>
      <c r="N25" s="566"/>
      <c r="O25" s="566"/>
      <c r="P25" s="566"/>
      <c r="Q25" s="567"/>
      <c r="R25" s="568">
        <v>733782</v>
      </c>
      <c r="S25" s="569"/>
      <c r="T25" s="569"/>
      <c r="U25" s="569"/>
      <c r="V25" s="569"/>
      <c r="W25" s="569"/>
      <c r="X25" s="569"/>
      <c r="Y25" s="570"/>
      <c r="Z25" s="637">
        <v>10.8</v>
      </c>
      <c r="AA25" s="637"/>
      <c r="AB25" s="637"/>
      <c r="AC25" s="637"/>
      <c r="AD25" s="638" t="s">
        <v>49</v>
      </c>
      <c r="AE25" s="638"/>
      <c r="AF25" s="638"/>
      <c r="AG25" s="638"/>
      <c r="AH25" s="638"/>
      <c r="AI25" s="638"/>
      <c r="AJ25" s="638"/>
      <c r="AK25" s="638"/>
      <c r="AL25" s="617" t="s">
        <v>49</v>
      </c>
      <c r="AM25" s="639"/>
      <c r="AN25" s="639"/>
      <c r="AO25" s="640"/>
      <c r="AP25" s="672" t="s">
        <v>224</v>
      </c>
      <c r="AQ25" s="677"/>
      <c r="AR25" s="677"/>
      <c r="AS25" s="677"/>
      <c r="AT25" s="677"/>
      <c r="AU25" s="677"/>
      <c r="AV25" s="677"/>
      <c r="AW25" s="677"/>
      <c r="AX25" s="677"/>
      <c r="AY25" s="677"/>
      <c r="AZ25" s="677"/>
      <c r="BA25" s="677"/>
      <c r="BB25" s="677"/>
      <c r="BC25" s="677"/>
      <c r="BD25" s="677"/>
      <c r="BE25" s="677"/>
      <c r="BF25" s="674"/>
      <c r="BG25" s="568" t="s">
        <v>49</v>
      </c>
      <c r="BH25" s="569"/>
      <c r="BI25" s="569"/>
      <c r="BJ25" s="569"/>
      <c r="BK25" s="569"/>
      <c r="BL25" s="569"/>
      <c r="BM25" s="569"/>
      <c r="BN25" s="570"/>
      <c r="BO25" s="637" t="s">
        <v>49</v>
      </c>
      <c r="BP25" s="637"/>
      <c r="BQ25" s="637"/>
      <c r="BR25" s="637"/>
      <c r="BS25" s="574" t="s">
        <v>49</v>
      </c>
      <c r="BT25" s="569"/>
      <c r="BU25" s="569"/>
      <c r="BV25" s="569"/>
      <c r="BW25" s="569"/>
      <c r="BX25" s="569"/>
      <c r="BY25" s="569"/>
      <c r="BZ25" s="569"/>
      <c r="CA25" s="569"/>
      <c r="CB25" s="610"/>
      <c r="CD25" s="611" t="s">
        <v>223</v>
      </c>
      <c r="CE25" s="608"/>
      <c r="CF25" s="608"/>
      <c r="CG25" s="608"/>
      <c r="CH25" s="608"/>
      <c r="CI25" s="608"/>
      <c r="CJ25" s="608"/>
      <c r="CK25" s="608"/>
      <c r="CL25" s="608"/>
      <c r="CM25" s="608"/>
      <c r="CN25" s="608"/>
      <c r="CO25" s="608"/>
      <c r="CP25" s="608"/>
      <c r="CQ25" s="609"/>
      <c r="CR25" s="568">
        <v>1186788</v>
      </c>
      <c r="CS25" s="594"/>
      <c r="CT25" s="594"/>
      <c r="CU25" s="594"/>
      <c r="CV25" s="594"/>
      <c r="CW25" s="594"/>
      <c r="CX25" s="594"/>
      <c r="CY25" s="595"/>
      <c r="CZ25" s="571">
        <v>17.8</v>
      </c>
      <c r="DA25" s="596"/>
      <c r="DB25" s="596"/>
      <c r="DC25" s="597"/>
      <c r="DD25" s="574">
        <v>1069831</v>
      </c>
      <c r="DE25" s="594"/>
      <c r="DF25" s="594"/>
      <c r="DG25" s="594"/>
      <c r="DH25" s="594"/>
      <c r="DI25" s="594"/>
      <c r="DJ25" s="594"/>
      <c r="DK25" s="595"/>
      <c r="DL25" s="574">
        <v>1023949</v>
      </c>
      <c r="DM25" s="594"/>
      <c r="DN25" s="594"/>
      <c r="DO25" s="594"/>
      <c r="DP25" s="594"/>
      <c r="DQ25" s="594"/>
      <c r="DR25" s="594"/>
      <c r="DS25" s="594"/>
      <c r="DT25" s="594"/>
      <c r="DU25" s="594"/>
      <c r="DV25" s="595"/>
      <c r="DW25" s="617">
        <v>25.6</v>
      </c>
      <c r="DX25" s="618"/>
      <c r="DY25" s="618"/>
      <c r="DZ25" s="618"/>
      <c r="EA25" s="618"/>
      <c r="EB25" s="618"/>
      <c r="EC25" s="619"/>
    </row>
    <row r="26" spans="2:133" ht="11.25" customHeight="1" x14ac:dyDescent="0.15">
      <c r="B26" s="678" t="s">
        <v>222</v>
      </c>
      <c r="C26" s="679"/>
      <c r="D26" s="679"/>
      <c r="E26" s="679"/>
      <c r="F26" s="679"/>
      <c r="G26" s="679"/>
      <c r="H26" s="679"/>
      <c r="I26" s="679"/>
      <c r="J26" s="679"/>
      <c r="K26" s="679"/>
      <c r="L26" s="679"/>
      <c r="M26" s="679"/>
      <c r="N26" s="679"/>
      <c r="O26" s="679"/>
      <c r="P26" s="679"/>
      <c r="Q26" s="680"/>
      <c r="R26" s="568" t="s">
        <v>49</v>
      </c>
      <c r="S26" s="569"/>
      <c r="T26" s="569"/>
      <c r="U26" s="569"/>
      <c r="V26" s="569"/>
      <c r="W26" s="569"/>
      <c r="X26" s="569"/>
      <c r="Y26" s="570"/>
      <c r="Z26" s="637" t="s">
        <v>49</v>
      </c>
      <c r="AA26" s="637"/>
      <c r="AB26" s="637"/>
      <c r="AC26" s="637"/>
      <c r="AD26" s="638" t="s">
        <v>50</v>
      </c>
      <c r="AE26" s="638"/>
      <c r="AF26" s="638"/>
      <c r="AG26" s="638"/>
      <c r="AH26" s="638"/>
      <c r="AI26" s="638"/>
      <c r="AJ26" s="638"/>
      <c r="AK26" s="638"/>
      <c r="AL26" s="617" t="s">
        <v>49</v>
      </c>
      <c r="AM26" s="639"/>
      <c r="AN26" s="639"/>
      <c r="AO26" s="640"/>
      <c r="AP26" s="672" t="s">
        <v>221</v>
      </c>
      <c r="AQ26" s="673"/>
      <c r="AR26" s="673"/>
      <c r="AS26" s="673"/>
      <c r="AT26" s="673"/>
      <c r="AU26" s="673"/>
      <c r="AV26" s="673"/>
      <c r="AW26" s="673"/>
      <c r="AX26" s="673"/>
      <c r="AY26" s="673"/>
      <c r="AZ26" s="673"/>
      <c r="BA26" s="673"/>
      <c r="BB26" s="673"/>
      <c r="BC26" s="673"/>
      <c r="BD26" s="673"/>
      <c r="BE26" s="673"/>
      <c r="BF26" s="674"/>
      <c r="BG26" s="568" t="s">
        <v>49</v>
      </c>
      <c r="BH26" s="569"/>
      <c r="BI26" s="569"/>
      <c r="BJ26" s="569"/>
      <c r="BK26" s="569"/>
      <c r="BL26" s="569"/>
      <c r="BM26" s="569"/>
      <c r="BN26" s="570"/>
      <c r="BO26" s="637" t="s">
        <v>49</v>
      </c>
      <c r="BP26" s="637"/>
      <c r="BQ26" s="637"/>
      <c r="BR26" s="637"/>
      <c r="BS26" s="574" t="s">
        <v>49</v>
      </c>
      <c r="BT26" s="569"/>
      <c r="BU26" s="569"/>
      <c r="BV26" s="569"/>
      <c r="BW26" s="569"/>
      <c r="BX26" s="569"/>
      <c r="BY26" s="569"/>
      <c r="BZ26" s="569"/>
      <c r="CA26" s="569"/>
      <c r="CB26" s="610"/>
      <c r="CD26" s="611" t="s">
        <v>220</v>
      </c>
      <c r="CE26" s="608"/>
      <c r="CF26" s="608"/>
      <c r="CG26" s="608"/>
      <c r="CH26" s="608"/>
      <c r="CI26" s="608"/>
      <c r="CJ26" s="608"/>
      <c r="CK26" s="608"/>
      <c r="CL26" s="608"/>
      <c r="CM26" s="608"/>
      <c r="CN26" s="608"/>
      <c r="CO26" s="608"/>
      <c r="CP26" s="608"/>
      <c r="CQ26" s="609"/>
      <c r="CR26" s="568">
        <v>721108</v>
      </c>
      <c r="CS26" s="569"/>
      <c r="CT26" s="569"/>
      <c r="CU26" s="569"/>
      <c r="CV26" s="569"/>
      <c r="CW26" s="569"/>
      <c r="CX26" s="569"/>
      <c r="CY26" s="570"/>
      <c r="CZ26" s="571">
        <v>10.8</v>
      </c>
      <c r="DA26" s="596"/>
      <c r="DB26" s="596"/>
      <c r="DC26" s="597"/>
      <c r="DD26" s="574">
        <v>627896</v>
      </c>
      <c r="DE26" s="569"/>
      <c r="DF26" s="569"/>
      <c r="DG26" s="569"/>
      <c r="DH26" s="569"/>
      <c r="DI26" s="569"/>
      <c r="DJ26" s="569"/>
      <c r="DK26" s="570"/>
      <c r="DL26" s="574" t="s">
        <v>167</v>
      </c>
      <c r="DM26" s="569"/>
      <c r="DN26" s="569"/>
      <c r="DO26" s="569"/>
      <c r="DP26" s="569"/>
      <c r="DQ26" s="569"/>
      <c r="DR26" s="569"/>
      <c r="DS26" s="569"/>
      <c r="DT26" s="569"/>
      <c r="DU26" s="569"/>
      <c r="DV26" s="570"/>
      <c r="DW26" s="617" t="s">
        <v>167</v>
      </c>
      <c r="DX26" s="618"/>
      <c r="DY26" s="618"/>
      <c r="DZ26" s="618"/>
      <c r="EA26" s="618"/>
      <c r="EB26" s="618"/>
      <c r="EC26" s="619"/>
    </row>
    <row r="27" spans="2:133" ht="11.25" customHeight="1" x14ac:dyDescent="0.15">
      <c r="B27" s="565" t="s">
        <v>219</v>
      </c>
      <c r="C27" s="566"/>
      <c r="D27" s="566"/>
      <c r="E27" s="566"/>
      <c r="F27" s="566"/>
      <c r="G27" s="566"/>
      <c r="H27" s="566"/>
      <c r="I27" s="566"/>
      <c r="J27" s="566"/>
      <c r="K27" s="566"/>
      <c r="L27" s="566"/>
      <c r="M27" s="566"/>
      <c r="N27" s="566"/>
      <c r="O27" s="566"/>
      <c r="P27" s="566"/>
      <c r="Q27" s="567"/>
      <c r="R27" s="568">
        <v>649002</v>
      </c>
      <c r="S27" s="569"/>
      <c r="T27" s="569"/>
      <c r="U27" s="569"/>
      <c r="V27" s="569"/>
      <c r="W27" s="569"/>
      <c r="X27" s="569"/>
      <c r="Y27" s="570"/>
      <c r="Z27" s="637">
        <v>9.6</v>
      </c>
      <c r="AA27" s="637"/>
      <c r="AB27" s="637"/>
      <c r="AC27" s="637"/>
      <c r="AD27" s="638" t="s">
        <v>49</v>
      </c>
      <c r="AE27" s="638"/>
      <c r="AF27" s="638"/>
      <c r="AG27" s="638"/>
      <c r="AH27" s="638"/>
      <c r="AI27" s="638"/>
      <c r="AJ27" s="638"/>
      <c r="AK27" s="638"/>
      <c r="AL27" s="617" t="s">
        <v>49</v>
      </c>
      <c r="AM27" s="639"/>
      <c r="AN27" s="639"/>
      <c r="AO27" s="640"/>
      <c r="AP27" s="565" t="s">
        <v>218</v>
      </c>
      <c r="AQ27" s="566"/>
      <c r="AR27" s="566"/>
      <c r="AS27" s="566"/>
      <c r="AT27" s="566"/>
      <c r="AU27" s="566"/>
      <c r="AV27" s="566"/>
      <c r="AW27" s="566"/>
      <c r="AX27" s="566"/>
      <c r="AY27" s="566"/>
      <c r="AZ27" s="566"/>
      <c r="BA27" s="566"/>
      <c r="BB27" s="566"/>
      <c r="BC27" s="566"/>
      <c r="BD27" s="566"/>
      <c r="BE27" s="566"/>
      <c r="BF27" s="567"/>
      <c r="BG27" s="568">
        <v>1012429</v>
      </c>
      <c r="BH27" s="569"/>
      <c r="BI27" s="569"/>
      <c r="BJ27" s="569"/>
      <c r="BK27" s="569"/>
      <c r="BL27" s="569"/>
      <c r="BM27" s="569"/>
      <c r="BN27" s="570"/>
      <c r="BO27" s="637">
        <v>100</v>
      </c>
      <c r="BP27" s="637"/>
      <c r="BQ27" s="637"/>
      <c r="BR27" s="637"/>
      <c r="BS27" s="574" t="s">
        <v>49</v>
      </c>
      <c r="BT27" s="569"/>
      <c r="BU27" s="569"/>
      <c r="BV27" s="569"/>
      <c r="BW27" s="569"/>
      <c r="BX27" s="569"/>
      <c r="BY27" s="569"/>
      <c r="BZ27" s="569"/>
      <c r="CA27" s="569"/>
      <c r="CB27" s="610"/>
      <c r="CD27" s="611" t="s">
        <v>217</v>
      </c>
      <c r="CE27" s="608"/>
      <c r="CF27" s="608"/>
      <c r="CG27" s="608"/>
      <c r="CH27" s="608"/>
      <c r="CI27" s="608"/>
      <c r="CJ27" s="608"/>
      <c r="CK27" s="608"/>
      <c r="CL27" s="608"/>
      <c r="CM27" s="608"/>
      <c r="CN27" s="608"/>
      <c r="CO27" s="608"/>
      <c r="CP27" s="608"/>
      <c r="CQ27" s="609"/>
      <c r="CR27" s="568">
        <v>825022</v>
      </c>
      <c r="CS27" s="594"/>
      <c r="CT27" s="594"/>
      <c r="CU27" s="594"/>
      <c r="CV27" s="594"/>
      <c r="CW27" s="594"/>
      <c r="CX27" s="594"/>
      <c r="CY27" s="595"/>
      <c r="CZ27" s="571">
        <v>12.4</v>
      </c>
      <c r="DA27" s="596"/>
      <c r="DB27" s="596"/>
      <c r="DC27" s="597"/>
      <c r="DD27" s="574">
        <v>243883</v>
      </c>
      <c r="DE27" s="594"/>
      <c r="DF27" s="594"/>
      <c r="DG27" s="594"/>
      <c r="DH27" s="594"/>
      <c r="DI27" s="594"/>
      <c r="DJ27" s="594"/>
      <c r="DK27" s="595"/>
      <c r="DL27" s="574">
        <v>242410</v>
      </c>
      <c r="DM27" s="594"/>
      <c r="DN27" s="594"/>
      <c r="DO27" s="594"/>
      <c r="DP27" s="594"/>
      <c r="DQ27" s="594"/>
      <c r="DR27" s="594"/>
      <c r="DS27" s="594"/>
      <c r="DT27" s="594"/>
      <c r="DU27" s="594"/>
      <c r="DV27" s="595"/>
      <c r="DW27" s="617">
        <v>6.1</v>
      </c>
      <c r="DX27" s="618"/>
      <c r="DY27" s="618"/>
      <c r="DZ27" s="618"/>
      <c r="EA27" s="618"/>
      <c r="EB27" s="618"/>
      <c r="EC27" s="619"/>
    </row>
    <row r="28" spans="2:133" ht="11.25" customHeight="1" x14ac:dyDescent="0.15">
      <c r="B28" s="565" t="s">
        <v>216</v>
      </c>
      <c r="C28" s="566"/>
      <c r="D28" s="566"/>
      <c r="E28" s="566"/>
      <c r="F28" s="566"/>
      <c r="G28" s="566"/>
      <c r="H28" s="566"/>
      <c r="I28" s="566"/>
      <c r="J28" s="566"/>
      <c r="K28" s="566"/>
      <c r="L28" s="566"/>
      <c r="M28" s="566"/>
      <c r="N28" s="566"/>
      <c r="O28" s="566"/>
      <c r="P28" s="566"/>
      <c r="Q28" s="567"/>
      <c r="R28" s="568">
        <v>46932</v>
      </c>
      <c r="S28" s="569"/>
      <c r="T28" s="569"/>
      <c r="U28" s="569"/>
      <c r="V28" s="569"/>
      <c r="W28" s="569"/>
      <c r="X28" s="569"/>
      <c r="Y28" s="570"/>
      <c r="Z28" s="637">
        <v>0.7</v>
      </c>
      <c r="AA28" s="637"/>
      <c r="AB28" s="637"/>
      <c r="AC28" s="637"/>
      <c r="AD28" s="638">
        <v>4420</v>
      </c>
      <c r="AE28" s="638"/>
      <c r="AF28" s="638"/>
      <c r="AG28" s="638"/>
      <c r="AH28" s="638"/>
      <c r="AI28" s="638"/>
      <c r="AJ28" s="638"/>
      <c r="AK28" s="638"/>
      <c r="AL28" s="617">
        <v>0.1</v>
      </c>
      <c r="AM28" s="639"/>
      <c r="AN28" s="639"/>
      <c r="AO28" s="640"/>
      <c r="AP28" s="578"/>
      <c r="AQ28" s="579"/>
      <c r="AR28" s="579"/>
      <c r="AS28" s="579"/>
      <c r="AT28" s="579"/>
      <c r="AU28" s="579"/>
      <c r="AV28" s="579"/>
      <c r="AW28" s="579"/>
      <c r="AX28" s="579"/>
      <c r="AY28" s="579"/>
      <c r="AZ28" s="579"/>
      <c r="BA28" s="579"/>
      <c r="BB28" s="579"/>
      <c r="BC28" s="579"/>
      <c r="BD28" s="579"/>
      <c r="BE28" s="579"/>
      <c r="BF28" s="580"/>
      <c r="BG28" s="568"/>
      <c r="BH28" s="569"/>
      <c r="BI28" s="569"/>
      <c r="BJ28" s="569"/>
      <c r="BK28" s="569"/>
      <c r="BL28" s="569"/>
      <c r="BM28" s="569"/>
      <c r="BN28" s="570"/>
      <c r="BO28" s="637"/>
      <c r="BP28" s="637"/>
      <c r="BQ28" s="637"/>
      <c r="BR28" s="637"/>
      <c r="BS28" s="638"/>
      <c r="BT28" s="638"/>
      <c r="BU28" s="638"/>
      <c r="BV28" s="638"/>
      <c r="BW28" s="638"/>
      <c r="BX28" s="638"/>
      <c r="BY28" s="638"/>
      <c r="BZ28" s="638"/>
      <c r="CA28" s="638"/>
      <c r="CB28" s="671"/>
      <c r="CD28" s="611" t="s">
        <v>215</v>
      </c>
      <c r="CE28" s="608"/>
      <c r="CF28" s="608"/>
      <c r="CG28" s="608"/>
      <c r="CH28" s="608"/>
      <c r="CI28" s="608"/>
      <c r="CJ28" s="608"/>
      <c r="CK28" s="608"/>
      <c r="CL28" s="608"/>
      <c r="CM28" s="608"/>
      <c r="CN28" s="608"/>
      <c r="CO28" s="608"/>
      <c r="CP28" s="608"/>
      <c r="CQ28" s="609"/>
      <c r="CR28" s="568">
        <v>732238</v>
      </c>
      <c r="CS28" s="569"/>
      <c r="CT28" s="569"/>
      <c r="CU28" s="569"/>
      <c r="CV28" s="569"/>
      <c r="CW28" s="569"/>
      <c r="CX28" s="569"/>
      <c r="CY28" s="570"/>
      <c r="CZ28" s="571">
        <v>11</v>
      </c>
      <c r="DA28" s="596"/>
      <c r="DB28" s="596"/>
      <c r="DC28" s="597"/>
      <c r="DD28" s="574">
        <v>698266</v>
      </c>
      <c r="DE28" s="569"/>
      <c r="DF28" s="569"/>
      <c r="DG28" s="569"/>
      <c r="DH28" s="569"/>
      <c r="DI28" s="569"/>
      <c r="DJ28" s="569"/>
      <c r="DK28" s="570"/>
      <c r="DL28" s="574">
        <v>698266</v>
      </c>
      <c r="DM28" s="569"/>
      <c r="DN28" s="569"/>
      <c r="DO28" s="569"/>
      <c r="DP28" s="569"/>
      <c r="DQ28" s="569"/>
      <c r="DR28" s="569"/>
      <c r="DS28" s="569"/>
      <c r="DT28" s="569"/>
      <c r="DU28" s="569"/>
      <c r="DV28" s="570"/>
      <c r="DW28" s="617">
        <v>17.399999999999999</v>
      </c>
      <c r="DX28" s="618"/>
      <c r="DY28" s="618"/>
      <c r="DZ28" s="618"/>
      <c r="EA28" s="618"/>
      <c r="EB28" s="618"/>
      <c r="EC28" s="619"/>
    </row>
    <row r="29" spans="2:133" ht="11.25" customHeight="1" x14ac:dyDescent="0.15">
      <c r="B29" s="565" t="s">
        <v>214</v>
      </c>
      <c r="C29" s="566"/>
      <c r="D29" s="566"/>
      <c r="E29" s="566"/>
      <c r="F29" s="566"/>
      <c r="G29" s="566"/>
      <c r="H29" s="566"/>
      <c r="I29" s="566"/>
      <c r="J29" s="566"/>
      <c r="K29" s="566"/>
      <c r="L29" s="566"/>
      <c r="M29" s="566"/>
      <c r="N29" s="566"/>
      <c r="O29" s="566"/>
      <c r="P29" s="566"/>
      <c r="Q29" s="567"/>
      <c r="R29" s="568">
        <v>36610</v>
      </c>
      <c r="S29" s="569"/>
      <c r="T29" s="569"/>
      <c r="U29" s="569"/>
      <c r="V29" s="569"/>
      <c r="W29" s="569"/>
      <c r="X29" s="569"/>
      <c r="Y29" s="570"/>
      <c r="Z29" s="637">
        <v>0.5</v>
      </c>
      <c r="AA29" s="637"/>
      <c r="AB29" s="637"/>
      <c r="AC29" s="637"/>
      <c r="AD29" s="638" t="s">
        <v>49</v>
      </c>
      <c r="AE29" s="638"/>
      <c r="AF29" s="638"/>
      <c r="AG29" s="638"/>
      <c r="AH29" s="638"/>
      <c r="AI29" s="638"/>
      <c r="AJ29" s="638"/>
      <c r="AK29" s="638"/>
      <c r="AL29" s="617" t="s">
        <v>49</v>
      </c>
      <c r="AM29" s="639"/>
      <c r="AN29" s="639"/>
      <c r="AO29" s="640"/>
      <c r="AP29" s="641" t="s">
        <v>213</v>
      </c>
      <c r="AQ29" s="642"/>
      <c r="AR29" s="642"/>
      <c r="AS29" s="642"/>
      <c r="AT29" s="642"/>
      <c r="AU29" s="642"/>
      <c r="AV29" s="642"/>
      <c r="AW29" s="642"/>
      <c r="AX29" s="642"/>
      <c r="AY29" s="642"/>
      <c r="AZ29" s="642"/>
      <c r="BA29" s="642"/>
      <c r="BB29" s="642"/>
      <c r="BC29" s="642"/>
      <c r="BD29" s="642"/>
      <c r="BE29" s="642"/>
      <c r="BF29" s="643"/>
      <c r="BG29" s="641" t="s">
        <v>212</v>
      </c>
      <c r="BH29" s="647"/>
      <c r="BI29" s="647"/>
      <c r="BJ29" s="647"/>
      <c r="BK29" s="647"/>
      <c r="BL29" s="647"/>
      <c r="BM29" s="647"/>
      <c r="BN29" s="647"/>
      <c r="BO29" s="647"/>
      <c r="BP29" s="647"/>
      <c r="BQ29" s="648"/>
      <c r="BR29" s="641" t="s">
        <v>211</v>
      </c>
      <c r="BS29" s="647"/>
      <c r="BT29" s="647"/>
      <c r="BU29" s="647"/>
      <c r="BV29" s="647"/>
      <c r="BW29" s="647"/>
      <c r="BX29" s="647"/>
      <c r="BY29" s="647"/>
      <c r="BZ29" s="647"/>
      <c r="CA29" s="647"/>
      <c r="CB29" s="648"/>
      <c r="CD29" s="653" t="s">
        <v>161</v>
      </c>
      <c r="CE29" s="654"/>
      <c r="CF29" s="611" t="s">
        <v>210</v>
      </c>
      <c r="CG29" s="608"/>
      <c r="CH29" s="608"/>
      <c r="CI29" s="608"/>
      <c r="CJ29" s="608"/>
      <c r="CK29" s="608"/>
      <c r="CL29" s="608"/>
      <c r="CM29" s="608"/>
      <c r="CN29" s="608"/>
      <c r="CO29" s="608"/>
      <c r="CP29" s="608"/>
      <c r="CQ29" s="609"/>
      <c r="CR29" s="568">
        <v>732238</v>
      </c>
      <c r="CS29" s="594"/>
      <c r="CT29" s="594"/>
      <c r="CU29" s="594"/>
      <c r="CV29" s="594"/>
      <c r="CW29" s="594"/>
      <c r="CX29" s="594"/>
      <c r="CY29" s="595"/>
      <c r="CZ29" s="571">
        <v>11</v>
      </c>
      <c r="DA29" s="596"/>
      <c r="DB29" s="596"/>
      <c r="DC29" s="597"/>
      <c r="DD29" s="574">
        <v>698266</v>
      </c>
      <c r="DE29" s="594"/>
      <c r="DF29" s="594"/>
      <c r="DG29" s="594"/>
      <c r="DH29" s="594"/>
      <c r="DI29" s="594"/>
      <c r="DJ29" s="594"/>
      <c r="DK29" s="595"/>
      <c r="DL29" s="574">
        <v>698266</v>
      </c>
      <c r="DM29" s="594"/>
      <c r="DN29" s="594"/>
      <c r="DO29" s="594"/>
      <c r="DP29" s="594"/>
      <c r="DQ29" s="594"/>
      <c r="DR29" s="594"/>
      <c r="DS29" s="594"/>
      <c r="DT29" s="594"/>
      <c r="DU29" s="594"/>
      <c r="DV29" s="595"/>
      <c r="DW29" s="617">
        <v>17.399999999999999</v>
      </c>
      <c r="DX29" s="618"/>
      <c r="DY29" s="618"/>
      <c r="DZ29" s="618"/>
      <c r="EA29" s="618"/>
      <c r="EB29" s="618"/>
      <c r="EC29" s="619"/>
    </row>
    <row r="30" spans="2:133" ht="11.25" customHeight="1" x14ac:dyDescent="0.15">
      <c r="B30" s="565" t="s">
        <v>209</v>
      </c>
      <c r="C30" s="566"/>
      <c r="D30" s="566"/>
      <c r="E30" s="566"/>
      <c r="F30" s="566"/>
      <c r="G30" s="566"/>
      <c r="H30" s="566"/>
      <c r="I30" s="566"/>
      <c r="J30" s="566"/>
      <c r="K30" s="566"/>
      <c r="L30" s="566"/>
      <c r="M30" s="566"/>
      <c r="N30" s="566"/>
      <c r="O30" s="566"/>
      <c r="P30" s="566"/>
      <c r="Q30" s="567"/>
      <c r="R30" s="568">
        <v>311505</v>
      </c>
      <c r="S30" s="569"/>
      <c r="T30" s="569"/>
      <c r="U30" s="569"/>
      <c r="V30" s="569"/>
      <c r="W30" s="569"/>
      <c r="X30" s="569"/>
      <c r="Y30" s="570"/>
      <c r="Z30" s="637">
        <v>4.5999999999999996</v>
      </c>
      <c r="AA30" s="637"/>
      <c r="AB30" s="637"/>
      <c r="AC30" s="637"/>
      <c r="AD30" s="638" t="s">
        <v>49</v>
      </c>
      <c r="AE30" s="638"/>
      <c r="AF30" s="638"/>
      <c r="AG30" s="638"/>
      <c r="AH30" s="638"/>
      <c r="AI30" s="638"/>
      <c r="AJ30" s="638"/>
      <c r="AK30" s="638"/>
      <c r="AL30" s="617" t="s">
        <v>49</v>
      </c>
      <c r="AM30" s="639"/>
      <c r="AN30" s="639"/>
      <c r="AO30" s="640"/>
      <c r="AP30" s="665" t="s">
        <v>208</v>
      </c>
      <c r="AQ30" s="666"/>
      <c r="AR30" s="666"/>
      <c r="AS30" s="666"/>
      <c r="AT30" s="659" t="s">
        <v>207</v>
      </c>
      <c r="AU30" s="91"/>
      <c r="AV30" s="91"/>
      <c r="AW30" s="91"/>
      <c r="AX30" s="662" t="s">
        <v>45</v>
      </c>
      <c r="AY30" s="663"/>
      <c r="AZ30" s="663"/>
      <c r="BA30" s="663"/>
      <c r="BB30" s="663"/>
      <c r="BC30" s="663"/>
      <c r="BD30" s="663"/>
      <c r="BE30" s="663"/>
      <c r="BF30" s="664"/>
      <c r="BG30" s="649">
        <v>98.4</v>
      </c>
      <c r="BH30" s="650"/>
      <c r="BI30" s="650"/>
      <c r="BJ30" s="650"/>
      <c r="BK30" s="650"/>
      <c r="BL30" s="650"/>
      <c r="BM30" s="651">
        <v>91.6</v>
      </c>
      <c r="BN30" s="650"/>
      <c r="BO30" s="650"/>
      <c r="BP30" s="650"/>
      <c r="BQ30" s="652"/>
      <c r="BR30" s="649">
        <v>98</v>
      </c>
      <c r="BS30" s="650"/>
      <c r="BT30" s="650"/>
      <c r="BU30" s="650"/>
      <c r="BV30" s="650"/>
      <c r="BW30" s="650"/>
      <c r="BX30" s="651">
        <v>90.3</v>
      </c>
      <c r="BY30" s="650"/>
      <c r="BZ30" s="650"/>
      <c r="CA30" s="650"/>
      <c r="CB30" s="652"/>
      <c r="CD30" s="655"/>
      <c r="CE30" s="656"/>
      <c r="CF30" s="611" t="s">
        <v>206</v>
      </c>
      <c r="CG30" s="608"/>
      <c r="CH30" s="608"/>
      <c r="CI30" s="608"/>
      <c r="CJ30" s="608"/>
      <c r="CK30" s="608"/>
      <c r="CL30" s="608"/>
      <c r="CM30" s="608"/>
      <c r="CN30" s="608"/>
      <c r="CO30" s="608"/>
      <c r="CP30" s="608"/>
      <c r="CQ30" s="609"/>
      <c r="CR30" s="568">
        <v>660568</v>
      </c>
      <c r="CS30" s="569"/>
      <c r="CT30" s="569"/>
      <c r="CU30" s="569"/>
      <c r="CV30" s="569"/>
      <c r="CW30" s="569"/>
      <c r="CX30" s="569"/>
      <c r="CY30" s="570"/>
      <c r="CZ30" s="571">
        <v>9.9</v>
      </c>
      <c r="DA30" s="596"/>
      <c r="DB30" s="596"/>
      <c r="DC30" s="597"/>
      <c r="DD30" s="574">
        <v>632985</v>
      </c>
      <c r="DE30" s="569"/>
      <c r="DF30" s="569"/>
      <c r="DG30" s="569"/>
      <c r="DH30" s="569"/>
      <c r="DI30" s="569"/>
      <c r="DJ30" s="569"/>
      <c r="DK30" s="570"/>
      <c r="DL30" s="574">
        <v>632985</v>
      </c>
      <c r="DM30" s="569"/>
      <c r="DN30" s="569"/>
      <c r="DO30" s="569"/>
      <c r="DP30" s="569"/>
      <c r="DQ30" s="569"/>
      <c r="DR30" s="569"/>
      <c r="DS30" s="569"/>
      <c r="DT30" s="569"/>
      <c r="DU30" s="569"/>
      <c r="DV30" s="570"/>
      <c r="DW30" s="617">
        <v>15.8</v>
      </c>
      <c r="DX30" s="618"/>
      <c r="DY30" s="618"/>
      <c r="DZ30" s="618"/>
      <c r="EA30" s="618"/>
      <c r="EB30" s="618"/>
      <c r="EC30" s="619"/>
    </row>
    <row r="31" spans="2:133" ht="11.25" customHeight="1" x14ac:dyDescent="0.15">
      <c r="B31" s="565" t="s">
        <v>205</v>
      </c>
      <c r="C31" s="566"/>
      <c r="D31" s="566"/>
      <c r="E31" s="566"/>
      <c r="F31" s="566"/>
      <c r="G31" s="566"/>
      <c r="H31" s="566"/>
      <c r="I31" s="566"/>
      <c r="J31" s="566"/>
      <c r="K31" s="566"/>
      <c r="L31" s="566"/>
      <c r="M31" s="566"/>
      <c r="N31" s="566"/>
      <c r="O31" s="566"/>
      <c r="P31" s="566"/>
      <c r="Q31" s="567"/>
      <c r="R31" s="568">
        <v>65189</v>
      </c>
      <c r="S31" s="569"/>
      <c r="T31" s="569"/>
      <c r="U31" s="569"/>
      <c r="V31" s="569"/>
      <c r="W31" s="569"/>
      <c r="X31" s="569"/>
      <c r="Y31" s="570"/>
      <c r="Z31" s="637">
        <v>1</v>
      </c>
      <c r="AA31" s="637"/>
      <c r="AB31" s="637"/>
      <c r="AC31" s="637"/>
      <c r="AD31" s="638" t="s">
        <v>49</v>
      </c>
      <c r="AE31" s="638"/>
      <c r="AF31" s="638"/>
      <c r="AG31" s="638"/>
      <c r="AH31" s="638"/>
      <c r="AI31" s="638"/>
      <c r="AJ31" s="638"/>
      <c r="AK31" s="638"/>
      <c r="AL31" s="617" t="s">
        <v>49</v>
      </c>
      <c r="AM31" s="639"/>
      <c r="AN31" s="639"/>
      <c r="AO31" s="640"/>
      <c r="AP31" s="667"/>
      <c r="AQ31" s="668"/>
      <c r="AR31" s="668"/>
      <c r="AS31" s="668"/>
      <c r="AT31" s="660"/>
      <c r="AU31" s="84" t="s">
        <v>204</v>
      </c>
      <c r="AV31" s="84"/>
      <c r="AW31" s="84"/>
      <c r="AX31" s="565" t="s">
        <v>203</v>
      </c>
      <c r="AY31" s="566"/>
      <c r="AZ31" s="566"/>
      <c r="BA31" s="566"/>
      <c r="BB31" s="566"/>
      <c r="BC31" s="566"/>
      <c r="BD31" s="566"/>
      <c r="BE31" s="566"/>
      <c r="BF31" s="567"/>
      <c r="BG31" s="645">
        <v>98</v>
      </c>
      <c r="BH31" s="594"/>
      <c r="BI31" s="594"/>
      <c r="BJ31" s="594"/>
      <c r="BK31" s="594"/>
      <c r="BL31" s="594"/>
      <c r="BM31" s="639">
        <v>92</v>
      </c>
      <c r="BN31" s="646"/>
      <c r="BO31" s="646"/>
      <c r="BP31" s="646"/>
      <c r="BQ31" s="607"/>
      <c r="BR31" s="645">
        <v>97.8</v>
      </c>
      <c r="BS31" s="594"/>
      <c r="BT31" s="594"/>
      <c r="BU31" s="594"/>
      <c r="BV31" s="594"/>
      <c r="BW31" s="594"/>
      <c r="BX31" s="639">
        <v>91.7</v>
      </c>
      <c r="BY31" s="646"/>
      <c r="BZ31" s="646"/>
      <c r="CA31" s="646"/>
      <c r="CB31" s="607"/>
      <c r="CD31" s="655"/>
      <c r="CE31" s="656"/>
      <c r="CF31" s="611" t="s">
        <v>202</v>
      </c>
      <c r="CG31" s="608"/>
      <c r="CH31" s="608"/>
      <c r="CI31" s="608"/>
      <c r="CJ31" s="608"/>
      <c r="CK31" s="608"/>
      <c r="CL31" s="608"/>
      <c r="CM31" s="608"/>
      <c r="CN31" s="608"/>
      <c r="CO31" s="608"/>
      <c r="CP31" s="608"/>
      <c r="CQ31" s="609"/>
      <c r="CR31" s="568">
        <v>71670</v>
      </c>
      <c r="CS31" s="594"/>
      <c r="CT31" s="594"/>
      <c r="CU31" s="594"/>
      <c r="CV31" s="594"/>
      <c r="CW31" s="594"/>
      <c r="CX31" s="594"/>
      <c r="CY31" s="595"/>
      <c r="CZ31" s="571">
        <v>1.1000000000000001</v>
      </c>
      <c r="DA31" s="596"/>
      <c r="DB31" s="596"/>
      <c r="DC31" s="597"/>
      <c r="DD31" s="574">
        <v>65281</v>
      </c>
      <c r="DE31" s="594"/>
      <c r="DF31" s="594"/>
      <c r="DG31" s="594"/>
      <c r="DH31" s="594"/>
      <c r="DI31" s="594"/>
      <c r="DJ31" s="594"/>
      <c r="DK31" s="595"/>
      <c r="DL31" s="574">
        <v>65281</v>
      </c>
      <c r="DM31" s="594"/>
      <c r="DN31" s="594"/>
      <c r="DO31" s="594"/>
      <c r="DP31" s="594"/>
      <c r="DQ31" s="594"/>
      <c r="DR31" s="594"/>
      <c r="DS31" s="594"/>
      <c r="DT31" s="594"/>
      <c r="DU31" s="594"/>
      <c r="DV31" s="595"/>
      <c r="DW31" s="617">
        <v>1.6</v>
      </c>
      <c r="DX31" s="618"/>
      <c r="DY31" s="618"/>
      <c r="DZ31" s="618"/>
      <c r="EA31" s="618"/>
      <c r="EB31" s="618"/>
      <c r="EC31" s="619"/>
    </row>
    <row r="32" spans="2:133" ht="11.25" customHeight="1" x14ac:dyDescent="0.15">
      <c r="B32" s="565" t="s">
        <v>201</v>
      </c>
      <c r="C32" s="566"/>
      <c r="D32" s="566"/>
      <c r="E32" s="566"/>
      <c r="F32" s="566"/>
      <c r="G32" s="566"/>
      <c r="H32" s="566"/>
      <c r="I32" s="566"/>
      <c r="J32" s="566"/>
      <c r="K32" s="566"/>
      <c r="L32" s="566"/>
      <c r="M32" s="566"/>
      <c r="N32" s="566"/>
      <c r="O32" s="566"/>
      <c r="P32" s="566"/>
      <c r="Q32" s="567"/>
      <c r="R32" s="568">
        <v>59518</v>
      </c>
      <c r="S32" s="569"/>
      <c r="T32" s="569"/>
      <c r="U32" s="569"/>
      <c r="V32" s="569"/>
      <c r="W32" s="569"/>
      <c r="X32" s="569"/>
      <c r="Y32" s="570"/>
      <c r="Z32" s="637">
        <v>0.9</v>
      </c>
      <c r="AA32" s="637"/>
      <c r="AB32" s="637"/>
      <c r="AC32" s="637"/>
      <c r="AD32" s="638">
        <v>4527</v>
      </c>
      <c r="AE32" s="638"/>
      <c r="AF32" s="638"/>
      <c r="AG32" s="638"/>
      <c r="AH32" s="638"/>
      <c r="AI32" s="638"/>
      <c r="AJ32" s="638"/>
      <c r="AK32" s="638"/>
      <c r="AL32" s="617">
        <v>0.1</v>
      </c>
      <c r="AM32" s="639"/>
      <c r="AN32" s="639"/>
      <c r="AO32" s="640"/>
      <c r="AP32" s="669"/>
      <c r="AQ32" s="670"/>
      <c r="AR32" s="670"/>
      <c r="AS32" s="670"/>
      <c r="AT32" s="661"/>
      <c r="AU32" s="93"/>
      <c r="AV32" s="93"/>
      <c r="AW32" s="93"/>
      <c r="AX32" s="578" t="s">
        <v>200</v>
      </c>
      <c r="AY32" s="579"/>
      <c r="AZ32" s="579"/>
      <c r="BA32" s="579"/>
      <c r="BB32" s="579"/>
      <c r="BC32" s="579"/>
      <c r="BD32" s="579"/>
      <c r="BE32" s="579"/>
      <c r="BF32" s="580"/>
      <c r="BG32" s="644">
        <v>98.5</v>
      </c>
      <c r="BH32" s="582"/>
      <c r="BI32" s="582"/>
      <c r="BJ32" s="582"/>
      <c r="BK32" s="582"/>
      <c r="BL32" s="582"/>
      <c r="BM32" s="635">
        <v>89.7</v>
      </c>
      <c r="BN32" s="582"/>
      <c r="BO32" s="582"/>
      <c r="BP32" s="582"/>
      <c r="BQ32" s="616"/>
      <c r="BR32" s="644">
        <v>97.8</v>
      </c>
      <c r="BS32" s="582"/>
      <c r="BT32" s="582"/>
      <c r="BU32" s="582"/>
      <c r="BV32" s="582"/>
      <c r="BW32" s="582"/>
      <c r="BX32" s="635">
        <v>87.5</v>
      </c>
      <c r="BY32" s="582"/>
      <c r="BZ32" s="582"/>
      <c r="CA32" s="582"/>
      <c r="CB32" s="616"/>
      <c r="CD32" s="657"/>
      <c r="CE32" s="658"/>
      <c r="CF32" s="611" t="s">
        <v>199</v>
      </c>
      <c r="CG32" s="608"/>
      <c r="CH32" s="608"/>
      <c r="CI32" s="608"/>
      <c r="CJ32" s="608"/>
      <c r="CK32" s="608"/>
      <c r="CL32" s="608"/>
      <c r="CM32" s="608"/>
      <c r="CN32" s="608"/>
      <c r="CO32" s="608"/>
      <c r="CP32" s="608"/>
      <c r="CQ32" s="609"/>
      <c r="CR32" s="568" t="s">
        <v>49</v>
      </c>
      <c r="CS32" s="569"/>
      <c r="CT32" s="569"/>
      <c r="CU32" s="569"/>
      <c r="CV32" s="569"/>
      <c r="CW32" s="569"/>
      <c r="CX32" s="569"/>
      <c r="CY32" s="570"/>
      <c r="CZ32" s="571" t="s">
        <v>49</v>
      </c>
      <c r="DA32" s="596"/>
      <c r="DB32" s="596"/>
      <c r="DC32" s="597"/>
      <c r="DD32" s="574" t="s">
        <v>49</v>
      </c>
      <c r="DE32" s="569"/>
      <c r="DF32" s="569"/>
      <c r="DG32" s="569"/>
      <c r="DH32" s="569"/>
      <c r="DI32" s="569"/>
      <c r="DJ32" s="569"/>
      <c r="DK32" s="570"/>
      <c r="DL32" s="574" t="s">
        <v>49</v>
      </c>
      <c r="DM32" s="569"/>
      <c r="DN32" s="569"/>
      <c r="DO32" s="569"/>
      <c r="DP32" s="569"/>
      <c r="DQ32" s="569"/>
      <c r="DR32" s="569"/>
      <c r="DS32" s="569"/>
      <c r="DT32" s="569"/>
      <c r="DU32" s="569"/>
      <c r="DV32" s="570"/>
      <c r="DW32" s="617" t="s">
        <v>49</v>
      </c>
      <c r="DX32" s="618"/>
      <c r="DY32" s="618"/>
      <c r="DZ32" s="618"/>
      <c r="EA32" s="618"/>
      <c r="EB32" s="618"/>
      <c r="EC32" s="619"/>
    </row>
    <row r="33" spans="2:133" ht="11.25" customHeight="1" x14ac:dyDescent="0.15">
      <c r="B33" s="565" t="s">
        <v>198</v>
      </c>
      <c r="C33" s="566"/>
      <c r="D33" s="566"/>
      <c r="E33" s="566"/>
      <c r="F33" s="566"/>
      <c r="G33" s="566"/>
      <c r="H33" s="566"/>
      <c r="I33" s="566"/>
      <c r="J33" s="566"/>
      <c r="K33" s="566"/>
      <c r="L33" s="566"/>
      <c r="M33" s="566"/>
      <c r="N33" s="566"/>
      <c r="O33" s="566"/>
      <c r="P33" s="566"/>
      <c r="Q33" s="567"/>
      <c r="R33" s="568">
        <v>528934</v>
      </c>
      <c r="S33" s="569"/>
      <c r="T33" s="569"/>
      <c r="U33" s="569"/>
      <c r="V33" s="569"/>
      <c r="W33" s="569"/>
      <c r="X33" s="569"/>
      <c r="Y33" s="570"/>
      <c r="Z33" s="637">
        <v>7.8</v>
      </c>
      <c r="AA33" s="637"/>
      <c r="AB33" s="637"/>
      <c r="AC33" s="637"/>
      <c r="AD33" s="638" t="s">
        <v>49</v>
      </c>
      <c r="AE33" s="638"/>
      <c r="AF33" s="638"/>
      <c r="AG33" s="638"/>
      <c r="AH33" s="638"/>
      <c r="AI33" s="638"/>
      <c r="AJ33" s="638"/>
      <c r="AK33" s="638"/>
      <c r="AL33" s="617" t="s">
        <v>49</v>
      </c>
      <c r="AM33" s="639"/>
      <c r="AN33" s="639"/>
      <c r="AO33" s="640"/>
      <c r="AP33" s="92"/>
      <c r="AQ33" s="90"/>
      <c r="AR33" s="84"/>
      <c r="AS33" s="91"/>
      <c r="AT33" s="91"/>
      <c r="AU33" s="91"/>
      <c r="AV33" s="91"/>
      <c r="AW33" s="91"/>
      <c r="AX33" s="91"/>
      <c r="AY33" s="91"/>
      <c r="AZ33" s="91"/>
      <c r="BA33" s="91"/>
      <c r="BB33" s="91"/>
      <c r="BC33" s="91"/>
      <c r="BD33" s="91"/>
      <c r="BE33" s="91"/>
      <c r="BF33" s="91"/>
      <c r="BG33" s="90"/>
      <c r="BH33" s="90"/>
      <c r="BI33" s="90"/>
      <c r="BJ33" s="90"/>
      <c r="BK33" s="90"/>
      <c r="BL33" s="90"/>
      <c r="BM33" s="90"/>
      <c r="BN33" s="90"/>
      <c r="BO33" s="90"/>
      <c r="BP33" s="90"/>
      <c r="BQ33" s="90"/>
      <c r="BR33" s="90"/>
      <c r="BS33" s="90"/>
      <c r="BT33" s="90"/>
      <c r="BU33" s="90"/>
      <c r="BV33" s="90"/>
      <c r="BW33" s="90"/>
      <c r="BX33" s="90"/>
      <c r="BY33" s="90"/>
      <c r="BZ33" s="90"/>
      <c r="CA33" s="90"/>
      <c r="CB33" s="90"/>
      <c r="CD33" s="611" t="s">
        <v>197</v>
      </c>
      <c r="CE33" s="608"/>
      <c r="CF33" s="608"/>
      <c r="CG33" s="608"/>
      <c r="CH33" s="608"/>
      <c r="CI33" s="608"/>
      <c r="CJ33" s="608"/>
      <c r="CK33" s="608"/>
      <c r="CL33" s="608"/>
      <c r="CM33" s="608"/>
      <c r="CN33" s="608"/>
      <c r="CO33" s="608"/>
      <c r="CP33" s="608"/>
      <c r="CQ33" s="609"/>
      <c r="CR33" s="568">
        <v>3220382</v>
      </c>
      <c r="CS33" s="594"/>
      <c r="CT33" s="594"/>
      <c r="CU33" s="594"/>
      <c r="CV33" s="594"/>
      <c r="CW33" s="594"/>
      <c r="CX33" s="594"/>
      <c r="CY33" s="595"/>
      <c r="CZ33" s="571">
        <v>48.3</v>
      </c>
      <c r="DA33" s="596"/>
      <c r="DB33" s="596"/>
      <c r="DC33" s="597"/>
      <c r="DD33" s="574">
        <v>2366631</v>
      </c>
      <c r="DE33" s="594"/>
      <c r="DF33" s="594"/>
      <c r="DG33" s="594"/>
      <c r="DH33" s="594"/>
      <c r="DI33" s="594"/>
      <c r="DJ33" s="594"/>
      <c r="DK33" s="595"/>
      <c r="DL33" s="574">
        <v>1636573</v>
      </c>
      <c r="DM33" s="594"/>
      <c r="DN33" s="594"/>
      <c r="DO33" s="594"/>
      <c r="DP33" s="594"/>
      <c r="DQ33" s="594"/>
      <c r="DR33" s="594"/>
      <c r="DS33" s="594"/>
      <c r="DT33" s="594"/>
      <c r="DU33" s="594"/>
      <c r="DV33" s="595"/>
      <c r="DW33" s="617">
        <v>40.9</v>
      </c>
      <c r="DX33" s="618"/>
      <c r="DY33" s="618"/>
      <c r="DZ33" s="618"/>
      <c r="EA33" s="618"/>
      <c r="EB33" s="618"/>
      <c r="EC33" s="619"/>
    </row>
    <row r="34" spans="2:133" ht="11.25" customHeight="1" x14ac:dyDescent="0.15">
      <c r="B34" s="565" t="s">
        <v>196</v>
      </c>
      <c r="C34" s="566"/>
      <c r="D34" s="566"/>
      <c r="E34" s="566"/>
      <c r="F34" s="566"/>
      <c r="G34" s="566"/>
      <c r="H34" s="566"/>
      <c r="I34" s="566"/>
      <c r="J34" s="566"/>
      <c r="K34" s="566"/>
      <c r="L34" s="566"/>
      <c r="M34" s="566"/>
      <c r="N34" s="566"/>
      <c r="O34" s="566"/>
      <c r="P34" s="566"/>
      <c r="Q34" s="567"/>
      <c r="R34" s="568" t="s">
        <v>49</v>
      </c>
      <c r="S34" s="569"/>
      <c r="T34" s="569"/>
      <c r="U34" s="569"/>
      <c r="V34" s="569"/>
      <c r="W34" s="569"/>
      <c r="X34" s="569"/>
      <c r="Y34" s="570"/>
      <c r="Z34" s="637" t="s">
        <v>49</v>
      </c>
      <c r="AA34" s="637"/>
      <c r="AB34" s="637"/>
      <c r="AC34" s="637"/>
      <c r="AD34" s="638" t="s">
        <v>49</v>
      </c>
      <c r="AE34" s="638"/>
      <c r="AF34" s="638"/>
      <c r="AG34" s="638"/>
      <c r="AH34" s="638"/>
      <c r="AI34" s="638"/>
      <c r="AJ34" s="638"/>
      <c r="AK34" s="638"/>
      <c r="AL34" s="617" t="s">
        <v>49</v>
      </c>
      <c r="AM34" s="639"/>
      <c r="AN34" s="639"/>
      <c r="AO34" s="640"/>
      <c r="AP34" s="89"/>
      <c r="AQ34" s="641" t="s">
        <v>195</v>
      </c>
      <c r="AR34" s="642"/>
      <c r="AS34" s="642"/>
      <c r="AT34" s="642"/>
      <c r="AU34" s="642"/>
      <c r="AV34" s="642"/>
      <c r="AW34" s="642"/>
      <c r="AX34" s="642"/>
      <c r="AY34" s="642"/>
      <c r="AZ34" s="642"/>
      <c r="BA34" s="642"/>
      <c r="BB34" s="642"/>
      <c r="BC34" s="642"/>
      <c r="BD34" s="642"/>
      <c r="BE34" s="642"/>
      <c r="BF34" s="643"/>
      <c r="BG34" s="641" t="s">
        <v>194</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1" t="s">
        <v>193</v>
      </c>
      <c r="CE34" s="608"/>
      <c r="CF34" s="608"/>
      <c r="CG34" s="608"/>
      <c r="CH34" s="608"/>
      <c r="CI34" s="608"/>
      <c r="CJ34" s="608"/>
      <c r="CK34" s="608"/>
      <c r="CL34" s="608"/>
      <c r="CM34" s="608"/>
      <c r="CN34" s="608"/>
      <c r="CO34" s="608"/>
      <c r="CP34" s="608"/>
      <c r="CQ34" s="609"/>
      <c r="CR34" s="568">
        <v>986315</v>
      </c>
      <c r="CS34" s="569"/>
      <c r="CT34" s="569"/>
      <c r="CU34" s="569"/>
      <c r="CV34" s="569"/>
      <c r="CW34" s="569"/>
      <c r="CX34" s="569"/>
      <c r="CY34" s="570"/>
      <c r="CZ34" s="571">
        <v>14.8</v>
      </c>
      <c r="DA34" s="596"/>
      <c r="DB34" s="596"/>
      <c r="DC34" s="597"/>
      <c r="DD34" s="574">
        <v>651324</v>
      </c>
      <c r="DE34" s="569"/>
      <c r="DF34" s="569"/>
      <c r="DG34" s="569"/>
      <c r="DH34" s="569"/>
      <c r="DI34" s="569"/>
      <c r="DJ34" s="569"/>
      <c r="DK34" s="570"/>
      <c r="DL34" s="574">
        <v>388936</v>
      </c>
      <c r="DM34" s="569"/>
      <c r="DN34" s="569"/>
      <c r="DO34" s="569"/>
      <c r="DP34" s="569"/>
      <c r="DQ34" s="569"/>
      <c r="DR34" s="569"/>
      <c r="DS34" s="569"/>
      <c r="DT34" s="569"/>
      <c r="DU34" s="569"/>
      <c r="DV34" s="570"/>
      <c r="DW34" s="617">
        <v>9.6999999999999993</v>
      </c>
      <c r="DX34" s="618"/>
      <c r="DY34" s="618"/>
      <c r="DZ34" s="618"/>
      <c r="EA34" s="618"/>
      <c r="EB34" s="618"/>
      <c r="EC34" s="619"/>
    </row>
    <row r="35" spans="2:133" ht="11.25" customHeight="1" x14ac:dyDescent="0.15">
      <c r="B35" s="565" t="s">
        <v>192</v>
      </c>
      <c r="C35" s="566"/>
      <c r="D35" s="566"/>
      <c r="E35" s="566"/>
      <c r="F35" s="566"/>
      <c r="G35" s="566"/>
      <c r="H35" s="566"/>
      <c r="I35" s="566"/>
      <c r="J35" s="566"/>
      <c r="K35" s="566"/>
      <c r="L35" s="566"/>
      <c r="M35" s="566"/>
      <c r="N35" s="566"/>
      <c r="O35" s="566"/>
      <c r="P35" s="566"/>
      <c r="Q35" s="567"/>
      <c r="R35" s="568">
        <v>170034</v>
      </c>
      <c r="S35" s="569"/>
      <c r="T35" s="569"/>
      <c r="U35" s="569"/>
      <c r="V35" s="569"/>
      <c r="W35" s="569"/>
      <c r="X35" s="569"/>
      <c r="Y35" s="570"/>
      <c r="Z35" s="637">
        <v>2.5</v>
      </c>
      <c r="AA35" s="637"/>
      <c r="AB35" s="637"/>
      <c r="AC35" s="637"/>
      <c r="AD35" s="638" t="s">
        <v>49</v>
      </c>
      <c r="AE35" s="638"/>
      <c r="AF35" s="638"/>
      <c r="AG35" s="638"/>
      <c r="AH35" s="638"/>
      <c r="AI35" s="638"/>
      <c r="AJ35" s="638"/>
      <c r="AK35" s="638"/>
      <c r="AL35" s="617" t="s">
        <v>49</v>
      </c>
      <c r="AM35" s="639"/>
      <c r="AN35" s="639"/>
      <c r="AO35" s="640"/>
      <c r="AP35" s="89"/>
      <c r="AQ35" s="628" t="s">
        <v>191</v>
      </c>
      <c r="AR35" s="629"/>
      <c r="AS35" s="629"/>
      <c r="AT35" s="629"/>
      <c r="AU35" s="629"/>
      <c r="AV35" s="629"/>
      <c r="AW35" s="629"/>
      <c r="AX35" s="629"/>
      <c r="AY35" s="630"/>
      <c r="AZ35" s="625">
        <v>1212661</v>
      </c>
      <c r="BA35" s="626"/>
      <c r="BB35" s="626"/>
      <c r="BC35" s="626"/>
      <c r="BD35" s="626"/>
      <c r="BE35" s="626"/>
      <c r="BF35" s="627"/>
      <c r="BG35" s="628" t="s">
        <v>190</v>
      </c>
      <c r="BH35" s="629"/>
      <c r="BI35" s="629"/>
      <c r="BJ35" s="629"/>
      <c r="BK35" s="629"/>
      <c r="BL35" s="629"/>
      <c r="BM35" s="629"/>
      <c r="BN35" s="629"/>
      <c r="BO35" s="629"/>
      <c r="BP35" s="629"/>
      <c r="BQ35" s="629"/>
      <c r="BR35" s="629"/>
      <c r="BS35" s="629"/>
      <c r="BT35" s="629"/>
      <c r="BU35" s="630"/>
      <c r="BV35" s="625">
        <v>105875</v>
      </c>
      <c r="BW35" s="626"/>
      <c r="BX35" s="626"/>
      <c r="BY35" s="626"/>
      <c r="BZ35" s="626"/>
      <c r="CA35" s="626"/>
      <c r="CB35" s="627"/>
      <c r="CD35" s="611" t="s">
        <v>189</v>
      </c>
      <c r="CE35" s="608"/>
      <c r="CF35" s="608"/>
      <c r="CG35" s="608"/>
      <c r="CH35" s="608"/>
      <c r="CI35" s="608"/>
      <c r="CJ35" s="608"/>
      <c r="CK35" s="608"/>
      <c r="CL35" s="608"/>
      <c r="CM35" s="608"/>
      <c r="CN35" s="608"/>
      <c r="CO35" s="608"/>
      <c r="CP35" s="608"/>
      <c r="CQ35" s="609"/>
      <c r="CR35" s="568">
        <v>22548</v>
      </c>
      <c r="CS35" s="594"/>
      <c r="CT35" s="594"/>
      <c r="CU35" s="594"/>
      <c r="CV35" s="594"/>
      <c r="CW35" s="594"/>
      <c r="CX35" s="594"/>
      <c r="CY35" s="595"/>
      <c r="CZ35" s="571">
        <v>0.3</v>
      </c>
      <c r="DA35" s="596"/>
      <c r="DB35" s="596"/>
      <c r="DC35" s="597"/>
      <c r="DD35" s="574">
        <v>16759</v>
      </c>
      <c r="DE35" s="594"/>
      <c r="DF35" s="594"/>
      <c r="DG35" s="594"/>
      <c r="DH35" s="594"/>
      <c r="DI35" s="594"/>
      <c r="DJ35" s="594"/>
      <c r="DK35" s="595"/>
      <c r="DL35" s="574">
        <v>16759</v>
      </c>
      <c r="DM35" s="594"/>
      <c r="DN35" s="594"/>
      <c r="DO35" s="594"/>
      <c r="DP35" s="594"/>
      <c r="DQ35" s="594"/>
      <c r="DR35" s="594"/>
      <c r="DS35" s="594"/>
      <c r="DT35" s="594"/>
      <c r="DU35" s="594"/>
      <c r="DV35" s="595"/>
      <c r="DW35" s="617">
        <v>0.4</v>
      </c>
      <c r="DX35" s="618"/>
      <c r="DY35" s="618"/>
      <c r="DZ35" s="618"/>
      <c r="EA35" s="618"/>
      <c r="EB35" s="618"/>
      <c r="EC35" s="619"/>
    </row>
    <row r="36" spans="2:133" ht="11.25" customHeight="1" x14ac:dyDescent="0.15">
      <c r="B36" s="578" t="s">
        <v>188</v>
      </c>
      <c r="C36" s="579"/>
      <c r="D36" s="579"/>
      <c r="E36" s="579"/>
      <c r="F36" s="579"/>
      <c r="G36" s="579"/>
      <c r="H36" s="579"/>
      <c r="I36" s="579"/>
      <c r="J36" s="579"/>
      <c r="K36" s="579"/>
      <c r="L36" s="579"/>
      <c r="M36" s="579"/>
      <c r="N36" s="579"/>
      <c r="O36" s="579"/>
      <c r="P36" s="579"/>
      <c r="Q36" s="580"/>
      <c r="R36" s="581">
        <v>6786618</v>
      </c>
      <c r="S36" s="615"/>
      <c r="T36" s="615"/>
      <c r="U36" s="615"/>
      <c r="V36" s="615"/>
      <c r="W36" s="615"/>
      <c r="X36" s="615"/>
      <c r="Y36" s="631"/>
      <c r="Z36" s="632">
        <v>100</v>
      </c>
      <c r="AA36" s="632"/>
      <c r="AB36" s="632"/>
      <c r="AC36" s="632"/>
      <c r="AD36" s="633">
        <v>3834098</v>
      </c>
      <c r="AE36" s="633"/>
      <c r="AF36" s="633"/>
      <c r="AG36" s="633"/>
      <c r="AH36" s="633"/>
      <c r="AI36" s="633"/>
      <c r="AJ36" s="633"/>
      <c r="AK36" s="633"/>
      <c r="AL36" s="634">
        <v>100</v>
      </c>
      <c r="AM36" s="635"/>
      <c r="AN36" s="635"/>
      <c r="AO36" s="636"/>
      <c r="AQ36" s="604" t="s">
        <v>187</v>
      </c>
      <c r="AR36" s="605"/>
      <c r="AS36" s="605"/>
      <c r="AT36" s="605"/>
      <c r="AU36" s="605"/>
      <c r="AV36" s="605"/>
      <c r="AW36" s="605"/>
      <c r="AX36" s="605"/>
      <c r="AY36" s="606"/>
      <c r="AZ36" s="568">
        <v>358621</v>
      </c>
      <c r="BA36" s="569"/>
      <c r="BB36" s="569"/>
      <c r="BC36" s="569"/>
      <c r="BD36" s="594"/>
      <c r="BE36" s="594"/>
      <c r="BF36" s="607"/>
      <c r="BG36" s="611" t="s">
        <v>186</v>
      </c>
      <c r="BH36" s="608"/>
      <c r="BI36" s="608"/>
      <c r="BJ36" s="608"/>
      <c r="BK36" s="608"/>
      <c r="BL36" s="608"/>
      <c r="BM36" s="608"/>
      <c r="BN36" s="608"/>
      <c r="BO36" s="608"/>
      <c r="BP36" s="608"/>
      <c r="BQ36" s="608"/>
      <c r="BR36" s="608"/>
      <c r="BS36" s="608"/>
      <c r="BT36" s="608"/>
      <c r="BU36" s="609"/>
      <c r="BV36" s="568">
        <v>75902</v>
      </c>
      <c r="BW36" s="569"/>
      <c r="BX36" s="569"/>
      <c r="BY36" s="569"/>
      <c r="BZ36" s="569"/>
      <c r="CA36" s="569"/>
      <c r="CB36" s="610"/>
      <c r="CD36" s="611" t="s">
        <v>185</v>
      </c>
      <c r="CE36" s="608"/>
      <c r="CF36" s="608"/>
      <c r="CG36" s="608"/>
      <c r="CH36" s="608"/>
      <c r="CI36" s="608"/>
      <c r="CJ36" s="608"/>
      <c r="CK36" s="608"/>
      <c r="CL36" s="608"/>
      <c r="CM36" s="608"/>
      <c r="CN36" s="608"/>
      <c r="CO36" s="608"/>
      <c r="CP36" s="608"/>
      <c r="CQ36" s="609"/>
      <c r="CR36" s="568">
        <v>1086518</v>
      </c>
      <c r="CS36" s="569"/>
      <c r="CT36" s="569"/>
      <c r="CU36" s="569"/>
      <c r="CV36" s="569"/>
      <c r="CW36" s="569"/>
      <c r="CX36" s="569"/>
      <c r="CY36" s="570"/>
      <c r="CZ36" s="571">
        <v>16.3</v>
      </c>
      <c r="DA36" s="596"/>
      <c r="DB36" s="596"/>
      <c r="DC36" s="597"/>
      <c r="DD36" s="574">
        <v>807950</v>
      </c>
      <c r="DE36" s="569"/>
      <c r="DF36" s="569"/>
      <c r="DG36" s="569"/>
      <c r="DH36" s="569"/>
      <c r="DI36" s="569"/>
      <c r="DJ36" s="569"/>
      <c r="DK36" s="570"/>
      <c r="DL36" s="574">
        <v>512411</v>
      </c>
      <c r="DM36" s="569"/>
      <c r="DN36" s="569"/>
      <c r="DO36" s="569"/>
      <c r="DP36" s="569"/>
      <c r="DQ36" s="569"/>
      <c r="DR36" s="569"/>
      <c r="DS36" s="569"/>
      <c r="DT36" s="569"/>
      <c r="DU36" s="569"/>
      <c r="DV36" s="570"/>
      <c r="DW36" s="617">
        <v>12.8</v>
      </c>
      <c r="DX36" s="618"/>
      <c r="DY36" s="618"/>
      <c r="DZ36" s="618"/>
      <c r="EA36" s="618"/>
      <c r="EB36" s="618"/>
      <c r="EC36" s="619"/>
    </row>
    <row r="37" spans="2:133" ht="11.25" customHeight="1" x14ac:dyDescent="0.15">
      <c r="AQ37" s="604" t="s">
        <v>184</v>
      </c>
      <c r="AR37" s="605"/>
      <c r="AS37" s="605"/>
      <c r="AT37" s="605"/>
      <c r="AU37" s="605"/>
      <c r="AV37" s="605"/>
      <c r="AW37" s="605"/>
      <c r="AX37" s="605"/>
      <c r="AY37" s="606"/>
      <c r="AZ37" s="568">
        <v>271940</v>
      </c>
      <c r="BA37" s="569"/>
      <c r="BB37" s="569"/>
      <c r="BC37" s="569"/>
      <c r="BD37" s="594"/>
      <c r="BE37" s="594"/>
      <c r="BF37" s="607"/>
      <c r="BG37" s="611" t="s">
        <v>183</v>
      </c>
      <c r="BH37" s="608"/>
      <c r="BI37" s="608"/>
      <c r="BJ37" s="608"/>
      <c r="BK37" s="608"/>
      <c r="BL37" s="608"/>
      <c r="BM37" s="608"/>
      <c r="BN37" s="608"/>
      <c r="BO37" s="608"/>
      <c r="BP37" s="608"/>
      <c r="BQ37" s="608"/>
      <c r="BR37" s="608"/>
      <c r="BS37" s="608"/>
      <c r="BT37" s="608"/>
      <c r="BU37" s="609"/>
      <c r="BV37" s="568">
        <v>1789</v>
      </c>
      <c r="BW37" s="569"/>
      <c r="BX37" s="569"/>
      <c r="BY37" s="569"/>
      <c r="BZ37" s="569"/>
      <c r="CA37" s="569"/>
      <c r="CB37" s="610"/>
      <c r="CD37" s="611" t="s">
        <v>182</v>
      </c>
      <c r="CE37" s="608"/>
      <c r="CF37" s="608"/>
      <c r="CG37" s="608"/>
      <c r="CH37" s="608"/>
      <c r="CI37" s="608"/>
      <c r="CJ37" s="608"/>
      <c r="CK37" s="608"/>
      <c r="CL37" s="608"/>
      <c r="CM37" s="608"/>
      <c r="CN37" s="608"/>
      <c r="CO37" s="608"/>
      <c r="CP37" s="608"/>
      <c r="CQ37" s="609"/>
      <c r="CR37" s="568">
        <v>213066</v>
      </c>
      <c r="CS37" s="594"/>
      <c r="CT37" s="594"/>
      <c r="CU37" s="594"/>
      <c r="CV37" s="594"/>
      <c r="CW37" s="594"/>
      <c r="CX37" s="594"/>
      <c r="CY37" s="595"/>
      <c r="CZ37" s="571">
        <v>3.2</v>
      </c>
      <c r="DA37" s="596"/>
      <c r="DB37" s="596"/>
      <c r="DC37" s="597"/>
      <c r="DD37" s="574">
        <v>213066</v>
      </c>
      <c r="DE37" s="594"/>
      <c r="DF37" s="594"/>
      <c r="DG37" s="594"/>
      <c r="DH37" s="594"/>
      <c r="DI37" s="594"/>
      <c r="DJ37" s="594"/>
      <c r="DK37" s="595"/>
      <c r="DL37" s="574">
        <v>206976</v>
      </c>
      <c r="DM37" s="594"/>
      <c r="DN37" s="594"/>
      <c r="DO37" s="594"/>
      <c r="DP37" s="594"/>
      <c r="DQ37" s="594"/>
      <c r="DR37" s="594"/>
      <c r="DS37" s="594"/>
      <c r="DT37" s="594"/>
      <c r="DU37" s="594"/>
      <c r="DV37" s="595"/>
      <c r="DW37" s="617">
        <v>5.2</v>
      </c>
      <c r="DX37" s="618"/>
      <c r="DY37" s="618"/>
      <c r="DZ37" s="618"/>
      <c r="EA37" s="618"/>
      <c r="EB37" s="618"/>
      <c r="EC37" s="619"/>
    </row>
    <row r="38" spans="2:133" ht="11.25" customHeight="1" x14ac:dyDescent="0.15">
      <c r="AQ38" s="604" t="s">
        <v>181</v>
      </c>
      <c r="AR38" s="605"/>
      <c r="AS38" s="605"/>
      <c r="AT38" s="605"/>
      <c r="AU38" s="605"/>
      <c r="AV38" s="605"/>
      <c r="AW38" s="605"/>
      <c r="AX38" s="605"/>
      <c r="AY38" s="606"/>
      <c r="AZ38" s="568">
        <v>35157</v>
      </c>
      <c r="BA38" s="569"/>
      <c r="BB38" s="569"/>
      <c r="BC38" s="569"/>
      <c r="BD38" s="594"/>
      <c r="BE38" s="594"/>
      <c r="BF38" s="607"/>
      <c r="BG38" s="611" t="s">
        <v>180</v>
      </c>
      <c r="BH38" s="608"/>
      <c r="BI38" s="608"/>
      <c r="BJ38" s="608"/>
      <c r="BK38" s="608"/>
      <c r="BL38" s="608"/>
      <c r="BM38" s="608"/>
      <c r="BN38" s="608"/>
      <c r="BO38" s="608"/>
      <c r="BP38" s="608"/>
      <c r="BQ38" s="608"/>
      <c r="BR38" s="608"/>
      <c r="BS38" s="608"/>
      <c r="BT38" s="608"/>
      <c r="BU38" s="609"/>
      <c r="BV38" s="568">
        <v>3008</v>
      </c>
      <c r="BW38" s="569"/>
      <c r="BX38" s="569"/>
      <c r="BY38" s="569"/>
      <c r="BZ38" s="569"/>
      <c r="CA38" s="569"/>
      <c r="CB38" s="610"/>
      <c r="CD38" s="611" t="s">
        <v>179</v>
      </c>
      <c r="CE38" s="608"/>
      <c r="CF38" s="608"/>
      <c r="CG38" s="608"/>
      <c r="CH38" s="608"/>
      <c r="CI38" s="608"/>
      <c r="CJ38" s="608"/>
      <c r="CK38" s="608"/>
      <c r="CL38" s="608"/>
      <c r="CM38" s="608"/>
      <c r="CN38" s="608"/>
      <c r="CO38" s="608"/>
      <c r="CP38" s="608"/>
      <c r="CQ38" s="609"/>
      <c r="CR38" s="568">
        <v>818883</v>
      </c>
      <c r="CS38" s="569"/>
      <c r="CT38" s="569"/>
      <c r="CU38" s="569"/>
      <c r="CV38" s="569"/>
      <c r="CW38" s="569"/>
      <c r="CX38" s="569"/>
      <c r="CY38" s="570"/>
      <c r="CZ38" s="571">
        <v>12.3</v>
      </c>
      <c r="DA38" s="596"/>
      <c r="DB38" s="596"/>
      <c r="DC38" s="597"/>
      <c r="DD38" s="574">
        <v>639108</v>
      </c>
      <c r="DE38" s="569"/>
      <c r="DF38" s="569"/>
      <c r="DG38" s="569"/>
      <c r="DH38" s="569"/>
      <c r="DI38" s="569"/>
      <c r="DJ38" s="569"/>
      <c r="DK38" s="570"/>
      <c r="DL38" s="574">
        <v>607201</v>
      </c>
      <c r="DM38" s="569"/>
      <c r="DN38" s="569"/>
      <c r="DO38" s="569"/>
      <c r="DP38" s="569"/>
      <c r="DQ38" s="569"/>
      <c r="DR38" s="569"/>
      <c r="DS38" s="569"/>
      <c r="DT38" s="569"/>
      <c r="DU38" s="569"/>
      <c r="DV38" s="570"/>
      <c r="DW38" s="617">
        <v>15.2</v>
      </c>
      <c r="DX38" s="618"/>
      <c r="DY38" s="618"/>
      <c r="DZ38" s="618"/>
      <c r="EA38" s="618"/>
      <c r="EB38" s="618"/>
      <c r="EC38" s="619"/>
    </row>
    <row r="39" spans="2:133" ht="11.25" customHeight="1" x14ac:dyDescent="0.15">
      <c r="AQ39" s="604" t="s">
        <v>178</v>
      </c>
      <c r="AR39" s="605"/>
      <c r="AS39" s="605"/>
      <c r="AT39" s="605"/>
      <c r="AU39" s="605"/>
      <c r="AV39" s="605"/>
      <c r="AW39" s="605"/>
      <c r="AX39" s="605"/>
      <c r="AY39" s="606"/>
      <c r="AZ39" s="568">
        <v>1904</v>
      </c>
      <c r="BA39" s="569"/>
      <c r="BB39" s="569"/>
      <c r="BC39" s="569"/>
      <c r="BD39" s="594"/>
      <c r="BE39" s="594"/>
      <c r="BF39" s="607"/>
      <c r="BG39" s="620" t="s">
        <v>177</v>
      </c>
      <c r="BH39" s="621"/>
      <c r="BI39" s="621"/>
      <c r="BJ39" s="621"/>
      <c r="BK39" s="621"/>
      <c r="BL39" s="88"/>
      <c r="BM39" s="608" t="s">
        <v>176</v>
      </c>
      <c r="BN39" s="608"/>
      <c r="BO39" s="608"/>
      <c r="BP39" s="608"/>
      <c r="BQ39" s="608"/>
      <c r="BR39" s="608"/>
      <c r="BS39" s="608"/>
      <c r="BT39" s="608"/>
      <c r="BU39" s="609"/>
      <c r="BV39" s="568">
        <v>86</v>
      </c>
      <c r="BW39" s="569"/>
      <c r="BX39" s="569"/>
      <c r="BY39" s="569"/>
      <c r="BZ39" s="569"/>
      <c r="CA39" s="569"/>
      <c r="CB39" s="610"/>
      <c r="CD39" s="611" t="s">
        <v>175</v>
      </c>
      <c r="CE39" s="608"/>
      <c r="CF39" s="608"/>
      <c r="CG39" s="608"/>
      <c r="CH39" s="608"/>
      <c r="CI39" s="608"/>
      <c r="CJ39" s="608"/>
      <c r="CK39" s="608"/>
      <c r="CL39" s="608"/>
      <c r="CM39" s="608"/>
      <c r="CN39" s="608"/>
      <c r="CO39" s="608"/>
      <c r="CP39" s="608"/>
      <c r="CQ39" s="609"/>
      <c r="CR39" s="568">
        <v>172680</v>
      </c>
      <c r="CS39" s="594"/>
      <c r="CT39" s="594"/>
      <c r="CU39" s="594"/>
      <c r="CV39" s="594"/>
      <c r="CW39" s="594"/>
      <c r="CX39" s="594"/>
      <c r="CY39" s="595"/>
      <c r="CZ39" s="571">
        <v>2.6</v>
      </c>
      <c r="DA39" s="596"/>
      <c r="DB39" s="596"/>
      <c r="DC39" s="597"/>
      <c r="DD39" s="574">
        <v>135252</v>
      </c>
      <c r="DE39" s="594"/>
      <c r="DF39" s="594"/>
      <c r="DG39" s="594"/>
      <c r="DH39" s="594"/>
      <c r="DI39" s="594"/>
      <c r="DJ39" s="594"/>
      <c r="DK39" s="595"/>
      <c r="DL39" s="574" t="s">
        <v>49</v>
      </c>
      <c r="DM39" s="594"/>
      <c r="DN39" s="594"/>
      <c r="DO39" s="594"/>
      <c r="DP39" s="594"/>
      <c r="DQ39" s="594"/>
      <c r="DR39" s="594"/>
      <c r="DS39" s="594"/>
      <c r="DT39" s="594"/>
      <c r="DU39" s="594"/>
      <c r="DV39" s="595"/>
      <c r="DW39" s="617" t="s">
        <v>49</v>
      </c>
      <c r="DX39" s="618"/>
      <c r="DY39" s="618"/>
      <c r="DZ39" s="618"/>
      <c r="EA39" s="618"/>
      <c r="EB39" s="618"/>
      <c r="EC39" s="619"/>
    </row>
    <row r="40" spans="2:133" ht="11.25" customHeight="1" x14ac:dyDescent="0.15">
      <c r="B40" s="84"/>
      <c r="C40" s="84"/>
      <c r="D40" s="84"/>
      <c r="E40" s="84"/>
      <c r="F40" s="84"/>
      <c r="G40" s="84"/>
      <c r="H40" s="84"/>
      <c r="I40" s="84"/>
      <c r="J40" s="84"/>
      <c r="K40" s="84"/>
      <c r="L40" s="84"/>
      <c r="M40" s="84"/>
      <c r="N40" s="84"/>
      <c r="O40" s="84"/>
      <c r="P40" s="84"/>
      <c r="Q40" s="84"/>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Q40" s="604" t="s">
        <v>174</v>
      </c>
      <c r="AR40" s="605"/>
      <c r="AS40" s="605"/>
      <c r="AT40" s="605"/>
      <c r="AU40" s="605"/>
      <c r="AV40" s="605"/>
      <c r="AW40" s="605"/>
      <c r="AX40" s="605"/>
      <c r="AY40" s="606"/>
      <c r="AZ40" s="568">
        <v>116473</v>
      </c>
      <c r="BA40" s="569"/>
      <c r="BB40" s="569"/>
      <c r="BC40" s="569"/>
      <c r="BD40" s="594"/>
      <c r="BE40" s="594"/>
      <c r="BF40" s="607"/>
      <c r="BG40" s="620"/>
      <c r="BH40" s="621"/>
      <c r="BI40" s="621"/>
      <c r="BJ40" s="621"/>
      <c r="BK40" s="621"/>
      <c r="BL40" s="88"/>
      <c r="BM40" s="608" t="s">
        <v>173</v>
      </c>
      <c r="BN40" s="608"/>
      <c r="BO40" s="608"/>
      <c r="BP40" s="608"/>
      <c r="BQ40" s="608"/>
      <c r="BR40" s="608"/>
      <c r="BS40" s="608"/>
      <c r="BT40" s="608"/>
      <c r="BU40" s="609"/>
      <c r="BV40" s="568">
        <v>137</v>
      </c>
      <c r="BW40" s="569"/>
      <c r="BX40" s="569"/>
      <c r="BY40" s="569"/>
      <c r="BZ40" s="569"/>
      <c r="CA40" s="569"/>
      <c r="CB40" s="610"/>
      <c r="CD40" s="611" t="s">
        <v>172</v>
      </c>
      <c r="CE40" s="608"/>
      <c r="CF40" s="608"/>
      <c r="CG40" s="608"/>
      <c r="CH40" s="608"/>
      <c r="CI40" s="608"/>
      <c r="CJ40" s="608"/>
      <c r="CK40" s="608"/>
      <c r="CL40" s="608"/>
      <c r="CM40" s="608"/>
      <c r="CN40" s="608"/>
      <c r="CO40" s="608"/>
      <c r="CP40" s="608"/>
      <c r="CQ40" s="609"/>
      <c r="CR40" s="568">
        <v>133438</v>
      </c>
      <c r="CS40" s="569"/>
      <c r="CT40" s="569"/>
      <c r="CU40" s="569"/>
      <c r="CV40" s="569"/>
      <c r="CW40" s="569"/>
      <c r="CX40" s="569"/>
      <c r="CY40" s="570"/>
      <c r="CZ40" s="571">
        <v>2</v>
      </c>
      <c r="DA40" s="596"/>
      <c r="DB40" s="596"/>
      <c r="DC40" s="597"/>
      <c r="DD40" s="574">
        <v>116238</v>
      </c>
      <c r="DE40" s="569"/>
      <c r="DF40" s="569"/>
      <c r="DG40" s="569"/>
      <c r="DH40" s="569"/>
      <c r="DI40" s="569"/>
      <c r="DJ40" s="569"/>
      <c r="DK40" s="570"/>
      <c r="DL40" s="574">
        <v>111266</v>
      </c>
      <c r="DM40" s="569"/>
      <c r="DN40" s="569"/>
      <c r="DO40" s="569"/>
      <c r="DP40" s="569"/>
      <c r="DQ40" s="569"/>
      <c r="DR40" s="569"/>
      <c r="DS40" s="569"/>
      <c r="DT40" s="569"/>
      <c r="DU40" s="569"/>
      <c r="DV40" s="570"/>
      <c r="DW40" s="617">
        <v>2.8</v>
      </c>
      <c r="DX40" s="618"/>
      <c r="DY40" s="618"/>
      <c r="DZ40" s="618"/>
      <c r="EA40" s="618"/>
      <c r="EB40" s="618"/>
      <c r="EC40" s="619"/>
    </row>
    <row r="41" spans="2:133" ht="11.25" customHeight="1" x14ac:dyDescent="0.15">
      <c r="B41" s="84"/>
      <c r="C41" s="84"/>
      <c r="D41" s="84"/>
      <c r="E41" s="84"/>
      <c r="F41" s="84"/>
      <c r="G41" s="84"/>
      <c r="H41" s="84"/>
      <c r="I41" s="84"/>
      <c r="J41" s="84"/>
      <c r="K41" s="84"/>
      <c r="L41" s="84"/>
      <c r="M41" s="84"/>
      <c r="N41" s="84"/>
      <c r="O41" s="84"/>
      <c r="P41" s="84"/>
      <c r="Q41" s="84"/>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Q41" s="612" t="s">
        <v>171</v>
      </c>
      <c r="AR41" s="613"/>
      <c r="AS41" s="613"/>
      <c r="AT41" s="613"/>
      <c r="AU41" s="613"/>
      <c r="AV41" s="613"/>
      <c r="AW41" s="613"/>
      <c r="AX41" s="613"/>
      <c r="AY41" s="614"/>
      <c r="AZ41" s="581">
        <v>428566</v>
      </c>
      <c r="BA41" s="615"/>
      <c r="BB41" s="615"/>
      <c r="BC41" s="615"/>
      <c r="BD41" s="582"/>
      <c r="BE41" s="582"/>
      <c r="BF41" s="616"/>
      <c r="BG41" s="622"/>
      <c r="BH41" s="623"/>
      <c r="BI41" s="623"/>
      <c r="BJ41" s="623"/>
      <c r="BK41" s="623"/>
      <c r="BL41" s="87"/>
      <c r="BM41" s="613" t="s">
        <v>170</v>
      </c>
      <c r="BN41" s="613"/>
      <c r="BO41" s="613"/>
      <c r="BP41" s="613"/>
      <c r="BQ41" s="613"/>
      <c r="BR41" s="613"/>
      <c r="BS41" s="613"/>
      <c r="BT41" s="613"/>
      <c r="BU41" s="614"/>
      <c r="BV41" s="581">
        <v>325</v>
      </c>
      <c r="BW41" s="615"/>
      <c r="BX41" s="615"/>
      <c r="BY41" s="615"/>
      <c r="BZ41" s="615"/>
      <c r="CA41" s="615"/>
      <c r="CB41" s="624"/>
      <c r="CD41" s="611" t="s">
        <v>169</v>
      </c>
      <c r="CE41" s="608"/>
      <c r="CF41" s="608"/>
      <c r="CG41" s="608"/>
      <c r="CH41" s="608"/>
      <c r="CI41" s="608"/>
      <c r="CJ41" s="608"/>
      <c r="CK41" s="608"/>
      <c r="CL41" s="608"/>
      <c r="CM41" s="608"/>
      <c r="CN41" s="608"/>
      <c r="CO41" s="608"/>
      <c r="CP41" s="608"/>
      <c r="CQ41" s="609"/>
      <c r="CR41" s="568" t="s">
        <v>168</v>
      </c>
      <c r="CS41" s="594"/>
      <c r="CT41" s="594"/>
      <c r="CU41" s="594"/>
      <c r="CV41" s="594"/>
      <c r="CW41" s="594"/>
      <c r="CX41" s="594"/>
      <c r="CY41" s="595"/>
      <c r="CZ41" s="571" t="s">
        <v>167</v>
      </c>
      <c r="DA41" s="596"/>
      <c r="DB41" s="596"/>
      <c r="DC41" s="597"/>
      <c r="DD41" s="574" t="s">
        <v>167</v>
      </c>
      <c r="DE41" s="594"/>
      <c r="DF41" s="594"/>
      <c r="DG41" s="594"/>
      <c r="DH41" s="594"/>
      <c r="DI41" s="594"/>
      <c r="DJ41" s="594"/>
      <c r="DK41" s="595"/>
      <c r="DL41" s="575"/>
      <c r="DM41" s="576"/>
      <c r="DN41" s="576"/>
      <c r="DO41" s="576"/>
      <c r="DP41" s="576"/>
      <c r="DQ41" s="576"/>
      <c r="DR41" s="576"/>
      <c r="DS41" s="576"/>
      <c r="DT41" s="576"/>
      <c r="DU41" s="576"/>
      <c r="DV41" s="577"/>
      <c r="DW41" s="562"/>
      <c r="DX41" s="563"/>
      <c r="DY41" s="563"/>
      <c r="DZ41" s="563"/>
      <c r="EA41" s="563"/>
      <c r="EB41" s="563"/>
      <c r="EC41" s="564"/>
    </row>
    <row r="42" spans="2:133" ht="11.25" customHeight="1" x14ac:dyDescent="0.15">
      <c r="B42" s="84" t="s">
        <v>166</v>
      </c>
      <c r="C42" s="84"/>
      <c r="D42" s="84"/>
      <c r="E42" s="84"/>
      <c r="F42" s="84"/>
      <c r="G42" s="84"/>
      <c r="H42" s="84"/>
      <c r="I42" s="84"/>
      <c r="J42" s="84"/>
      <c r="K42" s="84"/>
      <c r="L42" s="84"/>
      <c r="M42" s="84"/>
      <c r="N42" s="84"/>
      <c r="O42" s="84"/>
      <c r="P42" s="84"/>
      <c r="Q42" s="84"/>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BV42" s="86"/>
      <c r="BW42" s="86"/>
      <c r="BX42" s="86"/>
      <c r="BY42" s="86"/>
      <c r="BZ42" s="86"/>
      <c r="CA42" s="86"/>
      <c r="CB42" s="86"/>
      <c r="CD42" s="565" t="s">
        <v>165</v>
      </c>
      <c r="CE42" s="566"/>
      <c r="CF42" s="566"/>
      <c r="CG42" s="566"/>
      <c r="CH42" s="566"/>
      <c r="CI42" s="566"/>
      <c r="CJ42" s="566"/>
      <c r="CK42" s="566"/>
      <c r="CL42" s="566"/>
      <c r="CM42" s="566"/>
      <c r="CN42" s="566"/>
      <c r="CO42" s="566"/>
      <c r="CP42" s="566"/>
      <c r="CQ42" s="567"/>
      <c r="CR42" s="568">
        <v>698531</v>
      </c>
      <c r="CS42" s="569"/>
      <c r="CT42" s="569"/>
      <c r="CU42" s="569"/>
      <c r="CV42" s="569"/>
      <c r="CW42" s="569"/>
      <c r="CX42" s="569"/>
      <c r="CY42" s="570"/>
      <c r="CZ42" s="571">
        <v>10.5</v>
      </c>
      <c r="DA42" s="572"/>
      <c r="DB42" s="572"/>
      <c r="DC42" s="573"/>
      <c r="DD42" s="574">
        <v>113026</v>
      </c>
      <c r="DE42" s="569"/>
      <c r="DF42" s="569"/>
      <c r="DG42" s="569"/>
      <c r="DH42" s="569"/>
      <c r="DI42" s="569"/>
      <c r="DJ42" s="569"/>
      <c r="DK42" s="570"/>
      <c r="DL42" s="575"/>
      <c r="DM42" s="576"/>
      <c r="DN42" s="576"/>
      <c r="DO42" s="576"/>
      <c r="DP42" s="576"/>
      <c r="DQ42" s="576"/>
      <c r="DR42" s="576"/>
      <c r="DS42" s="576"/>
      <c r="DT42" s="576"/>
      <c r="DU42" s="576"/>
      <c r="DV42" s="577"/>
      <c r="DW42" s="562"/>
      <c r="DX42" s="563"/>
      <c r="DY42" s="563"/>
      <c r="DZ42" s="563"/>
      <c r="EA42" s="563"/>
      <c r="EB42" s="563"/>
      <c r="EC42" s="564"/>
    </row>
    <row r="43" spans="2:133" ht="11.25" customHeight="1" x14ac:dyDescent="0.15">
      <c r="B43" s="85" t="s">
        <v>164</v>
      </c>
      <c r="C43" s="84"/>
      <c r="D43" s="84"/>
      <c r="E43" s="84"/>
      <c r="F43" s="84"/>
      <c r="G43" s="84"/>
      <c r="H43" s="84"/>
      <c r="I43" s="84"/>
      <c r="J43" s="84"/>
      <c r="K43" s="84"/>
      <c r="L43" s="84"/>
      <c r="M43" s="84"/>
      <c r="N43" s="84"/>
      <c r="O43" s="84"/>
      <c r="P43" s="84"/>
      <c r="Q43" s="84"/>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CD43" s="565" t="s">
        <v>163</v>
      </c>
      <c r="CE43" s="566"/>
      <c r="CF43" s="566"/>
      <c r="CG43" s="566"/>
      <c r="CH43" s="566"/>
      <c r="CI43" s="566"/>
      <c r="CJ43" s="566"/>
      <c r="CK43" s="566"/>
      <c r="CL43" s="566"/>
      <c r="CM43" s="566"/>
      <c r="CN43" s="566"/>
      <c r="CO43" s="566"/>
      <c r="CP43" s="566"/>
      <c r="CQ43" s="567"/>
      <c r="CR43" s="568">
        <v>8720</v>
      </c>
      <c r="CS43" s="594"/>
      <c r="CT43" s="594"/>
      <c r="CU43" s="594"/>
      <c r="CV43" s="594"/>
      <c r="CW43" s="594"/>
      <c r="CX43" s="594"/>
      <c r="CY43" s="595"/>
      <c r="CZ43" s="571">
        <v>0.1</v>
      </c>
      <c r="DA43" s="596"/>
      <c r="DB43" s="596"/>
      <c r="DC43" s="597"/>
      <c r="DD43" s="574">
        <v>8720</v>
      </c>
      <c r="DE43" s="594"/>
      <c r="DF43" s="594"/>
      <c r="DG43" s="594"/>
      <c r="DH43" s="594"/>
      <c r="DI43" s="594"/>
      <c r="DJ43" s="594"/>
      <c r="DK43" s="595"/>
      <c r="DL43" s="575"/>
      <c r="DM43" s="576"/>
      <c r="DN43" s="576"/>
      <c r="DO43" s="576"/>
      <c r="DP43" s="576"/>
      <c r="DQ43" s="576"/>
      <c r="DR43" s="576"/>
      <c r="DS43" s="576"/>
      <c r="DT43" s="576"/>
      <c r="DU43" s="576"/>
      <c r="DV43" s="577"/>
      <c r="DW43" s="562"/>
      <c r="DX43" s="563"/>
      <c r="DY43" s="563"/>
      <c r="DZ43" s="563"/>
      <c r="EA43" s="563"/>
      <c r="EB43" s="563"/>
      <c r="EC43" s="564"/>
    </row>
    <row r="44" spans="2:133" ht="11.25" customHeight="1" x14ac:dyDescent="0.15">
      <c r="B44" s="82" t="s">
        <v>162</v>
      </c>
      <c r="CD44" s="598" t="s">
        <v>161</v>
      </c>
      <c r="CE44" s="599"/>
      <c r="CF44" s="565" t="s">
        <v>160</v>
      </c>
      <c r="CG44" s="566"/>
      <c r="CH44" s="566"/>
      <c r="CI44" s="566"/>
      <c r="CJ44" s="566"/>
      <c r="CK44" s="566"/>
      <c r="CL44" s="566"/>
      <c r="CM44" s="566"/>
      <c r="CN44" s="566"/>
      <c r="CO44" s="566"/>
      <c r="CP44" s="566"/>
      <c r="CQ44" s="567"/>
      <c r="CR44" s="568">
        <v>690157</v>
      </c>
      <c r="CS44" s="569"/>
      <c r="CT44" s="569"/>
      <c r="CU44" s="569"/>
      <c r="CV44" s="569"/>
      <c r="CW44" s="569"/>
      <c r="CX44" s="569"/>
      <c r="CY44" s="570"/>
      <c r="CZ44" s="571">
        <v>10.4</v>
      </c>
      <c r="DA44" s="572"/>
      <c r="DB44" s="572"/>
      <c r="DC44" s="573"/>
      <c r="DD44" s="574">
        <v>110549</v>
      </c>
      <c r="DE44" s="569"/>
      <c r="DF44" s="569"/>
      <c r="DG44" s="569"/>
      <c r="DH44" s="569"/>
      <c r="DI44" s="569"/>
      <c r="DJ44" s="569"/>
      <c r="DK44" s="570"/>
      <c r="DL44" s="575"/>
      <c r="DM44" s="576"/>
      <c r="DN44" s="576"/>
      <c r="DO44" s="576"/>
      <c r="DP44" s="576"/>
      <c r="DQ44" s="576"/>
      <c r="DR44" s="576"/>
      <c r="DS44" s="576"/>
      <c r="DT44" s="576"/>
      <c r="DU44" s="576"/>
      <c r="DV44" s="577"/>
      <c r="DW44" s="562"/>
      <c r="DX44" s="563"/>
      <c r="DY44" s="563"/>
      <c r="DZ44" s="563"/>
      <c r="EA44" s="563"/>
      <c r="EB44" s="563"/>
      <c r="EC44" s="564"/>
    </row>
    <row r="45" spans="2:133" ht="11.25" customHeight="1" x14ac:dyDescent="0.15">
      <c r="CD45" s="600"/>
      <c r="CE45" s="601"/>
      <c r="CF45" s="565" t="s">
        <v>159</v>
      </c>
      <c r="CG45" s="566"/>
      <c r="CH45" s="566"/>
      <c r="CI45" s="566"/>
      <c r="CJ45" s="566"/>
      <c r="CK45" s="566"/>
      <c r="CL45" s="566"/>
      <c r="CM45" s="566"/>
      <c r="CN45" s="566"/>
      <c r="CO45" s="566"/>
      <c r="CP45" s="566"/>
      <c r="CQ45" s="567"/>
      <c r="CR45" s="568">
        <v>439174</v>
      </c>
      <c r="CS45" s="594"/>
      <c r="CT45" s="594"/>
      <c r="CU45" s="594"/>
      <c r="CV45" s="594"/>
      <c r="CW45" s="594"/>
      <c r="CX45" s="594"/>
      <c r="CY45" s="595"/>
      <c r="CZ45" s="571">
        <v>6.6</v>
      </c>
      <c r="DA45" s="596"/>
      <c r="DB45" s="596"/>
      <c r="DC45" s="597"/>
      <c r="DD45" s="574">
        <v>12805</v>
      </c>
      <c r="DE45" s="594"/>
      <c r="DF45" s="594"/>
      <c r="DG45" s="594"/>
      <c r="DH45" s="594"/>
      <c r="DI45" s="594"/>
      <c r="DJ45" s="594"/>
      <c r="DK45" s="595"/>
      <c r="DL45" s="575"/>
      <c r="DM45" s="576"/>
      <c r="DN45" s="576"/>
      <c r="DO45" s="576"/>
      <c r="DP45" s="576"/>
      <c r="DQ45" s="576"/>
      <c r="DR45" s="576"/>
      <c r="DS45" s="576"/>
      <c r="DT45" s="576"/>
      <c r="DU45" s="576"/>
      <c r="DV45" s="577"/>
      <c r="DW45" s="562"/>
      <c r="DX45" s="563"/>
      <c r="DY45" s="563"/>
      <c r="DZ45" s="563"/>
      <c r="EA45" s="563"/>
      <c r="EB45" s="563"/>
      <c r="EC45" s="564"/>
    </row>
    <row r="46" spans="2:133" ht="11.25" customHeight="1" x14ac:dyDescent="0.15">
      <c r="CD46" s="600"/>
      <c r="CE46" s="601"/>
      <c r="CF46" s="565" t="s">
        <v>158</v>
      </c>
      <c r="CG46" s="566"/>
      <c r="CH46" s="566"/>
      <c r="CI46" s="566"/>
      <c r="CJ46" s="566"/>
      <c r="CK46" s="566"/>
      <c r="CL46" s="566"/>
      <c r="CM46" s="566"/>
      <c r="CN46" s="566"/>
      <c r="CO46" s="566"/>
      <c r="CP46" s="566"/>
      <c r="CQ46" s="567"/>
      <c r="CR46" s="568">
        <v>249021</v>
      </c>
      <c r="CS46" s="569"/>
      <c r="CT46" s="569"/>
      <c r="CU46" s="569"/>
      <c r="CV46" s="569"/>
      <c r="CW46" s="569"/>
      <c r="CX46" s="569"/>
      <c r="CY46" s="570"/>
      <c r="CZ46" s="571">
        <v>3.7</v>
      </c>
      <c r="DA46" s="572"/>
      <c r="DB46" s="572"/>
      <c r="DC46" s="573"/>
      <c r="DD46" s="574">
        <v>97582</v>
      </c>
      <c r="DE46" s="569"/>
      <c r="DF46" s="569"/>
      <c r="DG46" s="569"/>
      <c r="DH46" s="569"/>
      <c r="DI46" s="569"/>
      <c r="DJ46" s="569"/>
      <c r="DK46" s="570"/>
      <c r="DL46" s="575"/>
      <c r="DM46" s="576"/>
      <c r="DN46" s="576"/>
      <c r="DO46" s="576"/>
      <c r="DP46" s="576"/>
      <c r="DQ46" s="576"/>
      <c r="DR46" s="576"/>
      <c r="DS46" s="576"/>
      <c r="DT46" s="576"/>
      <c r="DU46" s="576"/>
      <c r="DV46" s="577"/>
      <c r="DW46" s="562"/>
      <c r="DX46" s="563"/>
      <c r="DY46" s="563"/>
      <c r="DZ46" s="563"/>
      <c r="EA46" s="563"/>
      <c r="EB46" s="563"/>
      <c r="EC46" s="564"/>
    </row>
    <row r="47" spans="2:133" ht="11.25" customHeight="1" x14ac:dyDescent="0.15">
      <c r="CD47" s="600"/>
      <c r="CE47" s="601"/>
      <c r="CF47" s="565" t="s">
        <v>157</v>
      </c>
      <c r="CG47" s="566"/>
      <c r="CH47" s="566"/>
      <c r="CI47" s="566"/>
      <c r="CJ47" s="566"/>
      <c r="CK47" s="566"/>
      <c r="CL47" s="566"/>
      <c r="CM47" s="566"/>
      <c r="CN47" s="566"/>
      <c r="CO47" s="566"/>
      <c r="CP47" s="566"/>
      <c r="CQ47" s="567"/>
      <c r="CR47" s="568">
        <v>8374</v>
      </c>
      <c r="CS47" s="594"/>
      <c r="CT47" s="594"/>
      <c r="CU47" s="594"/>
      <c r="CV47" s="594"/>
      <c r="CW47" s="594"/>
      <c r="CX47" s="594"/>
      <c r="CY47" s="595"/>
      <c r="CZ47" s="571">
        <v>0.1</v>
      </c>
      <c r="DA47" s="596"/>
      <c r="DB47" s="596"/>
      <c r="DC47" s="597"/>
      <c r="DD47" s="574">
        <v>2477</v>
      </c>
      <c r="DE47" s="594"/>
      <c r="DF47" s="594"/>
      <c r="DG47" s="594"/>
      <c r="DH47" s="594"/>
      <c r="DI47" s="594"/>
      <c r="DJ47" s="594"/>
      <c r="DK47" s="595"/>
      <c r="DL47" s="575"/>
      <c r="DM47" s="576"/>
      <c r="DN47" s="576"/>
      <c r="DO47" s="576"/>
      <c r="DP47" s="576"/>
      <c r="DQ47" s="576"/>
      <c r="DR47" s="576"/>
      <c r="DS47" s="576"/>
      <c r="DT47" s="576"/>
      <c r="DU47" s="576"/>
      <c r="DV47" s="577"/>
      <c r="DW47" s="562"/>
      <c r="DX47" s="563"/>
      <c r="DY47" s="563"/>
      <c r="DZ47" s="563"/>
      <c r="EA47" s="563"/>
      <c r="EB47" s="563"/>
      <c r="EC47" s="564"/>
    </row>
    <row r="48" spans="2:133" ht="11.25" x14ac:dyDescent="0.15">
      <c r="CD48" s="602"/>
      <c r="CE48" s="603"/>
      <c r="CF48" s="565" t="s">
        <v>156</v>
      </c>
      <c r="CG48" s="566"/>
      <c r="CH48" s="566"/>
      <c r="CI48" s="566"/>
      <c r="CJ48" s="566"/>
      <c r="CK48" s="566"/>
      <c r="CL48" s="566"/>
      <c r="CM48" s="566"/>
      <c r="CN48" s="566"/>
      <c r="CO48" s="566"/>
      <c r="CP48" s="566"/>
      <c r="CQ48" s="567"/>
      <c r="CR48" s="568" t="s">
        <v>50</v>
      </c>
      <c r="CS48" s="569"/>
      <c r="CT48" s="569"/>
      <c r="CU48" s="569"/>
      <c r="CV48" s="569"/>
      <c r="CW48" s="569"/>
      <c r="CX48" s="569"/>
      <c r="CY48" s="570"/>
      <c r="CZ48" s="571" t="s">
        <v>49</v>
      </c>
      <c r="DA48" s="572"/>
      <c r="DB48" s="572"/>
      <c r="DC48" s="573"/>
      <c r="DD48" s="574" t="s">
        <v>49</v>
      </c>
      <c r="DE48" s="569"/>
      <c r="DF48" s="569"/>
      <c r="DG48" s="569"/>
      <c r="DH48" s="569"/>
      <c r="DI48" s="569"/>
      <c r="DJ48" s="569"/>
      <c r="DK48" s="570"/>
      <c r="DL48" s="575"/>
      <c r="DM48" s="576"/>
      <c r="DN48" s="576"/>
      <c r="DO48" s="576"/>
      <c r="DP48" s="576"/>
      <c r="DQ48" s="576"/>
      <c r="DR48" s="576"/>
      <c r="DS48" s="576"/>
      <c r="DT48" s="576"/>
      <c r="DU48" s="576"/>
      <c r="DV48" s="577"/>
      <c r="DW48" s="562"/>
      <c r="DX48" s="563"/>
      <c r="DY48" s="563"/>
      <c r="DZ48" s="563"/>
      <c r="EA48" s="563"/>
      <c r="EB48" s="563"/>
      <c r="EC48" s="564"/>
    </row>
    <row r="49" spans="82:133" ht="11.25" customHeight="1" x14ac:dyDescent="0.15">
      <c r="CD49" s="578" t="s">
        <v>155</v>
      </c>
      <c r="CE49" s="579"/>
      <c r="CF49" s="579"/>
      <c r="CG49" s="579"/>
      <c r="CH49" s="579"/>
      <c r="CI49" s="579"/>
      <c r="CJ49" s="579"/>
      <c r="CK49" s="579"/>
      <c r="CL49" s="579"/>
      <c r="CM49" s="579"/>
      <c r="CN49" s="579"/>
      <c r="CO49" s="579"/>
      <c r="CP49" s="579"/>
      <c r="CQ49" s="580"/>
      <c r="CR49" s="581">
        <v>6662961</v>
      </c>
      <c r="CS49" s="582"/>
      <c r="CT49" s="582"/>
      <c r="CU49" s="582"/>
      <c r="CV49" s="582"/>
      <c r="CW49" s="582"/>
      <c r="CX49" s="582"/>
      <c r="CY49" s="583"/>
      <c r="CZ49" s="584">
        <v>100</v>
      </c>
      <c r="DA49" s="585"/>
      <c r="DB49" s="585"/>
      <c r="DC49" s="586"/>
      <c r="DD49" s="587">
        <v>4491637</v>
      </c>
      <c r="DE49" s="582"/>
      <c r="DF49" s="582"/>
      <c r="DG49" s="582"/>
      <c r="DH49" s="582"/>
      <c r="DI49" s="582"/>
      <c r="DJ49" s="582"/>
      <c r="DK49" s="583"/>
      <c r="DL49" s="588"/>
      <c r="DM49" s="589"/>
      <c r="DN49" s="589"/>
      <c r="DO49" s="589"/>
      <c r="DP49" s="589"/>
      <c r="DQ49" s="589"/>
      <c r="DR49" s="589"/>
      <c r="DS49" s="589"/>
      <c r="DT49" s="589"/>
      <c r="DU49" s="589"/>
      <c r="DV49" s="590"/>
      <c r="DW49" s="591"/>
      <c r="DX49" s="592"/>
      <c r="DY49" s="592"/>
      <c r="DZ49" s="592"/>
      <c r="EA49" s="592"/>
      <c r="EB49" s="592"/>
      <c r="EC49" s="593"/>
    </row>
    <row r="50" spans="82:133" ht="11.25" hidden="1" x14ac:dyDescent="0.15"/>
    <row r="51" spans="82:133" ht="11.25" hidden="1" x14ac:dyDescent="0.15"/>
  </sheetData>
  <sheetProtection password="851F"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CZ10:DC10"/>
    <mergeCell ref="B9:Q9"/>
    <mergeCell ref="R9:Y9"/>
    <mergeCell ref="Z9:AC9"/>
    <mergeCell ref="AD9:AK9"/>
    <mergeCell ref="AL9:AO9"/>
    <mergeCell ref="AP9:BF9"/>
    <mergeCell ref="BG9:BN9"/>
    <mergeCell ref="BO10:BR10"/>
    <mergeCell ref="BS10:CB10"/>
    <mergeCell ref="BS8:CB8"/>
    <mergeCell ref="CD8:CQ8"/>
    <mergeCell ref="CR8:CY8"/>
    <mergeCell ref="BO9:BR9"/>
    <mergeCell ref="BS9:CB9"/>
    <mergeCell ref="CZ8:DC8"/>
    <mergeCell ref="B10:Q10"/>
    <mergeCell ref="R10:Y10"/>
    <mergeCell ref="Z10:AC10"/>
    <mergeCell ref="AD10:AK10"/>
    <mergeCell ref="AL10:AO10"/>
    <mergeCell ref="AP10:BF10"/>
    <mergeCell ref="BG10:BN10"/>
    <mergeCell ref="B8:Q8"/>
    <mergeCell ref="R8:Y8"/>
    <mergeCell ref="Z8:AC8"/>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S14:CB14"/>
    <mergeCell ref="CD14:CQ14"/>
    <mergeCell ref="CR14:CY14"/>
    <mergeCell ref="DQ15:EC15"/>
    <mergeCell ref="BO15:BR15"/>
    <mergeCell ref="BS15:CB15"/>
    <mergeCell ref="CZ14:DC14"/>
    <mergeCell ref="DD14:DP14"/>
    <mergeCell ref="DQ14:EC14"/>
    <mergeCell ref="B16:Q16"/>
    <mergeCell ref="R16:Y16"/>
    <mergeCell ref="Z16:AC16"/>
    <mergeCell ref="AD16:AK16"/>
    <mergeCell ref="AL16:AO16"/>
    <mergeCell ref="AP16:BF16"/>
    <mergeCell ref="BS16:CB16"/>
    <mergeCell ref="B14:Q14"/>
    <mergeCell ref="R14:Y14"/>
    <mergeCell ref="Z14:AC14"/>
    <mergeCell ref="AD14:AK14"/>
    <mergeCell ref="AL14:AO14"/>
    <mergeCell ref="AP14:BF14"/>
    <mergeCell ref="BG14:BN14"/>
    <mergeCell ref="B15:Q15"/>
    <mergeCell ref="R15:Y15"/>
    <mergeCell ref="Z15:AC15"/>
    <mergeCell ref="AD15:AK15"/>
    <mergeCell ref="AL15:AO15"/>
    <mergeCell ref="AP15:BF15"/>
    <mergeCell ref="BG15:BN15"/>
    <mergeCell ref="BG16:BN16"/>
    <mergeCell ref="BO16:BR16"/>
    <mergeCell ref="BO14:BR14"/>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CZ16:DC16"/>
    <mergeCell ref="DD16:DP16"/>
    <mergeCell ref="DQ16:EC16"/>
    <mergeCell ref="CR16:CY16"/>
    <mergeCell ref="B17:Q17"/>
    <mergeCell ref="R17:Y17"/>
    <mergeCell ref="Z17:AC17"/>
    <mergeCell ref="AD17:AK17"/>
    <mergeCell ref="AL17:AO17"/>
    <mergeCell ref="AP17:BF17"/>
    <mergeCell ref="BG17:BN17"/>
    <mergeCell ref="BO17:BR17"/>
    <mergeCell ref="BS17:CB17"/>
    <mergeCell ref="B19:Q19"/>
    <mergeCell ref="R19:Y19"/>
    <mergeCell ref="Z19:AC19"/>
    <mergeCell ref="AD19:AK19"/>
    <mergeCell ref="AL19:AO19"/>
    <mergeCell ref="AP19:BF19"/>
    <mergeCell ref="BG19:BN19"/>
    <mergeCell ref="BO19:BR19"/>
    <mergeCell ref="B18:Q18"/>
    <mergeCell ref="R18:Y18"/>
    <mergeCell ref="Z18:AC18"/>
    <mergeCell ref="AD18:AK18"/>
    <mergeCell ref="AL18:AO18"/>
    <mergeCell ref="AP18:BF18"/>
    <mergeCell ref="BG18:BN18"/>
    <mergeCell ref="CZ20:DC20"/>
    <mergeCell ref="DD20:DP20"/>
    <mergeCell ref="DQ20:EC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S19:CB19"/>
    <mergeCell ref="Z21:AC21"/>
    <mergeCell ref="AD21:AK21"/>
    <mergeCell ref="AL21:AO21"/>
    <mergeCell ref="AP21:BF21"/>
    <mergeCell ref="BG21:BN21"/>
    <mergeCell ref="CD23:CQ23"/>
    <mergeCell ref="CR23:CY23"/>
    <mergeCell ref="AP20:BF20"/>
    <mergeCell ref="BG20:BN20"/>
    <mergeCell ref="BO20:BR20"/>
    <mergeCell ref="BS20:CB20"/>
    <mergeCell ref="CD20:CQ20"/>
    <mergeCell ref="CR20:CY20"/>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B21:Q21"/>
    <mergeCell ref="R21:Y21"/>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CZ23:DC23"/>
    <mergeCell ref="DD23:DK23"/>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5:EC25"/>
    <mergeCell ref="BS25:CB25"/>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R26:Y26"/>
    <mergeCell ref="Z26:AC26"/>
    <mergeCell ref="AD26:AK26"/>
    <mergeCell ref="AL26:AO26"/>
    <mergeCell ref="AP26:BF26"/>
    <mergeCell ref="BG26:BN26"/>
    <mergeCell ref="CD28:CQ28"/>
    <mergeCell ref="CR28:CY28"/>
    <mergeCell ref="CZ28:DC28"/>
    <mergeCell ref="CD27:CQ27"/>
    <mergeCell ref="CR27:CY27"/>
    <mergeCell ref="CZ27:DC27"/>
    <mergeCell ref="Z28:AC28"/>
    <mergeCell ref="AD28:AK28"/>
    <mergeCell ref="AL28:AO28"/>
    <mergeCell ref="AP28:BF28"/>
    <mergeCell ref="BG28:BN28"/>
    <mergeCell ref="BO28:BR28"/>
    <mergeCell ref="BS28:CB28"/>
    <mergeCell ref="DL29:DV29"/>
    <mergeCell ref="DW29:EC29"/>
    <mergeCell ref="CR29:CY29"/>
    <mergeCell ref="CZ29:DC29"/>
    <mergeCell ref="DD28:DK28"/>
    <mergeCell ref="DL28:DV28"/>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B28:Q28"/>
    <mergeCell ref="R28:Y28"/>
    <mergeCell ref="BR29:CB29"/>
    <mergeCell ref="BG30:BL30"/>
    <mergeCell ref="BM30:BQ30"/>
    <mergeCell ref="BR30:BW30"/>
    <mergeCell ref="BX30:CB30"/>
    <mergeCell ref="CF30:CQ30"/>
    <mergeCell ref="CR30:CY30"/>
    <mergeCell ref="CD29:CE32"/>
    <mergeCell ref="CF29:CQ29"/>
    <mergeCell ref="B31:Q31"/>
    <mergeCell ref="R31:Y31"/>
    <mergeCell ref="Z31:AC31"/>
    <mergeCell ref="AD31:AK31"/>
    <mergeCell ref="AL31:AO31"/>
    <mergeCell ref="AX31:BF31"/>
    <mergeCell ref="BG31:BL31"/>
    <mergeCell ref="BM31:BQ31"/>
    <mergeCell ref="DD31:DK31"/>
    <mergeCell ref="AT30:AT32"/>
    <mergeCell ref="AX30:BF30"/>
    <mergeCell ref="DL31:DV31"/>
    <mergeCell ref="DW31:EC31"/>
    <mergeCell ref="CZ32:DC32"/>
    <mergeCell ref="DD32:DK32"/>
    <mergeCell ref="BR32:BW32"/>
    <mergeCell ref="BX32:CB32"/>
    <mergeCell ref="CF32:CQ32"/>
    <mergeCell ref="CR32:CY32"/>
    <mergeCell ref="DL30:DV30"/>
    <mergeCell ref="DW30:EC30"/>
    <mergeCell ref="DL32:DV32"/>
    <mergeCell ref="DW32:EC32"/>
    <mergeCell ref="B33:Q33"/>
    <mergeCell ref="R33:Y33"/>
    <mergeCell ref="Z33:AC33"/>
    <mergeCell ref="AD33:AK33"/>
    <mergeCell ref="AL33:AO33"/>
    <mergeCell ref="CD33:CQ33"/>
    <mergeCell ref="BG32:BL32"/>
    <mergeCell ref="BM32:BQ32"/>
    <mergeCell ref="CR33:CY33"/>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CZ35:DC35"/>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CZ38:DC38"/>
    <mergeCell ref="DD38:DK38"/>
    <mergeCell ref="DL38:DV38"/>
    <mergeCell ref="DW38:EC38"/>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100" customWidth="1"/>
    <col min="131" max="131" width="1.625" style="100" customWidth="1"/>
    <col min="132" max="16384" width="9" style="100" hidden="1"/>
  </cols>
  <sheetData>
    <row r="1" spans="1:131" s="102" customFormat="1" ht="11.25" customHeight="1" thickBot="1" x14ac:dyDescent="0.2">
      <c r="A1" s="147"/>
      <c r="B1" s="147"/>
      <c r="C1" s="147"/>
      <c r="D1" s="147"/>
      <c r="E1" s="147"/>
      <c r="F1" s="147"/>
      <c r="G1" s="147"/>
      <c r="H1" s="147"/>
      <c r="I1" s="147"/>
      <c r="J1" s="147"/>
      <c r="K1" s="147"/>
      <c r="L1" s="147"/>
      <c r="M1" s="147"/>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6"/>
      <c r="DQ1" s="145"/>
      <c r="DR1" s="145"/>
      <c r="DS1" s="145"/>
      <c r="DT1" s="145"/>
      <c r="DU1" s="145"/>
      <c r="DV1" s="145"/>
      <c r="DW1" s="145"/>
      <c r="DX1" s="145"/>
      <c r="DY1" s="145"/>
      <c r="DZ1" s="145"/>
      <c r="EA1" s="103"/>
    </row>
    <row r="2" spans="1:131" s="141" customFormat="1" ht="26.25" customHeight="1" thickBot="1" x14ac:dyDescent="0.2">
      <c r="A2" s="144" t="s">
        <v>453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089" t="s">
        <v>452</v>
      </c>
      <c r="DK2" s="1090"/>
      <c r="DL2" s="1090"/>
      <c r="DM2" s="1090"/>
      <c r="DN2" s="1090"/>
      <c r="DO2" s="1091"/>
      <c r="DP2" s="143"/>
      <c r="DQ2" s="1089" t="s">
        <v>451</v>
      </c>
      <c r="DR2" s="1090"/>
      <c r="DS2" s="1090"/>
      <c r="DT2" s="1090"/>
      <c r="DU2" s="1090"/>
      <c r="DV2" s="1090"/>
      <c r="DW2" s="1090"/>
      <c r="DX2" s="1090"/>
      <c r="DY2" s="1090"/>
      <c r="DZ2" s="1091"/>
      <c r="EA2" s="142"/>
    </row>
    <row r="3" spans="1:131" s="102" customFormat="1" ht="11.25" customHeight="1" x14ac:dyDescent="0.1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03"/>
    </row>
    <row r="4" spans="1:131" s="136" customFormat="1" ht="26.25" customHeight="1" thickBot="1" x14ac:dyDescent="0.2">
      <c r="A4" s="1054" t="s">
        <v>450</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134"/>
      <c r="BA4" s="134"/>
      <c r="BB4" s="134"/>
      <c r="BC4" s="134"/>
      <c r="BD4" s="134"/>
      <c r="BE4" s="107"/>
      <c r="BF4" s="107"/>
      <c r="BG4" s="107"/>
      <c r="BH4" s="107"/>
      <c r="BI4" s="107"/>
      <c r="BJ4" s="107"/>
      <c r="BK4" s="107"/>
      <c r="BL4" s="107"/>
      <c r="BM4" s="107"/>
      <c r="BN4" s="107"/>
      <c r="BO4" s="107"/>
      <c r="BP4" s="107"/>
      <c r="BQ4" s="134" t="s">
        <v>449</v>
      </c>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08"/>
    </row>
    <row r="5" spans="1:131" s="136" customFormat="1" ht="26.25" customHeight="1" x14ac:dyDescent="0.15">
      <c r="A5" s="972" t="s">
        <v>422</v>
      </c>
      <c r="B5" s="973"/>
      <c r="C5" s="973"/>
      <c r="D5" s="973"/>
      <c r="E5" s="973"/>
      <c r="F5" s="973"/>
      <c r="G5" s="973"/>
      <c r="H5" s="973"/>
      <c r="I5" s="973"/>
      <c r="J5" s="973"/>
      <c r="K5" s="973"/>
      <c r="L5" s="973"/>
      <c r="M5" s="973"/>
      <c r="N5" s="973"/>
      <c r="O5" s="973"/>
      <c r="P5" s="974"/>
      <c r="Q5" s="978" t="s">
        <v>448</v>
      </c>
      <c r="R5" s="979"/>
      <c r="S5" s="979"/>
      <c r="T5" s="979"/>
      <c r="U5" s="980"/>
      <c r="V5" s="978" t="s">
        <v>447</v>
      </c>
      <c r="W5" s="979"/>
      <c r="X5" s="979"/>
      <c r="Y5" s="979"/>
      <c r="Z5" s="980"/>
      <c r="AA5" s="978" t="s">
        <v>446</v>
      </c>
      <c r="AB5" s="979"/>
      <c r="AC5" s="979"/>
      <c r="AD5" s="979"/>
      <c r="AE5" s="979"/>
      <c r="AF5" s="1092" t="s">
        <v>445</v>
      </c>
      <c r="AG5" s="979"/>
      <c r="AH5" s="979"/>
      <c r="AI5" s="979"/>
      <c r="AJ5" s="998"/>
      <c r="AK5" s="979" t="s">
        <v>444</v>
      </c>
      <c r="AL5" s="979"/>
      <c r="AM5" s="979"/>
      <c r="AN5" s="979"/>
      <c r="AO5" s="980"/>
      <c r="AP5" s="978" t="s">
        <v>443</v>
      </c>
      <c r="AQ5" s="979"/>
      <c r="AR5" s="979"/>
      <c r="AS5" s="979"/>
      <c r="AT5" s="980"/>
      <c r="AU5" s="978" t="s">
        <v>393</v>
      </c>
      <c r="AV5" s="979"/>
      <c r="AW5" s="979"/>
      <c r="AX5" s="979"/>
      <c r="AY5" s="998"/>
      <c r="AZ5" s="139"/>
      <c r="BA5" s="139"/>
      <c r="BB5" s="139"/>
      <c r="BC5" s="139"/>
      <c r="BD5" s="139"/>
      <c r="BE5" s="104"/>
      <c r="BF5" s="104"/>
      <c r="BG5" s="104"/>
      <c r="BH5" s="104"/>
      <c r="BI5" s="104"/>
      <c r="BJ5" s="104"/>
      <c r="BK5" s="104"/>
      <c r="BL5" s="104"/>
      <c r="BM5" s="104"/>
      <c r="BN5" s="104"/>
      <c r="BO5" s="104"/>
      <c r="BP5" s="104"/>
      <c r="BQ5" s="972" t="s">
        <v>442</v>
      </c>
      <c r="BR5" s="973"/>
      <c r="BS5" s="973"/>
      <c r="BT5" s="973"/>
      <c r="BU5" s="973"/>
      <c r="BV5" s="973"/>
      <c r="BW5" s="973"/>
      <c r="BX5" s="973"/>
      <c r="BY5" s="973"/>
      <c r="BZ5" s="973"/>
      <c r="CA5" s="973"/>
      <c r="CB5" s="973"/>
      <c r="CC5" s="973"/>
      <c r="CD5" s="973"/>
      <c r="CE5" s="973"/>
      <c r="CF5" s="973"/>
      <c r="CG5" s="974"/>
      <c r="CH5" s="978" t="s">
        <v>441</v>
      </c>
      <c r="CI5" s="979"/>
      <c r="CJ5" s="979"/>
      <c r="CK5" s="979"/>
      <c r="CL5" s="980"/>
      <c r="CM5" s="978" t="s">
        <v>440</v>
      </c>
      <c r="CN5" s="979"/>
      <c r="CO5" s="979"/>
      <c r="CP5" s="979"/>
      <c r="CQ5" s="980"/>
      <c r="CR5" s="978" t="s">
        <v>439</v>
      </c>
      <c r="CS5" s="979"/>
      <c r="CT5" s="979"/>
      <c r="CU5" s="979"/>
      <c r="CV5" s="980"/>
      <c r="CW5" s="978" t="s">
        <v>438</v>
      </c>
      <c r="CX5" s="979"/>
      <c r="CY5" s="979"/>
      <c r="CZ5" s="979"/>
      <c r="DA5" s="980"/>
      <c r="DB5" s="978" t="s">
        <v>437</v>
      </c>
      <c r="DC5" s="979"/>
      <c r="DD5" s="979"/>
      <c r="DE5" s="979"/>
      <c r="DF5" s="980"/>
      <c r="DG5" s="1094" t="s">
        <v>436</v>
      </c>
      <c r="DH5" s="1095"/>
      <c r="DI5" s="1095"/>
      <c r="DJ5" s="1095"/>
      <c r="DK5" s="1096"/>
      <c r="DL5" s="1094" t="s">
        <v>435</v>
      </c>
      <c r="DM5" s="1095"/>
      <c r="DN5" s="1095"/>
      <c r="DO5" s="1095"/>
      <c r="DP5" s="1096"/>
      <c r="DQ5" s="978" t="s">
        <v>434</v>
      </c>
      <c r="DR5" s="979"/>
      <c r="DS5" s="979"/>
      <c r="DT5" s="979"/>
      <c r="DU5" s="980"/>
      <c r="DV5" s="978" t="s">
        <v>393</v>
      </c>
      <c r="DW5" s="979"/>
      <c r="DX5" s="979"/>
      <c r="DY5" s="979"/>
      <c r="DZ5" s="998"/>
      <c r="EA5" s="108"/>
    </row>
    <row r="6" spans="1:131" s="136" customFormat="1" ht="26.25" customHeight="1" thickBot="1" x14ac:dyDescent="0.2">
      <c r="A6" s="975"/>
      <c r="B6" s="976"/>
      <c r="C6" s="976"/>
      <c r="D6" s="976"/>
      <c r="E6" s="976"/>
      <c r="F6" s="976"/>
      <c r="G6" s="976"/>
      <c r="H6" s="976"/>
      <c r="I6" s="976"/>
      <c r="J6" s="976"/>
      <c r="K6" s="976"/>
      <c r="L6" s="976"/>
      <c r="M6" s="976"/>
      <c r="N6" s="976"/>
      <c r="O6" s="976"/>
      <c r="P6" s="977"/>
      <c r="Q6" s="981"/>
      <c r="R6" s="982"/>
      <c r="S6" s="982"/>
      <c r="T6" s="982"/>
      <c r="U6" s="983"/>
      <c r="V6" s="981"/>
      <c r="W6" s="982"/>
      <c r="X6" s="982"/>
      <c r="Y6" s="982"/>
      <c r="Z6" s="983"/>
      <c r="AA6" s="981"/>
      <c r="AB6" s="982"/>
      <c r="AC6" s="982"/>
      <c r="AD6" s="982"/>
      <c r="AE6" s="982"/>
      <c r="AF6" s="1093"/>
      <c r="AG6" s="982"/>
      <c r="AH6" s="982"/>
      <c r="AI6" s="982"/>
      <c r="AJ6" s="999"/>
      <c r="AK6" s="982"/>
      <c r="AL6" s="982"/>
      <c r="AM6" s="982"/>
      <c r="AN6" s="982"/>
      <c r="AO6" s="983"/>
      <c r="AP6" s="981"/>
      <c r="AQ6" s="982"/>
      <c r="AR6" s="982"/>
      <c r="AS6" s="982"/>
      <c r="AT6" s="983"/>
      <c r="AU6" s="981"/>
      <c r="AV6" s="982"/>
      <c r="AW6" s="982"/>
      <c r="AX6" s="982"/>
      <c r="AY6" s="999"/>
      <c r="AZ6" s="134"/>
      <c r="BA6" s="134"/>
      <c r="BB6" s="134"/>
      <c r="BC6" s="134"/>
      <c r="BD6" s="134"/>
      <c r="BE6" s="107"/>
      <c r="BF6" s="107"/>
      <c r="BG6" s="107"/>
      <c r="BH6" s="107"/>
      <c r="BI6" s="107"/>
      <c r="BJ6" s="107"/>
      <c r="BK6" s="107"/>
      <c r="BL6" s="107"/>
      <c r="BM6" s="107"/>
      <c r="BN6" s="107"/>
      <c r="BO6" s="107"/>
      <c r="BP6" s="107"/>
      <c r="BQ6" s="975"/>
      <c r="BR6" s="976"/>
      <c r="BS6" s="976"/>
      <c r="BT6" s="976"/>
      <c r="BU6" s="976"/>
      <c r="BV6" s="976"/>
      <c r="BW6" s="976"/>
      <c r="BX6" s="976"/>
      <c r="BY6" s="976"/>
      <c r="BZ6" s="976"/>
      <c r="CA6" s="976"/>
      <c r="CB6" s="976"/>
      <c r="CC6" s="976"/>
      <c r="CD6" s="976"/>
      <c r="CE6" s="976"/>
      <c r="CF6" s="976"/>
      <c r="CG6" s="977"/>
      <c r="CH6" s="981"/>
      <c r="CI6" s="982"/>
      <c r="CJ6" s="982"/>
      <c r="CK6" s="982"/>
      <c r="CL6" s="983"/>
      <c r="CM6" s="981"/>
      <c r="CN6" s="982"/>
      <c r="CO6" s="982"/>
      <c r="CP6" s="982"/>
      <c r="CQ6" s="983"/>
      <c r="CR6" s="981"/>
      <c r="CS6" s="982"/>
      <c r="CT6" s="982"/>
      <c r="CU6" s="982"/>
      <c r="CV6" s="983"/>
      <c r="CW6" s="981"/>
      <c r="CX6" s="982"/>
      <c r="CY6" s="982"/>
      <c r="CZ6" s="982"/>
      <c r="DA6" s="983"/>
      <c r="DB6" s="981"/>
      <c r="DC6" s="982"/>
      <c r="DD6" s="982"/>
      <c r="DE6" s="982"/>
      <c r="DF6" s="983"/>
      <c r="DG6" s="1097"/>
      <c r="DH6" s="1098"/>
      <c r="DI6" s="1098"/>
      <c r="DJ6" s="1098"/>
      <c r="DK6" s="1099"/>
      <c r="DL6" s="1097"/>
      <c r="DM6" s="1098"/>
      <c r="DN6" s="1098"/>
      <c r="DO6" s="1098"/>
      <c r="DP6" s="1099"/>
      <c r="DQ6" s="981"/>
      <c r="DR6" s="982"/>
      <c r="DS6" s="982"/>
      <c r="DT6" s="982"/>
      <c r="DU6" s="983"/>
      <c r="DV6" s="981"/>
      <c r="DW6" s="982"/>
      <c r="DX6" s="982"/>
      <c r="DY6" s="982"/>
      <c r="DZ6" s="999"/>
      <c r="EA6" s="108"/>
    </row>
    <row r="7" spans="1:131" s="136" customFormat="1" ht="26.25" customHeight="1" thickTop="1" x14ac:dyDescent="0.15">
      <c r="A7" s="132">
        <v>1</v>
      </c>
      <c r="B7" s="1036" t="s">
        <v>433</v>
      </c>
      <c r="C7" s="1037"/>
      <c r="D7" s="1037"/>
      <c r="E7" s="1037"/>
      <c r="F7" s="1037"/>
      <c r="G7" s="1037"/>
      <c r="H7" s="1037"/>
      <c r="I7" s="1037"/>
      <c r="J7" s="1037"/>
      <c r="K7" s="1037"/>
      <c r="L7" s="1037"/>
      <c r="M7" s="1037"/>
      <c r="N7" s="1037"/>
      <c r="O7" s="1037"/>
      <c r="P7" s="1038"/>
      <c r="Q7" s="1100">
        <v>6770</v>
      </c>
      <c r="R7" s="1101"/>
      <c r="S7" s="1101"/>
      <c r="T7" s="1101"/>
      <c r="U7" s="1101"/>
      <c r="V7" s="1101">
        <v>6647</v>
      </c>
      <c r="W7" s="1101"/>
      <c r="X7" s="1101"/>
      <c r="Y7" s="1101"/>
      <c r="Z7" s="1101"/>
      <c r="AA7" s="1101">
        <v>124</v>
      </c>
      <c r="AB7" s="1101"/>
      <c r="AC7" s="1101"/>
      <c r="AD7" s="1101"/>
      <c r="AE7" s="1102"/>
      <c r="AF7" s="1103">
        <v>89</v>
      </c>
      <c r="AG7" s="1104"/>
      <c r="AH7" s="1104"/>
      <c r="AI7" s="1104"/>
      <c r="AJ7" s="1105"/>
      <c r="AK7" s="1106">
        <v>312</v>
      </c>
      <c r="AL7" s="1107"/>
      <c r="AM7" s="1107"/>
      <c r="AN7" s="1107"/>
      <c r="AO7" s="1107"/>
      <c r="AP7" s="1107">
        <v>6736</v>
      </c>
      <c r="AQ7" s="1107"/>
      <c r="AR7" s="1107"/>
      <c r="AS7" s="1107"/>
      <c r="AT7" s="1107"/>
      <c r="AU7" s="1078"/>
      <c r="AV7" s="1078"/>
      <c r="AW7" s="1078"/>
      <c r="AX7" s="1078"/>
      <c r="AY7" s="1079"/>
      <c r="AZ7" s="134"/>
      <c r="BA7" s="134"/>
      <c r="BB7" s="134"/>
      <c r="BC7" s="134"/>
      <c r="BD7" s="134"/>
      <c r="BE7" s="107"/>
      <c r="BF7" s="107"/>
      <c r="BG7" s="107"/>
      <c r="BH7" s="107"/>
      <c r="BI7" s="107"/>
      <c r="BJ7" s="107"/>
      <c r="BK7" s="107"/>
      <c r="BL7" s="107"/>
      <c r="BM7" s="107"/>
      <c r="BN7" s="107"/>
      <c r="BO7" s="107"/>
      <c r="BP7" s="107"/>
      <c r="BQ7" s="138">
        <v>1</v>
      </c>
      <c r="BR7" s="137"/>
      <c r="BS7" s="1080" t="s">
        <v>432</v>
      </c>
      <c r="BT7" s="1081"/>
      <c r="BU7" s="1081"/>
      <c r="BV7" s="1081"/>
      <c r="BW7" s="1081"/>
      <c r="BX7" s="1081"/>
      <c r="BY7" s="1081"/>
      <c r="BZ7" s="1081"/>
      <c r="CA7" s="1081"/>
      <c r="CB7" s="1081"/>
      <c r="CC7" s="1081"/>
      <c r="CD7" s="1081"/>
      <c r="CE7" s="1081"/>
      <c r="CF7" s="1081"/>
      <c r="CG7" s="1082"/>
      <c r="CH7" s="1083" t="s">
        <v>427</v>
      </c>
      <c r="CI7" s="1084"/>
      <c r="CJ7" s="1084"/>
      <c r="CK7" s="1084"/>
      <c r="CL7" s="1085"/>
      <c r="CM7" s="1083">
        <v>10</v>
      </c>
      <c r="CN7" s="1084"/>
      <c r="CO7" s="1084"/>
      <c r="CP7" s="1084"/>
      <c r="CQ7" s="1085"/>
      <c r="CR7" s="1083">
        <v>10</v>
      </c>
      <c r="CS7" s="1084"/>
      <c r="CT7" s="1084"/>
      <c r="CU7" s="1084"/>
      <c r="CV7" s="1085"/>
      <c r="CW7" s="1083">
        <v>8</v>
      </c>
      <c r="CX7" s="1084"/>
      <c r="CY7" s="1084"/>
      <c r="CZ7" s="1084"/>
      <c r="DA7" s="1085"/>
      <c r="DB7" s="1083" t="s">
        <v>385</v>
      </c>
      <c r="DC7" s="1084"/>
      <c r="DD7" s="1084"/>
      <c r="DE7" s="1084"/>
      <c r="DF7" s="1085"/>
      <c r="DG7" s="1083" t="s">
        <v>385</v>
      </c>
      <c r="DH7" s="1084"/>
      <c r="DI7" s="1084"/>
      <c r="DJ7" s="1084"/>
      <c r="DK7" s="1085"/>
      <c r="DL7" s="1083" t="s">
        <v>406</v>
      </c>
      <c r="DM7" s="1084"/>
      <c r="DN7" s="1084"/>
      <c r="DO7" s="1084"/>
      <c r="DP7" s="1085"/>
      <c r="DQ7" s="1083" t="s">
        <v>381</v>
      </c>
      <c r="DR7" s="1084"/>
      <c r="DS7" s="1084"/>
      <c r="DT7" s="1084"/>
      <c r="DU7" s="1085"/>
      <c r="DV7" s="1086"/>
      <c r="DW7" s="1087"/>
      <c r="DX7" s="1087"/>
      <c r="DY7" s="1087"/>
      <c r="DZ7" s="1088"/>
      <c r="EA7" s="108"/>
    </row>
    <row r="8" spans="1:131" s="136" customFormat="1" ht="26.25" customHeight="1" x14ac:dyDescent="0.15">
      <c r="A8" s="131">
        <v>2</v>
      </c>
      <c r="B8" s="1020" t="s">
        <v>431</v>
      </c>
      <c r="C8" s="1021"/>
      <c r="D8" s="1021"/>
      <c r="E8" s="1021"/>
      <c r="F8" s="1021"/>
      <c r="G8" s="1021"/>
      <c r="H8" s="1021"/>
      <c r="I8" s="1021"/>
      <c r="J8" s="1021"/>
      <c r="K8" s="1021"/>
      <c r="L8" s="1021"/>
      <c r="M8" s="1021"/>
      <c r="N8" s="1021"/>
      <c r="O8" s="1021"/>
      <c r="P8" s="1022"/>
      <c r="Q8" s="1032">
        <v>1</v>
      </c>
      <c r="R8" s="1033"/>
      <c r="S8" s="1033"/>
      <c r="T8" s="1033"/>
      <c r="U8" s="1033"/>
      <c r="V8" s="1033">
        <v>1</v>
      </c>
      <c r="W8" s="1033"/>
      <c r="X8" s="1033"/>
      <c r="Y8" s="1033"/>
      <c r="Z8" s="1033"/>
      <c r="AA8" s="1033" t="s">
        <v>385</v>
      </c>
      <c r="AB8" s="1033"/>
      <c r="AC8" s="1033"/>
      <c r="AD8" s="1033"/>
      <c r="AE8" s="1034"/>
      <c r="AF8" s="1000" t="s">
        <v>428</v>
      </c>
      <c r="AG8" s="1001"/>
      <c r="AH8" s="1001"/>
      <c r="AI8" s="1001"/>
      <c r="AJ8" s="1002"/>
      <c r="AK8" s="1074">
        <v>0</v>
      </c>
      <c r="AL8" s="1075"/>
      <c r="AM8" s="1075"/>
      <c r="AN8" s="1075"/>
      <c r="AO8" s="1075"/>
      <c r="AP8" s="1075">
        <v>3</v>
      </c>
      <c r="AQ8" s="1075"/>
      <c r="AR8" s="1075"/>
      <c r="AS8" s="1075"/>
      <c r="AT8" s="1075"/>
      <c r="AU8" s="1076"/>
      <c r="AV8" s="1076"/>
      <c r="AW8" s="1076"/>
      <c r="AX8" s="1076"/>
      <c r="AY8" s="1077"/>
      <c r="AZ8" s="134"/>
      <c r="BA8" s="134"/>
      <c r="BB8" s="134"/>
      <c r="BC8" s="134"/>
      <c r="BD8" s="134"/>
      <c r="BE8" s="107"/>
      <c r="BF8" s="107"/>
      <c r="BG8" s="107"/>
      <c r="BH8" s="107"/>
      <c r="BI8" s="107"/>
      <c r="BJ8" s="107"/>
      <c r="BK8" s="107"/>
      <c r="BL8" s="107"/>
      <c r="BM8" s="107"/>
      <c r="BN8" s="107"/>
      <c r="BO8" s="107"/>
      <c r="BP8" s="107"/>
      <c r="BQ8" s="129">
        <v>2</v>
      </c>
      <c r="BR8" s="133"/>
      <c r="BS8" s="1012" t="s">
        <v>430</v>
      </c>
      <c r="BT8" s="1013"/>
      <c r="BU8" s="1013"/>
      <c r="BV8" s="1013"/>
      <c r="BW8" s="1013"/>
      <c r="BX8" s="1013"/>
      <c r="BY8" s="1013"/>
      <c r="BZ8" s="1013"/>
      <c r="CA8" s="1013"/>
      <c r="CB8" s="1013"/>
      <c r="CC8" s="1013"/>
      <c r="CD8" s="1013"/>
      <c r="CE8" s="1013"/>
      <c r="CF8" s="1013"/>
      <c r="CG8" s="1014"/>
      <c r="CH8" s="1006">
        <v>7</v>
      </c>
      <c r="CI8" s="1007"/>
      <c r="CJ8" s="1007"/>
      <c r="CK8" s="1007"/>
      <c r="CL8" s="1008"/>
      <c r="CM8" s="1006">
        <v>16</v>
      </c>
      <c r="CN8" s="1007"/>
      <c r="CO8" s="1007"/>
      <c r="CP8" s="1007"/>
      <c r="CQ8" s="1008"/>
      <c r="CR8" s="1006">
        <v>10</v>
      </c>
      <c r="CS8" s="1007"/>
      <c r="CT8" s="1007"/>
      <c r="CU8" s="1007"/>
      <c r="CV8" s="1008"/>
      <c r="CW8" s="1006">
        <v>12</v>
      </c>
      <c r="CX8" s="1007"/>
      <c r="CY8" s="1007"/>
      <c r="CZ8" s="1007"/>
      <c r="DA8" s="1008"/>
      <c r="DB8" s="1006" t="s">
        <v>427</v>
      </c>
      <c r="DC8" s="1007"/>
      <c r="DD8" s="1007"/>
      <c r="DE8" s="1007"/>
      <c r="DF8" s="1008"/>
      <c r="DG8" s="1006" t="s">
        <v>406</v>
      </c>
      <c r="DH8" s="1007"/>
      <c r="DI8" s="1007"/>
      <c r="DJ8" s="1007"/>
      <c r="DK8" s="1008"/>
      <c r="DL8" s="1006" t="s">
        <v>406</v>
      </c>
      <c r="DM8" s="1007"/>
      <c r="DN8" s="1007"/>
      <c r="DO8" s="1007"/>
      <c r="DP8" s="1008"/>
      <c r="DQ8" s="1006" t="s">
        <v>427</v>
      </c>
      <c r="DR8" s="1007"/>
      <c r="DS8" s="1007"/>
      <c r="DT8" s="1007"/>
      <c r="DU8" s="1008"/>
      <c r="DV8" s="1009"/>
      <c r="DW8" s="1010"/>
      <c r="DX8" s="1010"/>
      <c r="DY8" s="1010"/>
      <c r="DZ8" s="1011"/>
      <c r="EA8" s="108"/>
    </row>
    <row r="9" spans="1:131" s="136" customFormat="1" ht="26.25" customHeight="1" x14ac:dyDescent="0.15">
      <c r="A9" s="131">
        <v>3</v>
      </c>
      <c r="B9" s="1020" t="s">
        <v>429</v>
      </c>
      <c r="C9" s="1021"/>
      <c r="D9" s="1021"/>
      <c r="E9" s="1021"/>
      <c r="F9" s="1021"/>
      <c r="G9" s="1021"/>
      <c r="H9" s="1021"/>
      <c r="I9" s="1021"/>
      <c r="J9" s="1021"/>
      <c r="K9" s="1021"/>
      <c r="L9" s="1021"/>
      <c r="M9" s="1021"/>
      <c r="N9" s="1021"/>
      <c r="O9" s="1021"/>
      <c r="P9" s="1022"/>
      <c r="Q9" s="1032">
        <v>32</v>
      </c>
      <c r="R9" s="1033"/>
      <c r="S9" s="1033"/>
      <c r="T9" s="1033"/>
      <c r="U9" s="1033"/>
      <c r="V9" s="1033">
        <v>32</v>
      </c>
      <c r="W9" s="1033"/>
      <c r="X9" s="1033"/>
      <c r="Y9" s="1033"/>
      <c r="Z9" s="1033"/>
      <c r="AA9" s="1033" t="s">
        <v>427</v>
      </c>
      <c r="AB9" s="1033"/>
      <c r="AC9" s="1033"/>
      <c r="AD9" s="1033"/>
      <c r="AE9" s="1034"/>
      <c r="AF9" s="1000" t="s">
        <v>428</v>
      </c>
      <c r="AG9" s="1001"/>
      <c r="AH9" s="1001"/>
      <c r="AI9" s="1001"/>
      <c r="AJ9" s="1002"/>
      <c r="AK9" s="1074">
        <v>16</v>
      </c>
      <c r="AL9" s="1075"/>
      <c r="AM9" s="1075"/>
      <c r="AN9" s="1075"/>
      <c r="AO9" s="1075"/>
      <c r="AP9" s="1075" t="s">
        <v>427</v>
      </c>
      <c r="AQ9" s="1075"/>
      <c r="AR9" s="1075"/>
      <c r="AS9" s="1075"/>
      <c r="AT9" s="1075"/>
      <c r="AU9" s="1076"/>
      <c r="AV9" s="1076"/>
      <c r="AW9" s="1076"/>
      <c r="AX9" s="1076"/>
      <c r="AY9" s="1077"/>
      <c r="AZ9" s="134"/>
      <c r="BA9" s="134"/>
      <c r="BB9" s="134"/>
      <c r="BC9" s="134"/>
      <c r="BD9" s="134"/>
      <c r="BE9" s="107"/>
      <c r="BF9" s="107"/>
      <c r="BG9" s="107"/>
      <c r="BH9" s="107"/>
      <c r="BI9" s="107"/>
      <c r="BJ9" s="107"/>
      <c r="BK9" s="107"/>
      <c r="BL9" s="107"/>
      <c r="BM9" s="107"/>
      <c r="BN9" s="107"/>
      <c r="BO9" s="107"/>
      <c r="BP9" s="107"/>
      <c r="BQ9" s="129">
        <v>3</v>
      </c>
      <c r="BR9" s="133"/>
      <c r="BS9" s="1012"/>
      <c r="BT9" s="1013"/>
      <c r="BU9" s="1013"/>
      <c r="BV9" s="1013"/>
      <c r="BW9" s="1013"/>
      <c r="BX9" s="1013"/>
      <c r="BY9" s="1013"/>
      <c r="BZ9" s="1013"/>
      <c r="CA9" s="1013"/>
      <c r="CB9" s="1013"/>
      <c r="CC9" s="1013"/>
      <c r="CD9" s="1013"/>
      <c r="CE9" s="1013"/>
      <c r="CF9" s="1013"/>
      <c r="CG9" s="1014"/>
      <c r="CH9" s="1006"/>
      <c r="CI9" s="1007"/>
      <c r="CJ9" s="1007"/>
      <c r="CK9" s="1007"/>
      <c r="CL9" s="1008"/>
      <c r="CM9" s="1006"/>
      <c r="CN9" s="1007"/>
      <c r="CO9" s="1007"/>
      <c r="CP9" s="1007"/>
      <c r="CQ9" s="1008"/>
      <c r="CR9" s="1006"/>
      <c r="CS9" s="1007"/>
      <c r="CT9" s="1007"/>
      <c r="CU9" s="1007"/>
      <c r="CV9" s="1008"/>
      <c r="CW9" s="1006"/>
      <c r="CX9" s="1007"/>
      <c r="CY9" s="1007"/>
      <c r="CZ9" s="1007"/>
      <c r="DA9" s="1008"/>
      <c r="DB9" s="1006"/>
      <c r="DC9" s="1007"/>
      <c r="DD9" s="1007"/>
      <c r="DE9" s="1007"/>
      <c r="DF9" s="1008"/>
      <c r="DG9" s="1006"/>
      <c r="DH9" s="1007"/>
      <c r="DI9" s="1007"/>
      <c r="DJ9" s="1007"/>
      <c r="DK9" s="1008"/>
      <c r="DL9" s="1006"/>
      <c r="DM9" s="1007"/>
      <c r="DN9" s="1007"/>
      <c r="DO9" s="1007"/>
      <c r="DP9" s="1008"/>
      <c r="DQ9" s="1006"/>
      <c r="DR9" s="1007"/>
      <c r="DS9" s="1007"/>
      <c r="DT9" s="1007"/>
      <c r="DU9" s="1008"/>
      <c r="DV9" s="1009"/>
      <c r="DW9" s="1010"/>
      <c r="DX9" s="1010"/>
      <c r="DY9" s="1010"/>
      <c r="DZ9" s="1011"/>
      <c r="EA9" s="108"/>
    </row>
    <row r="10" spans="1:131" s="136" customFormat="1" ht="26.25" customHeight="1" x14ac:dyDescent="0.15">
      <c r="A10" s="131">
        <v>4</v>
      </c>
      <c r="B10" s="1020"/>
      <c r="C10" s="1021"/>
      <c r="D10" s="1021"/>
      <c r="E10" s="1021"/>
      <c r="F10" s="1021"/>
      <c r="G10" s="1021"/>
      <c r="H10" s="1021"/>
      <c r="I10" s="1021"/>
      <c r="J10" s="1021"/>
      <c r="K10" s="1021"/>
      <c r="L10" s="1021"/>
      <c r="M10" s="1021"/>
      <c r="N10" s="1021"/>
      <c r="O10" s="1021"/>
      <c r="P10" s="1022"/>
      <c r="Q10" s="1032"/>
      <c r="R10" s="1033"/>
      <c r="S10" s="1033"/>
      <c r="T10" s="1033"/>
      <c r="U10" s="1033"/>
      <c r="V10" s="1033"/>
      <c r="W10" s="1033"/>
      <c r="X10" s="1033"/>
      <c r="Y10" s="1033"/>
      <c r="Z10" s="1033"/>
      <c r="AA10" s="1033"/>
      <c r="AB10" s="1033"/>
      <c r="AC10" s="1033"/>
      <c r="AD10" s="1033"/>
      <c r="AE10" s="1034"/>
      <c r="AF10" s="1000"/>
      <c r="AG10" s="1001"/>
      <c r="AH10" s="1001"/>
      <c r="AI10" s="1001"/>
      <c r="AJ10" s="1002"/>
      <c r="AK10" s="1074"/>
      <c r="AL10" s="1075"/>
      <c r="AM10" s="1075"/>
      <c r="AN10" s="1075"/>
      <c r="AO10" s="1075"/>
      <c r="AP10" s="1075"/>
      <c r="AQ10" s="1075"/>
      <c r="AR10" s="1075"/>
      <c r="AS10" s="1075"/>
      <c r="AT10" s="1075"/>
      <c r="AU10" s="1076"/>
      <c r="AV10" s="1076"/>
      <c r="AW10" s="1076"/>
      <c r="AX10" s="1076"/>
      <c r="AY10" s="1077"/>
      <c r="AZ10" s="134"/>
      <c r="BA10" s="134"/>
      <c r="BB10" s="134"/>
      <c r="BC10" s="134"/>
      <c r="BD10" s="134"/>
      <c r="BE10" s="107"/>
      <c r="BF10" s="107"/>
      <c r="BG10" s="107"/>
      <c r="BH10" s="107"/>
      <c r="BI10" s="107"/>
      <c r="BJ10" s="107"/>
      <c r="BK10" s="107"/>
      <c r="BL10" s="107"/>
      <c r="BM10" s="107"/>
      <c r="BN10" s="107"/>
      <c r="BO10" s="107"/>
      <c r="BP10" s="107"/>
      <c r="BQ10" s="129">
        <v>4</v>
      </c>
      <c r="BR10" s="133"/>
      <c r="BS10" s="1012"/>
      <c r="BT10" s="1013"/>
      <c r="BU10" s="1013"/>
      <c r="BV10" s="1013"/>
      <c r="BW10" s="1013"/>
      <c r="BX10" s="1013"/>
      <c r="BY10" s="1013"/>
      <c r="BZ10" s="1013"/>
      <c r="CA10" s="1013"/>
      <c r="CB10" s="1013"/>
      <c r="CC10" s="1013"/>
      <c r="CD10" s="1013"/>
      <c r="CE10" s="1013"/>
      <c r="CF10" s="1013"/>
      <c r="CG10" s="1014"/>
      <c r="CH10" s="1006"/>
      <c r="CI10" s="1007"/>
      <c r="CJ10" s="1007"/>
      <c r="CK10" s="1007"/>
      <c r="CL10" s="1008"/>
      <c r="CM10" s="1006"/>
      <c r="CN10" s="1007"/>
      <c r="CO10" s="1007"/>
      <c r="CP10" s="1007"/>
      <c r="CQ10" s="1008"/>
      <c r="CR10" s="1006"/>
      <c r="CS10" s="1007"/>
      <c r="CT10" s="1007"/>
      <c r="CU10" s="1007"/>
      <c r="CV10" s="1008"/>
      <c r="CW10" s="1006"/>
      <c r="CX10" s="1007"/>
      <c r="CY10" s="1007"/>
      <c r="CZ10" s="1007"/>
      <c r="DA10" s="1008"/>
      <c r="DB10" s="1006"/>
      <c r="DC10" s="1007"/>
      <c r="DD10" s="1007"/>
      <c r="DE10" s="1007"/>
      <c r="DF10" s="1008"/>
      <c r="DG10" s="1006"/>
      <c r="DH10" s="1007"/>
      <c r="DI10" s="1007"/>
      <c r="DJ10" s="1007"/>
      <c r="DK10" s="1008"/>
      <c r="DL10" s="1006"/>
      <c r="DM10" s="1007"/>
      <c r="DN10" s="1007"/>
      <c r="DO10" s="1007"/>
      <c r="DP10" s="1008"/>
      <c r="DQ10" s="1006"/>
      <c r="DR10" s="1007"/>
      <c r="DS10" s="1007"/>
      <c r="DT10" s="1007"/>
      <c r="DU10" s="1008"/>
      <c r="DV10" s="1009"/>
      <c r="DW10" s="1010"/>
      <c r="DX10" s="1010"/>
      <c r="DY10" s="1010"/>
      <c r="DZ10" s="1011"/>
      <c r="EA10" s="108"/>
    </row>
    <row r="11" spans="1:131" s="136" customFormat="1" ht="26.25" customHeight="1" x14ac:dyDescent="0.15">
      <c r="A11" s="131">
        <v>5</v>
      </c>
      <c r="B11" s="1020"/>
      <c r="C11" s="1021"/>
      <c r="D11" s="1021"/>
      <c r="E11" s="1021"/>
      <c r="F11" s="1021"/>
      <c r="G11" s="1021"/>
      <c r="H11" s="1021"/>
      <c r="I11" s="1021"/>
      <c r="J11" s="1021"/>
      <c r="K11" s="1021"/>
      <c r="L11" s="1021"/>
      <c r="M11" s="1021"/>
      <c r="N11" s="1021"/>
      <c r="O11" s="1021"/>
      <c r="P11" s="1022"/>
      <c r="Q11" s="1032"/>
      <c r="R11" s="1033"/>
      <c r="S11" s="1033"/>
      <c r="T11" s="1033"/>
      <c r="U11" s="1033"/>
      <c r="V11" s="1033"/>
      <c r="W11" s="1033"/>
      <c r="X11" s="1033"/>
      <c r="Y11" s="1033"/>
      <c r="Z11" s="1033"/>
      <c r="AA11" s="1033"/>
      <c r="AB11" s="1033"/>
      <c r="AC11" s="1033"/>
      <c r="AD11" s="1033"/>
      <c r="AE11" s="1034"/>
      <c r="AF11" s="1000"/>
      <c r="AG11" s="1001"/>
      <c r="AH11" s="1001"/>
      <c r="AI11" s="1001"/>
      <c r="AJ11" s="1002"/>
      <c r="AK11" s="1074"/>
      <c r="AL11" s="1075"/>
      <c r="AM11" s="1075"/>
      <c r="AN11" s="1075"/>
      <c r="AO11" s="1075"/>
      <c r="AP11" s="1075"/>
      <c r="AQ11" s="1075"/>
      <c r="AR11" s="1075"/>
      <c r="AS11" s="1075"/>
      <c r="AT11" s="1075"/>
      <c r="AU11" s="1076"/>
      <c r="AV11" s="1076"/>
      <c r="AW11" s="1076"/>
      <c r="AX11" s="1076"/>
      <c r="AY11" s="1077"/>
      <c r="AZ11" s="134"/>
      <c r="BA11" s="134"/>
      <c r="BB11" s="134"/>
      <c r="BC11" s="134"/>
      <c r="BD11" s="134"/>
      <c r="BE11" s="107"/>
      <c r="BF11" s="107"/>
      <c r="BG11" s="107"/>
      <c r="BH11" s="107"/>
      <c r="BI11" s="107"/>
      <c r="BJ11" s="107"/>
      <c r="BK11" s="107"/>
      <c r="BL11" s="107"/>
      <c r="BM11" s="107"/>
      <c r="BN11" s="107"/>
      <c r="BO11" s="107"/>
      <c r="BP11" s="107"/>
      <c r="BQ11" s="129">
        <v>5</v>
      </c>
      <c r="BR11" s="133"/>
      <c r="BS11" s="1012"/>
      <c r="BT11" s="1013"/>
      <c r="BU11" s="1013"/>
      <c r="BV11" s="1013"/>
      <c r="BW11" s="1013"/>
      <c r="BX11" s="1013"/>
      <c r="BY11" s="1013"/>
      <c r="BZ11" s="1013"/>
      <c r="CA11" s="1013"/>
      <c r="CB11" s="1013"/>
      <c r="CC11" s="1013"/>
      <c r="CD11" s="1013"/>
      <c r="CE11" s="1013"/>
      <c r="CF11" s="1013"/>
      <c r="CG11" s="1014"/>
      <c r="CH11" s="1006"/>
      <c r="CI11" s="1007"/>
      <c r="CJ11" s="1007"/>
      <c r="CK11" s="1007"/>
      <c r="CL11" s="1008"/>
      <c r="CM11" s="1006"/>
      <c r="CN11" s="1007"/>
      <c r="CO11" s="1007"/>
      <c r="CP11" s="1007"/>
      <c r="CQ11" s="1008"/>
      <c r="CR11" s="1006"/>
      <c r="CS11" s="1007"/>
      <c r="CT11" s="1007"/>
      <c r="CU11" s="1007"/>
      <c r="CV11" s="1008"/>
      <c r="CW11" s="1006"/>
      <c r="CX11" s="1007"/>
      <c r="CY11" s="1007"/>
      <c r="CZ11" s="1007"/>
      <c r="DA11" s="1008"/>
      <c r="DB11" s="1006"/>
      <c r="DC11" s="1007"/>
      <c r="DD11" s="1007"/>
      <c r="DE11" s="1007"/>
      <c r="DF11" s="1008"/>
      <c r="DG11" s="1006"/>
      <c r="DH11" s="1007"/>
      <c r="DI11" s="1007"/>
      <c r="DJ11" s="1007"/>
      <c r="DK11" s="1008"/>
      <c r="DL11" s="1006"/>
      <c r="DM11" s="1007"/>
      <c r="DN11" s="1007"/>
      <c r="DO11" s="1007"/>
      <c r="DP11" s="1008"/>
      <c r="DQ11" s="1006"/>
      <c r="DR11" s="1007"/>
      <c r="DS11" s="1007"/>
      <c r="DT11" s="1007"/>
      <c r="DU11" s="1008"/>
      <c r="DV11" s="1009"/>
      <c r="DW11" s="1010"/>
      <c r="DX11" s="1010"/>
      <c r="DY11" s="1010"/>
      <c r="DZ11" s="1011"/>
      <c r="EA11" s="108"/>
    </row>
    <row r="12" spans="1:131" s="136" customFormat="1" ht="26.25" customHeight="1" x14ac:dyDescent="0.15">
      <c r="A12" s="131">
        <v>6</v>
      </c>
      <c r="B12" s="1020"/>
      <c r="C12" s="1021"/>
      <c r="D12" s="1021"/>
      <c r="E12" s="1021"/>
      <c r="F12" s="1021"/>
      <c r="G12" s="1021"/>
      <c r="H12" s="1021"/>
      <c r="I12" s="1021"/>
      <c r="J12" s="1021"/>
      <c r="K12" s="1021"/>
      <c r="L12" s="1021"/>
      <c r="M12" s="1021"/>
      <c r="N12" s="1021"/>
      <c r="O12" s="1021"/>
      <c r="P12" s="1022"/>
      <c r="Q12" s="1032"/>
      <c r="R12" s="1033"/>
      <c r="S12" s="1033"/>
      <c r="T12" s="1033"/>
      <c r="U12" s="1033"/>
      <c r="V12" s="1033"/>
      <c r="W12" s="1033"/>
      <c r="X12" s="1033"/>
      <c r="Y12" s="1033"/>
      <c r="Z12" s="1033"/>
      <c r="AA12" s="1033"/>
      <c r="AB12" s="1033"/>
      <c r="AC12" s="1033"/>
      <c r="AD12" s="1033"/>
      <c r="AE12" s="1034"/>
      <c r="AF12" s="1000"/>
      <c r="AG12" s="1001"/>
      <c r="AH12" s="1001"/>
      <c r="AI12" s="1001"/>
      <c r="AJ12" s="1002"/>
      <c r="AK12" s="1074"/>
      <c r="AL12" s="1075"/>
      <c r="AM12" s="1075"/>
      <c r="AN12" s="1075"/>
      <c r="AO12" s="1075"/>
      <c r="AP12" s="1075"/>
      <c r="AQ12" s="1075"/>
      <c r="AR12" s="1075"/>
      <c r="AS12" s="1075"/>
      <c r="AT12" s="1075"/>
      <c r="AU12" s="1076"/>
      <c r="AV12" s="1076"/>
      <c r="AW12" s="1076"/>
      <c r="AX12" s="1076"/>
      <c r="AY12" s="1077"/>
      <c r="AZ12" s="134"/>
      <c r="BA12" s="134"/>
      <c r="BB12" s="134"/>
      <c r="BC12" s="134"/>
      <c r="BD12" s="134"/>
      <c r="BE12" s="107"/>
      <c r="BF12" s="107"/>
      <c r="BG12" s="107"/>
      <c r="BH12" s="107"/>
      <c r="BI12" s="107"/>
      <c r="BJ12" s="107"/>
      <c r="BK12" s="107"/>
      <c r="BL12" s="107"/>
      <c r="BM12" s="107"/>
      <c r="BN12" s="107"/>
      <c r="BO12" s="107"/>
      <c r="BP12" s="107"/>
      <c r="BQ12" s="129">
        <v>6</v>
      </c>
      <c r="BR12" s="133"/>
      <c r="BS12" s="1012"/>
      <c r="BT12" s="1013"/>
      <c r="BU12" s="1013"/>
      <c r="BV12" s="1013"/>
      <c r="BW12" s="1013"/>
      <c r="BX12" s="1013"/>
      <c r="BY12" s="1013"/>
      <c r="BZ12" s="1013"/>
      <c r="CA12" s="1013"/>
      <c r="CB12" s="1013"/>
      <c r="CC12" s="1013"/>
      <c r="CD12" s="1013"/>
      <c r="CE12" s="1013"/>
      <c r="CF12" s="1013"/>
      <c r="CG12" s="1014"/>
      <c r="CH12" s="1006"/>
      <c r="CI12" s="1007"/>
      <c r="CJ12" s="1007"/>
      <c r="CK12" s="1007"/>
      <c r="CL12" s="1008"/>
      <c r="CM12" s="1006"/>
      <c r="CN12" s="1007"/>
      <c r="CO12" s="1007"/>
      <c r="CP12" s="1007"/>
      <c r="CQ12" s="1008"/>
      <c r="CR12" s="1006"/>
      <c r="CS12" s="1007"/>
      <c r="CT12" s="1007"/>
      <c r="CU12" s="1007"/>
      <c r="CV12" s="1008"/>
      <c r="CW12" s="1006"/>
      <c r="CX12" s="1007"/>
      <c r="CY12" s="1007"/>
      <c r="CZ12" s="1007"/>
      <c r="DA12" s="1008"/>
      <c r="DB12" s="1006"/>
      <c r="DC12" s="1007"/>
      <c r="DD12" s="1007"/>
      <c r="DE12" s="1007"/>
      <c r="DF12" s="1008"/>
      <c r="DG12" s="1006"/>
      <c r="DH12" s="1007"/>
      <c r="DI12" s="1007"/>
      <c r="DJ12" s="1007"/>
      <c r="DK12" s="1008"/>
      <c r="DL12" s="1006"/>
      <c r="DM12" s="1007"/>
      <c r="DN12" s="1007"/>
      <c r="DO12" s="1007"/>
      <c r="DP12" s="1008"/>
      <c r="DQ12" s="1006"/>
      <c r="DR12" s="1007"/>
      <c r="DS12" s="1007"/>
      <c r="DT12" s="1007"/>
      <c r="DU12" s="1008"/>
      <c r="DV12" s="1009"/>
      <c r="DW12" s="1010"/>
      <c r="DX12" s="1010"/>
      <c r="DY12" s="1010"/>
      <c r="DZ12" s="1011"/>
      <c r="EA12" s="108"/>
    </row>
    <row r="13" spans="1:131" s="136" customFormat="1" ht="26.25" customHeight="1" x14ac:dyDescent="0.15">
      <c r="A13" s="131">
        <v>7</v>
      </c>
      <c r="B13" s="1020"/>
      <c r="C13" s="1021"/>
      <c r="D13" s="1021"/>
      <c r="E13" s="1021"/>
      <c r="F13" s="1021"/>
      <c r="G13" s="1021"/>
      <c r="H13" s="1021"/>
      <c r="I13" s="1021"/>
      <c r="J13" s="1021"/>
      <c r="K13" s="1021"/>
      <c r="L13" s="1021"/>
      <c r="M13" s="1021"/>
      <c r="N13" s="1021"/>
      <c r="O13" s="1021"/>
      <c r="P13" s="1022"/>
      <c r="Q13" s="1032"/>
      <c r="R13" s="1033"/>
      <c r="S13" s="1033"/>
      <c r="T13" s="1033"/>
      <c r="U13" s="1033"/>
      <c r="V13" s="1033"/>
      <c r="W13" s="1033"/>
      <c r="X13" s="1033"/>
      <c r="Y13" s="1033"/>
      <c r="Z13" s="1033"/>
      <c r="AA13" s="1033"/>
      <c r="AB13" s="1033"/>
      <c r="AC13" s="1033"/>
      <c r="AD13" s="1033"/>
      <c r="AE13" s="1034"/>
      <c r="AF13" s="1000"/>
      <c r="AG13" s="1001"/>
      <c r="AH13" s="1001"/>
      <c r="AI13" s="1001"/>
      <c r="AJ13" s="1002"/>
      <c r="AK13" s="1074"/>
      <c r="AL13" s="1075"/>
      <c r="AM13" s="1075"/>
      <c r="AN13" s="1075"/>
      <c r="AO13" s="1075"/>
      <c r="AP13" s="1075"/>
      <c r="AQ13" s="1075"/>
      <c r="AR13" s="1075"/>
      <c r="AS13" s="1075"/>
      <c r="AT13" s="1075"/>
      <c r="AU13" s="1076"/>
      <c r="AV13" s="1076"/>
      <c r="AW13" s="1076"/>
      <c r="AX13" s="1076"/>
      <c r="AY13" s="1077"/>
      <c r="AZ13" s="134"/>
      <c r="BA13" s="134"/>
      <c r="BB13" s="134"/>
      <c r="BC13" s="134"/>
      <c r="BD13" s="134"/>
      <c r="BE13" s="107"/>
      <c r="BF13" s="107"/>
      <c r="BG13" s="107"/>
      <c r="BH13" s="107"/>
      <c r="BI13" s="107"/>
      <c r="BJ13" s="107"/>
      <c r="BK13" s="107"/>
      <c r="BL13" s="107"/>
      <c r="BM13" s="107"/>
      <c r="BN13" s="107"/>
      <c r="BO13" s="107"/>
      <c r="BP13" s="107"/>
      <c r="BQ13" s="129">
        <v>7</v>
      </c>
      <c r="BR13" s="133"/>
      <c r="BS13" s="1012"/>
      <c r="BT13" s="1013"/>
      <c r="BU13" s="1013"/>
      <c r="BV13" s="1013"/>
      <c r="BW13" s="1013"/>
      <c r="BX13" s="1013"/>
      <c r="BY13" s="1013"/>
      <c r="BZ13" s="1013"/>
      <c r="CA13" s="1013"/>
      <c r="CB13" s="1013"/>
      <c r="CC13" s="1013"/>
      <c r="CD13" s="1013"/>
      <c r="CE13" s="1013"/>
      <c r="CF13" s="1013"/>
      <c r="CG13" s="1014"/>
      <c r="CH13" s="1006"/>
      <c r="CI13" s="1007"/>
      <c r="CJ13" s="1007"/>
      <c r="CK13" s="1007"/>
      <c r="CL13" s="1008"/>
      <c r="CM13" s="1006"/>
      <c r="CN13" s="1007"/>
      <c r="CO13" s="1007"/>
      <c r="CP13" s="1007"/>
      <c r="CQ13" s="1008"/>
      <c r="CR13" s="1006"/>
      <c r="CS13" s="1007"/>
      <c r="CT13" s="1007"/>
      <c r="CU13" s="1007"/>
      <c r="CV13" s="1008"/>
      <c r="CW13" s="1006"/>
      <c r="CX13" s="1007"/>
      <c r="CY13" s="1007"/>
      <c r="CZ13" s="1007"/>
      <c r="DA13" s="1008"/>
      <c r="DB13" s="1006"/>
      <c r="DC13" s="1007"/>
      <c r="DD13" s="1007"/>
      <c r="DE13" s="1007"/>
      <c r="DF13" s="1008"/>
      <c r="DG13" s="1006"/>
      <c r="DH13" s="1007"/>
      <c r="DI13" s="1007"/>
      <c r="DJ13" s="1007"/>
      <c r="DK13" s="1008"/>
      <c r="DL13" s="1006"/>
      <c r="DM13" s="1007"/>
      <c r="DN13" s="1007"/>
      <c r="DO13" s="1007"/>
      <c r="DP13" s="1008"/>
      <c r="DQ13" s="1006"/>
      <c r="DR13" s="1007"/>
      <c r="DS13" s="1007"/>
      <c r="DT13" s="1007"/>
      <c r="DU13" s="1008"/>
      <c r="DV13" s="1009"/>
      <c r="DW13" s="1010"/>
      <c r="DX13" s="1010"/>
      <c r="DY13" s="1010"/>
      <c r="DZ13" s="1011"/>
      <c r="EA13" s="108"/>
    </row>
    <row r="14" spans="1:131" s="136" customFormat="1" ht="26.25" customHeight="1" x14ac:dyDescent="0.15">
      <c r="A14" s="131">
        <v>8</v>
      </c>
      <c r="B14" s="1020"/>
      <c r="C14" s="1021"/>
      <c r="D14" s="1021"/>
      <c r="E14" s="1021"/>
      <c r="F14" s="1021"/>
      <c r="G14" s="1021"/>
      <c r="H14" s="1021"/>
      <c r="I14" s="1021"/>
      <c r="J14" s="1021"/>
      <c r="K14" s="1021"/>
      <c r="L14" s="1021"/>
      <c r="M14" s="1021"/>
      <c r="N14" s="1021"/>
      <c r="O14" s="1021"/>
      <c r="P14" s="1022"/>
      <c r="Q14" s="1032"/>
      <c r="R14" s="1033"/>
      <c r="S14" s="1033"/>
      <c r="T14" s="1033"/>
      <c r="U14" s="1033"/>
      <c r="V14" s="1033"/>
      <c r="W14" s="1033"/>
      <c r="X14" s="1033"/>
      <c r="Y14" s="1033"/>
      <c r="Z14" s="1033"/>
      <c r="AA14" s="1033"/>
      <c r="AB14" s="1033"/>
      <c r="AC14" s="1033"/>
      <c r="AD14" s="1033"/>
      <c r="AE14" s="1034"/>
      <c r="AF14" s="1000"/>
      <c r="AG14" s="1001"/>
      <c r="AH14" s="1001"/>
      <c r="AI14" s="1001"/>
      <c r="AJ14" s="1002"/>
      <c r="AK14" s="1074"/>
      <c r="AL14" s="1075"/>
      <c r="AM14" s="1075"/>
      <c r="AN14" s="1075"/>
      <c r="AO14" s="1075"/>
      <c r="AP14" s="1075"/>
      <c r="AQ14" s="1075"/>
      <c r="AR14" s="1075"/>
      <c r="AS14" s="1075"/>
      <c r="AT14" s="1075"/>
      <c r="AU14" s="1076"/>
      <c r="AV14" s="1076"/>
      <c r="AW14" s="1076"/>
      <c r="AX14" s="1076"/>
      <c r="AY14" s="1077"/>
      <c r="AZ14" s="134"/>
      <c r="BA14" s="134"/>
      <c r="BB14" s="134"/>
      <c r="BC14" s="134"/>
      <c r="BD14" s="134"/>
      <c r="BE14" s="107"/>
      <c r="BF14" s="107"/>
      <c r="BG14" s="107"/>
      <c r="BH14" s="107"/>
      <c r="BI14" s="107"/>
      <c r="BJ14" s="107"/>
      <c r="BK14" s="107"/>
      <c r="BL14" s="107"/>
      <c r="BM14" s="107"/>
      <c r="BN14" s="107"/>
      <c r="BO14" s="107"/>
      <c r="BP14" s="107"/>
      <c r="BQ14" s="129">
        <v>8</v>
      </c>
      <c r="BR14" s="133"/>
      <c r="BS14" s="1012"/>
      <c r="BT14" s="1013"/>
      <c r="BU14" s="1013"/>
      <c r="BV14" s="1013"/>
      <c r="BW14" s="1013"/>
      <c r="BX14" s="1013"/>
      <c r="BY14" s="1013"/>
      <c r="BZ14" s="1013"/>
      <c r="CA14" s="1013"/>
      <c r="CB14" s="1013"/>
      <c r="CC14" s="1013"/>
      <c r="CD14" s="1013"/>
      <c r="CE14" s="1013"/>
      <c r="CF14" s="1013"/>
      <c r="CG14" s="1014"/>
      <c r="CH14" s="1006"/>
      <c r="CI14" s="1007"/>
      <c r="CJ14" s="1007"/>
      <c r="CK14" s="1007"/>
      <c r="CL14" s="1008"/>
      <c r="CM14" s="1006"/>
      <c r="CN14" s="1007"/>
      <c r="CO14" s="1007"/>
      <c r="CP14" s="1007"/>
      <c r="CQ14" s="1008"/>
      <c r="CR14" s="1006"/>
      <c r="CS14" s="1007"/>
      <c r="CT14" s="1007"/>
      <c r="CU14" s="1007"/>
      <c r="CV14" s="1008"/>
      <c r="CW14" s="1006"/>
      <c r="CX14" s="1007"/>
      <c r="CY14" s="1007"/>
      <c r="CZ14" s="1007"/>
      <c r="DA14" s="1008"/>
      <c r="DB14" s="1006"/>
      <c r="DC14" s="1007"/>
      <c r="DD14" s="1007"/>
      <c r="DE14" s="1007"/>
      <c r="DF14" s="1008"/>
      <c r="DG14" s="1006"/>
      <c r="DH14" s="1007"/>
      <c r="DI14" s="1007"/>
      <c r="DJ14" s="1007"/>
      <c r="DK14" s="1008"/>
      <c r="DL14" s="1006"/>
      <c r="DM14" s="1007"/>
      <c r="DN14" s="1007"/>
      <c r="DO14" s="1007"/>
      <c r="DP14" s="1008"/>
      <c r="DQ14" s="1006"/>
      <c r="DR14" s="1007"/>
      <c r="DS14" s="1007"/>
      <c r="DT14" s="1007"/>
      <c r="DU14" s="1008"/>
      <c r="DV14" s="1009"/>
      <c r="DW14" s="1010"/>
      <c r="DX14" s="1010"/>
      <c r="DY14" s="1010"/>
      <c r="DZ14" s="1011"/>
      <c r="EA14" s="108"/>
    </row>
    <row r="15" spans="1:131" s="136" customFormat="1" ht="26.25" customHeight="1" x14ac:dyDescent="0.15">
      <c r="A15" s="131">
        <v>9</v>
      </c>
      <c r="B15" s="1020"/>
      <c r="C15" s="1021"/>
      <c r="D15" s="1021"/>
      <c r="E15" s="1021"/>
      <c r="F15" s="1021"/>
      <c r="G15" s="1021"/>
      <c r="H15" s="1021"/>
      <c r="I15" s="1021"/>
      <c r="J15" s="1021"/>
      <c r="K15" s="1021"/>
      <c r="L15" s="1021"/>
      <c r="M15" s="1021"/>
      <c r="N15" s="1021"/>
      <c r="O15" s="1021"/>
      <c r="P15" s="1022"/>
      <c r="Q15" s="1032"/>
      <c r="R15" s="1033"/>
      <c r="S15" s="1033"/>
      <c r="T15" s="1033"/>
      <c r="U15" s="1033"/>
      <c r="V15" s="1033"/>
      <c r="W15" s="1033"/>
      <c r="X15" s="1033"/>
      <c r="Y15" s="1033"/>
      <c r="Z15" s="1033"/>
      <c r="AA15" s="1033"/>
      <c r="AB15" s="1033"/>
      <c r="AC15" s="1033"/>
      <c r="AD15" s="1033"/>
      <c r="AE15" s="1034"/>
      <c r="AF15" s="1000"/>
      <c r="AG15" s="1001"/>
      <c r="AH15" s="1001"/>
      <c r="AI15" s="1001"/>
      <c r="AJ15" s="1002"/>
      <c r="AK15" s="1074"/>
      <c r="AL15" s="1075"/>
      <c r="AM15" s="1075"/>
      <c r="AN15" s="1075"/>
      <c r="AO15" s="1075"/>
      <c r="AP15" s="1075"/>
      <c r="AQ15" s="1075"/>
      <c r="AR15" s="1075"/>
      <c r="AS15" s="1075"/>
      <c r="AT15" s="1075"/>
      <c r="AU15" s="1076"/>
      <c r="AV15" s="1076"/>
      <c r="AW15" s="1076"/>
      <c r="AX15" s="1076"/>
      <c r="AY15" s="1077"/>
      <c r="AZ15" s="134"/>
      <c r="BA15" s="134"/>
      <c r="BB15" s="134"/>
      <c r="BC15" s="134"/>
      <c r="BD15" s="134"/>
      <c r="BE15" s="107"/>
      <c r="BF15" s="107"/>
      <c r="BG15" s="107"/>
      <c r="BH15" s="107"/>
      <c r="BI15" s="107"/>
      <c r="BJ15" s="107"/>
      <c r="BK15" s="107"/>
      <c r="BL15" s="107"/>
      <c r="BM15" s="107"/>
      <c r="BN15" s="107"/>
      <c r="BO15" s="107"/>
      <c r="BP15" s="107"/>
      <c r="BQ15" s="129">
        <v>9</v>
      </c>
      <c r="BR15" s="133"/>
      <c r="BS15" s="1012"/>
      <c r="BT15" s="1013"/>
      <c r="BU15" s="1013"/>
      <c r="BV15" s="1013"/>
      <c r="BW15" s="1013"/>
      <c r="BX15" s="1013"/>
      <c r="BY15" s="1013"/>
      <c r="BZ15" s="1013"/>
      <c r="CA15" s="1013"/>
      <c r="CB15" s="1013"/>
      <c r="CC15" s="1013"/>
      <c r="CD15" s="1013"/>
      <c r="CE15" s="1013"/>
      <c r="CF15" s="1013"/>
      <c r="CG15" s="1014"/>
      <c r="CH15" s="1006"/>
      <c r="CI15" s="1007"/>
      <c r="CJ15" s="1007"/>
      <c r="CK15" s="1007"/>
      <c r="CL15" s="1008"/>
      <c r="CM15" s="1006"/>
      <c r="CN15" s="1007"/>
      <c r="CO15" s="1007"/>
      <c r="CP15" s="1007"/>
      <c r="CQ15" s="1008"/>
      <c r="CR15" s="1006"/>
      <c r="CS15" s="1007"/>
      <c r="CT15" s="1007"/>
      <c r="CU15" s="1007"/>
      <c r="CV15" s="1008"/>
      <c r="CW15" s="1006"/>
      <c r="CX15" s="1007"/>
      <c r="CY15" s="1007"/>
      <c r="CZ15" s="1007"/>
      <c r="DA15" s="1008"/>
      <c r="DB15" s="1006"/>
      <c r="DC15" s="1007"/>
      <c r="DD15" s="1007"/>
      <c r="DE15" s="1007"/>
      <c r="DF15" s="1008"/>
      <c r="DG15" s="1006"/>
      <c r="DH15" s="1007"/>
      <c r="DI15" s="1007"/>
      <c r="DJ15" s="1007"/>
      <c r="DK15" s="1008"/>
      <c r="DL15" s="1006"/>
      <c r="DM15" s="1007"/>
      <c r="DN15" s="1007"/>
      <c r="DO15" s="1007"/>
      <c r="DP15" s="1008"/>
      <c r="DQ15" s="1006"/>
      <c r="DR15" s="1007"/>
      <c r="DS15" s="1007"/>
      <c r="DT15" s="1007"/>
      <c r="DU15" s="1008"/>
      <c r="DV15" s="1009"/>
      <c r="DW15" s="1010"/>
      <c r="DX15" s="1010"/>
      <c r="DY15" s="1010"/>
      <c r="DZ15" s="1011"/>
      <c r="EA15" s="108"/>
    </row>
    <row r="16" spans="1:131" s="136" customFormat="1" ht="26.25" customHeight="1" x14ac:dyDescent="0.15">
      <c r="A16" s="131">
        <v>10</v>
      </c>
      <c r="B16" s="1020"/>
      <c r="C16" s="1021"/>
      <c r="D16" s="1021"/>
      <c r="E16" s="1021"/>
      <c r="F16" s="1021"/>
      <c r="G16" s="1021"/>
      <c r="H16" s="1021"/>
      <c r="I16" s="1021"/>
      <c r="J16" s="1021"/>
      <c r="K16" s="1021"/>
      <c r="L16" s="1021"/>
      <c r="M16" s="1021"/>
      <c r="N16" s="1021"/>
      <c r="O16" s="1021"/>
      <c r="P16" s="1022"/>
      <c r="Q16" s="1032"/>
      <c r="R16" s="1033"/>
      <c r="S16" s="1033"/>
      <c r="T16" s="1033"/>
      <c r="U16" s="1033"/>
      <c r="V16" s="1033"/>
      <c r="W16" s="1033"/>
      <c r="X16" s="1033"/>
      <c r="Y16" s="1033"/>
      <c r="Z16" s="1033"/>
      <c r="AA16" s="1033"/>
      <c r="AB16" s="1033"/>
      <c r="AC16" s="1033"/>
      <c r="AD16" s="1033"/>
      <c r="AE16" s="1034"/>
      <c r="AF16" s="1000"/>
      <c r="AG16" s="1001"/>
      <c r="AH16" s="1001"/>
      <c r="AI16" s="1001"/>
      <c r="AJ16" s="1002"/>
      <c r="AK16" s="1074"/>
      <c r="AL16" s="1075"/>
      <c r="AM16" s="1075"/>
      <c r="AN16" s="1075"/>
      <c r="AO16" s="1075"/>
      <c r="AP16" s="1075"/>
      <c r="AQ16" s="1075"/>
      <c r="AR16" s="1075"/>
      <c r="AS16" s="1075"/>
      <c r="AT16" s="1075"/>
      <c r="AU16" s="1076"/>
      <c r="AV16" s="1076"/>
      <c r="AW16" s="1076"/>
      <c r="AX16" s="1076"/>
      <c r="AY16" s="1077"/>
      <c r="AZ16" s="134"/>
      <c r="BA16" s="134"/>
      <c r="BB16" s="134"/>
      <c r="BC16" s="134"/>
      <c r="BD16" s="134"/>
      <c r="BE16" s="107"/>
      <c r="BF16" s="107"/>
      <c r="BG16" s="107"/>
      <c r="BH16" s="107"/>
      <c r="BI16" s="107"/>
      <c r="BJ16" s="107"/>
      <c r="BK16" s="107"/>
      <c r="BL16" s="107"/>
      <c r="BM16" s="107"/>
      <c r="BN16" s="107"/>
      <c r="BO16" s="107"/>
      <c r="BP16" s="107"/>
      <c r="BQ16" s="129">
        <v>10</v>
      </c>
      <c r="BR16" s="133"/>
      <c r="BS16" s="1012"/>
      <c r="BT16" s="1013"/>
      <c r="BU16" s="1013"/>
      <c r="BV16" s="1013"/>
      <c r="BW16" s="1013"/>
      <c r="BX16" s="1013"/>
      <c r="BY16" s="1013"/>
      <c r="BZ16" s="1013"/>
      <c r="CA16" s="1013"/>
      <c r="CB16" s="1013"/>
      <c r="CC16" s="1013"/>
      <c r="CD16" s="1013"/>
      <c r="CE16" s="1013"/>
      <c r="CF16" s="1013"/>
      <c r="CG16" s="1014"/>
      <c r="CH16" s="1006"/>
      <c r="CI16" s="1007"/>
      <c r="CJ16" s="1007"/>
      <c r="CK16" s="1007"/>
      <c r="CL16" s="1008"/>
      <c r="CM16" s="1006"/>
      <c r="CN16" s="1007"/>
      <c r="CO16" s="1007"/>
      <c r="CP16" s="1007"/>
      <c r="CQ16" s="1008"/>
      <c r="CR16" s="1006"/>
      <c r="CS16" s="1007"/>
      <c r="CT16" s="1007"/>
      <c r="CU16" s="1007"/>
      <c r="CV16" s="1008"/>
      <c r="CW16" s="1006"/>
      <c r="CX16" s="1007"/>
      <c r="CY16" s="1007"/>
      <c r="CZ16" s="1007"/>
      <c r="DA16" s="1008"/>
      <c r="DB16" s="1006"/>
      <c r="DC16" s="1007"/>
      <c r="DD16" s="1007"/>
      <c r="DE16" s="1007"/>
      <c r="DF16" s="1008"/>
      <c r="DG16" s="1006"/>
      <c r="DH16" s="1007"/>
      <c r="DI16" s="1007"/>
      <c r="DJ16" s="1007"/>
      <c r="DK16" s="1008"/>
      <c r="DL16" s="1006"/>
      <c r="DM16" s="1007"/>
      <c r="DN16" s="1007"/>
      <c r="DO16" s="1007"/>
      <c r="DP16" s="1008"/>
      <c r="DQ16" s="1006"/>
      <c r="DR16" s="1007"/>
      <c r="DS16" s="1007"/>
      <c r="DT16" s="1007"/>
      <c r="DU16" s="1008"/>
      <c r="DV16" s="1009"/>
      <c r="DW16" s="1010"/>
      <c r="DX16" s="1010"/>
      <c r="DY16" s="1010"/>
      <c r="DZ16" s="1011"/>
      <c r="EA16" s="108"/>
    </row>
    <row r="17" spans="1:131" s="136" customFormat="1" ht="26.25" customHeight="1" x14ac:dyDescent="0.15">
      <c r="A17" s="131">
        <v>11</v>
      </c>
      <c r="B17" s="1020"/>
      <c r="C17" s="1021"/>
      <c r="D17" s="1021"/>
      <c r="E17" s="1021"/>
      <c r="F17" s="1021"/>
      <c r="G17" s="1021"/>
      <c r="H17" s="1021"/>
      <c r="I17" s="1021"/>
      <c r="J17" s="1021"/>
      <c r="K17" s="1021"/>
      <c r="L17" s="1021"/>
      <c r="M17" s="1021"/>
      <c r="N17" s="1021"/>
      <c r="O17" s="1021"/>
      <c r="P17" s="1022"/>
      <c r="Q17" s="1032"/>
      <c r="R17" s="1033"/>
      <c r="S17" s="1033"/>
      <c r="T17" s="1033"/>
      <c r="U17" s="1033"/>
      <c r="V17" s="1033"/>
      <c r="W17" s="1033"/>
      <c r="X17" s="1033"/>
      <c r="Y17" s="1033"/>
      <c r="Z17" s="1033"/>
      <c r="AA17" s="1033"/>
      <c r="AB17" s="1033"/>
      <c r="AC17" s="1033"/>
      <c r="AD17" s="1033"/>
      <c r="AE17" s="1034"/>
      <c r="AF17" s="1000"/>
      <c r="AG17" s="1001"/>
      <c r="AH17" s="1001"/>
      <c r="AI17" s="1001"/>
      <c r="AJ17" s="1002"/>
      <c r="AK17" s="1074"/>
      <c r="AL17" s="1075"/>
      <c r="AM17" s="1075"/>
      <c r="AN17" s="1075"/>
      <c r="AO17" s="1075"/>
      <c r="AP17" s="1075"/>
      <c r="AQ17" s="1075"/>
      <c r="AR17" s="1075"/>
      <c r="AS17" s="1075"/>
      <c r="AT17" s="1075"/>
      <c r="AU17" s="1076"/>
      <c r="AV17" s="1076"/>
      <c r="AW17" s="1076"/>
      <c r="AX17" s="1076"/>
      <c r="AY17" s="1077"/>
      <c r="AZ17" s="134"/>
      <c r="BA17" s="134"/>
      <c r="BB17" s="134"/>
      <c r="BC17" s="134"/>
      <c r="BD17" s="134"/>
      <c r="BE17" s="107"/>
      <c r="BF17" s="107"/>
      <c r="BG17" s="107"/>
      <c r="BH17" s="107"/>
      <c r="BI17" s="107"/>
      <c r="BJ17" s="107"/>
      <c r="BK17" s="107"/>
      <c r="BL17" s="107"/>
      <c r="BM17" s="107"/>
      <c r="BN17" s="107"/>
      <c r="BO17" s="107"/>
      <c r="BP17" s="107"/>
      <c r="BQ17" s="129">
        <v>11</v>
      </c>
      <c r="BR17" s="133"/>
      <c r="BS17" s="1012"/>
      <c r="BT17" s="1013"/>
      <c r="BU17" s="1013"/>
      <c r="BV17" s="1013"/>
      <c r="BW17" s="1013"/>
      <c r="BX17" s="1013"/>
      <c r="BY17" s="1013"/>
      <c r="BZ17" s="1013"/>
      <c r="CA17" s="1013"/>
      <c r="CB17" s="1013"/>
      <c r="CC17" s="1013"/>
      <c r="CD17" s="1013"/>
      <c r="CE17" s="1013"/>
      <c r="CF17" s="1013"/>
      <c r="CG17" s="1014"/>
      <c r="CH17" s="1006"/>
      <c r="CI17" s="1007"/>
      <c r="CJ17" s="1007"/>
      <c r="CK17" s="1007"/>
      <c r="CL17" s="1008"/>
      <c r="CM17" s="1006"/>
      <c r="CN17" s="1007"/>
      <c r="CO17" s="1007"/>
      <c r="CP17" s="1007"/>
      <c r="CQ17" s="1008"/>
      <c r="CR17" s="1006"/>
      <c r="CS17" s="1007"/>
      <c r="CT17" s="1007"/>
      <c r="CU17" s="1007"/>
      <c r="CV17" s="1008"/>
      <c r="CW17" s="1006"/>
      <c r="CX17" s="1007"/>
      <c r="CY17" s="1007"/>
      <c r="CZ17" s="1007"/>
      <c r="DA17" s="1008"/>
      <c r="DB17" s="1006"/>
      <c r="DC17" s="1007"/>
      <c r="DD17" s="1007"/>
      <c r="DE17" s="1007"/>
      <c r="DF17" s="1008"/>
      <c r="DG17" s="1006"/>
      <c r="DH17" s="1007"/>
      <c r="DI17" s="1007"/>
      <c r="DJ17" s="1007"/>
      <c r="DK17" s="1008"/>
      <c r="DL17" s="1006"/>
      <c r="DM17" s="1007"/>
      <c r="DN17" s="1007"/>
      <c r="DO17" s="1007"/>
      <c r="DP17" s="1008"/>
      <c r="DQ17" s="1006"/>
      <c r="DR17" s="1007"/>
      <c r="DS17" s="1007"/>
      <c r="DT17" s="1007"/>
      <c r="DU17" s="1008"/>
      <c r="DV17" s="1009"/>
      <c r="DW17" s="1010"/>
      <c r="DX17" s="1010"/>
      <c r="DY17" s="1010"/>
      <c r="DZ17" s="1011"/>
      <c r="EA17" s="108"/>
    </row>
    <row r="18" spans="1:131" s="136" customFormat="1" ht="26.25" customHeight="1" x14ac:dyDescent="0.15">
      <c r="A18" s="131">
        <v>12</v>
      </c>
      <c r="B18" s="1020"/>
      <c r="C18" s="1021"/>
      <c r="D18" s="1021"/>
      <c r="E18" s="1021"/>
      <c r="F18" s="1021"/>
      <c r="G18" s="1021"/>
      <c r="H18" s="1021"/>
      <c r="I18" s="1021"/>
      <c r="J18" s="1021"/>
      <c r="K18" s="1021"/>
      <c r="L18" s="1021"/>
      <c r="M18" s="1021"/>
      <c r="N18" s="1021"/>
      <c r="O18" s="1021"/>
      <c r="P18" s="1022"/>
      <c r="Q18" s="1032"/>
      <c r="R18" s="1033"/>
      <c r="S18" s="1033"/>
      <c r="T18" s="1033"/>
      <c r="U18" s="1033"/>
      <c r="V18" s="1033"/>
      <c r="W18" s="1033"/>
      <c r="X18" s="1033"/>
      <c r="Y18" s="1033"/>
      <c r="Z18" s="1033"/>
      <c r="AA18" s="1033"/>
      <c r="AB18" s="1033"/>
      <c r="AC18" s="1033"/>
      <c r="AD18" s="1033"/>
      <c r="AE18" s="1034"/>
      <c r="AF18" s="1000"/>
      <c r="AG18" s="1001"/>
      <c r="AH18" s="1001"/>
      <c r="AI18" s="1001"/>
      <c r="AJ18" s="1002"/>
      <c r="AK18" s="1074"/>
      <c r="AL18" s="1075"/>
      <c r="AM18" s="1075"/>
      <c r="AN18" s="1075"/>
      <c r="AO18" s="1075"/>
      <c r="AP18" s="1075"/>
      <c r="AQ18" s="1075"/>
      <c r="AR18" s="1075"/>
      <c r="AS18" s="1075"/>
      <c r="AT18" s="1075"/>
      <c r="AU18" s="1076"/>
      <c r="AV18" s="1076"/>
      <c r="AW18" s="1076"/>
      <c r="AX18" s="1076"/>
      <c r="AY18" s="1077"/>
      <c r="AZ18" s="134"/>
      <c r="BA18" s="134"/>
      <c r="BB18" s="134"/>
      <c r="BC18" s="134"/>
      <c r="BD18" s="134"/>
      <c r="BE18" s="107"/>
      <c r="BF18" s="107"/>
      <c r="BG18" s="107"/>
      <c r="BH18" s="107"/>
      <c r="BI18" s="107"/>
      <c r="BJ18" s="107"/>
      <c r="BK18" s="107"/>
      <c r="BL18" s="107"/>
      <c r="BM18" s="107"/>
      <c r="BN18" s="107"/>
      <c r="BO18" s="107"/>
      <c r="BP18" s="107"/>
      <c r="BQ18" s="129">
        <v>12</v>
      </c>
      <c r="BR18" s="133"/>
      <c r="BS18" s="1012"/>
      <c r="BT18" s="1013"/>
      <c r="BU18" s="1013"/>
      <c r="BV18" s="1013"/>
      <c r="BW18" s="1013"/>
      <c r="BX18" s="1013"/>
      <c r="BY18" s="1013"/>
      <c r="BZ18" s="1013"/>
      <c r="CA18" s="1013"/>
      <c r="CB18" s="1013"/>
      <c r="CC18" s="1013"/>
      <c r="CD18" s="1013"/>
      <c r="CE18" s="1013"/>
      <c r="CF18" s="1013"/>
      <c r="CG18" s="1014"/>
      <c r="CH18" s="1006"/>
      <c r="CI18" s="1007"/>
      <c r="CJ18" s="1007"/>
      <c r="CK18" s="1007"/>
      <c r="CL18" s="1008"/>
      <c r="CM18" s="1006"/>
      <c r="CN18" s="1007"/>
      <c r="CO18" s="1007"/>
      <c r="CP18" s="1007"/>
      <c r="CQ18" s="1008"/>
      <c r="CR18" s="1006"/>
      <c r="CS18" s="1007"/>
      <c r="CT18" s="1007"/>
      <c r="CU18" s="1007"/>
      <c r="CV18" s="1008"/>
      <c r="CW18" s="1006"/>
      <c r="CX18" s="1007"/>
      <c r="CY18" s="1007"/>
      <c r="CZ18" s="1007"/>
      <c r="DA18" s="1008"/>
      <c r="DB18" s="1006"/>
      <c r="DC18" s="1007"/>
      <c r="DD18" s="1007"/>
      <c r="DE18" s="1007"/>
      <c r="DF18" s="1008"/>
      <c r="DG18" s="1006"/>
      <c r="DH18" s="1007"/>
      <c r="DI18" s="1007"/>
      <c r="DJ18" s="1007"/>
      <c r="DK18" s="1008"/>
      <c r="DL18" s="1006"/>
      <c r="DM18" s="1007"/>
      <c r="DN18" s="1007"/>
      <c r="DO18" s="1007"/>
      <c r="DP18" s="1008"/>
      <c r="DQ18" s="1006"/>
      <c r="DR18" s="1007"/>
      <c r="DS18" s="1007"/>
      <c r="DT18" s="1007"/>
      <c r="DU18" s="1008"/>
      <c r="DV18" s="1009"/>
      <c r="DW18" s="1010"/>
      <c r="DX18" s="1010"/>
      <c r="DY18" s="1010"/>
      <c r="DZ18" s="1011"/>
      <c r="EA18" s="108"/>
    </row>
    <row r="19" spans="1:131" s="136" customFormat="1" ht="26.25" customHeight="1" x14ac:dyDescent="0.15">
      <c r="A19" s="131">
        <v>13</v>
      </c>
      <c r="B19" s="1020"/>
      <c r="C19" s="1021"/>
      <c r="D19" s="1021"/>
      <c r="E19" s="1021"/>
      <c r="F19" s="1021"/>
      <c r="G19" s="1021"/>
      <c r="H19" s="1021"/>
      <c r="I19" s="1021"/>
      <c r="J19" s="1021"/>
      <c r="K19" s="1021"/>
      <c r="L19" s="1021"/>
      <c r="M19" s="1021"/>
      <c r="N19" s="1021"/>
      <c r="O19" s="1021"/>
      <c r="P19" s="1022"/>
      <c r="Q19" s="1032"/>
      <c r="R19" s="1033"/>
      <c r="S19" s="1033"/>
      <c r="T19" s="1033"/>
      <c r="U19" s="1033"/>
      <c r="V19" s="1033"/>
      <c r="W19" s="1033"/>
      <c r="X19" s="1033"/>
      <c r="Y19" s="1033"/>
      <c r="Z19" s="1033"/>
      <c r="AA19" s="1033"/>
      <c r="AB19" s="1033"/>
      <c r="AC19" s="1033"/>
      <c r="AD19" s="1033"/>
      <c r="AE19" s="1034"/>
      <c r="AF19" s="1000"/>
      <c r="AG19" s="1001"/>
      <c r="AH19" s="1001"/>
      <c r="AI19" s="1001"/>
      <c r="AJ19" s="1002"/>
      <c r="AK19" s="1074"/>
      <c r="AL19" s="1075"/>
      <c r="AM19" s="1075"/>
      <c r="AN19" s="1075"/>
      <c r="AO19" s="1075"/>
      <c r="AP19" s="1075"/>
      <c r="AQ19" s="1075"/>
      <c r="AR19" s="1075"/>
      <c r="AS19" s="1075"/>
      <c r="AT19" s="1075"/>
      <c r="AU19" s="1076"/>
      <c r="AV19" s="1076"/>
      <c r="AW19" s="1076"/>
      <c r="AX19" s="1076"/>
      <c r="AY19" s="1077"/>
      <c r="AZ19" s="134"/>
      <c r="BA19" s="134"/>
      <c r="BB19" s="134"/>
      <c r="BC19" s="134"/>
      <c r="BD19" s="134"/>
      <c r="BE19" s="107"/>
      <c r="BF19" s="107"/>
      <c r="BG19" s="107"/>
      <c r="BH19" s="107"/>
      <c r="BI19" s="107"/>
      <c r="BJ19" s="107"/>
      <c r="BK19" s="107"/>
      <c r="BL19" s="107"/>
      <c r="BM19" s="107"/>
      <c r="BN19" s="107"/>
      <c r="BO19" s="107"/>
      <c r="BP19" s="107"/>
      <c r="BQ19" s="129">
        <v>13</v>
      </c>
      <c r="BR19" s="133"/>
      <c r="BS19" s="1012"/>
      <c r="BT19" s="1013"/>
      <c r="BU19" s="1013"/>
      <c r="BV19" s="1013"/>
      <c r="BW19" s="1013"/>
      <c r="BX19" s="1013"/>
      <c r="BY19" s="1013"/>
      <c r="BZ19" s="1013"/>
      <c r="CA19" s="1013"/>
      <c r="CB19" s="1013"/>
      <c r="CC19" s="1013"/>
      <c r="CD19" s="1013"/>
      <c r="CE19" s="1013"/>
      <c r="CF19" s="1013"/>
      <c r="CG19" s="1014"/>
      <c r="CH19" s="1006"/>
      <c r="CI19" s="1007"/>
      <c r="CJ19" s="1007"/>
      <c r="CK19" s="1007"/>
      <c r="CL19" s="1008"/>
      <c r="CM19" s="1006"/>
      <c r="CN19" s="1007"/>
      <c r="CO19" s="1007"/>
      <c r="CP19" s="1007"/>
      <c r="CQ19" s="1008"/>
      <c r="CR19" s="1006"/>
      <c r="CS19" s="1007"/>
      <c r="CT19" s="1007"/>
      <c r="CU19" s="1007"/>
      <c r="CV19" s="1008"/>
      <c r="CW19" s="1006"/>
      <c r="CX19" s="1007"/>
      <c r="CY19" s="1007"/>
      <c r="CZ19" s="1007"/>
      <c r="DA19" s="1008"/>
      <c r="DB19" s="1006"/>
      <c r="DC19" s="1007"/>
      <c r="DD19" s="1007"/>
      <c r="DE19" s="1007"/>
      <c r="DF19" s="1008"/>
      <c r="DG19" s="1006"/>
      <c r="DH19" s="1007"/>
      <c r="DI19" s="1007"/>
      <c r="DJ19" s="1007"/>
      <c r="DK19" s="1008"/>
      <c r="DL19" s="1006"/>
      <c r="DM19" s="1007"/>
      <c r="DN19" s="1007"/>
      <c r="DO19" s="1007"/>
      <c r="DP19" s="1008"/>
      <c r="DQ19" s="1006"/>
      <c r="DR19" s="1007"/>
      <c r="DS19" s="1007"/>
      <c r="DT19" s="1007"/>
      <c r="DU19" s="1008"/>
      <c r="DV19" s="1009"/>
      <c r="DW19" s="1010"/>
      <c r="DX19" s="1010"/>
      <c r="DY19" s="1010"/>
      <c r="DZ19" s="1011"/>
      <c r="EA19" s="108"/>
    </row>
    <row r="20" spans="1:131" s="136" customFormat="1" ht="26.25" customHeight="1" x14ac:dyDescent="0.15">
      <c r="A20" s="131">
        <v>14</v>
      </c>
      <c r="B20" s="1020"/>
      <c r="C20" s="1021"/>
      <c r="D20" s="1021"/>
      <c r="E20" s="1021"/>
      <c r="F20" s="1021"/>
      <c r="G20" s="1021"/>
      <c r="H20" s="1021"/>
      <c r="I20" s="1021"/>
      <c r="J20" s="1021"/>
      <c r="K20" s="1021"/>
      <c r="L20" s="1021"/>
      <c r="M20" s="1021"/>
      <c r="N20" s="1021"/>
      <c r="O20" s="1021"/>
      <c r="P20" s="1022"/>
      <c r="Q20" s="1032"/>
      <c r="R20" s="1033"/>
      <c r="S20" s="1033"/>
      <c r="T20" s="1033"/>
      <c r="U20" s="1033"/>
      <c r="V20" s="1033"/>
      <c r="W20" s="1033"/>
      <c r="X20" s="1033"/>
      <c r="Y20" s="1033"/>
      <c r="Z20" s="1033"/>
      <c r="AA20" s="1033"/>
      <c r="AB20" s="1033"/>
      <c r="AC20" s="1033"/>
      <c r="AD20" s="1033"/>
      <c r="AE20" s="1034"/>
      <c r="AF20" s="1000"/>
      <c r="AG20" s="1001"/>
      <c r="AH20" s="1001"/>
      <c r="AI20" s="1001"/>
      <c r="AJ20" s="1002"/>
      <c r="AK20" s="1074"/>
      <c r="AL20" s="1075"/>
      <c r="AM20" s="1075"/>
      <c r="AN20" s="1075"/>
      <c r="AO20" s="1075"/>
      <c r="AP20" s="1075"/>
      <c r="AQ20" s="1075"/>
      <c r="AR20" s="1075"/>
      <c r="AS20" s="1075"/>
      <c r="AT20" s="1075"/>
      <c r="AU20" s="1076"/>
      <c r="AV20" s="1076"/>
      <c r="AW20" s="1076"/>
      <c r="AX20" s="1076"/>
      <c r="AY20" s="1077"/>
      <c r="AZ20" s="134"/>
      <c r="BA20" s="134"/>
      <c r="BB20" s="134"/>
      <c r="BC20" s="134"/>
      <c r="BD20" s="134"/>
      <c r="BE20" s="107"/>
      <c r="BF20" s="107"/>
      <c r="BG20" s="107"/>
      <c r="BH20" s="107"/>
      <c r="BI20" s="107"/>
      <c r="BJ20" s="107"/>
      <c r="BK20" s="107"/>
      <c r="BL20" s="107"/>
      <c r="BM20" s="107"/>
      <c r="BN20" s="107"/>
      <c r="BO20" s="107"/>
      <c r="BP20" s="107"/>
      <c r="BQ20" s="129">
        <v>14</v>
      </c>
      <c r="BR20" s="133"/>
      <c r="BS20" s="1012"/>
      <c r="BT20" s="1013"/>
      <c r="BU20" s="1013"/>
      <c r="BV20" s="1013"/>
      <c r="BW20" s="1013"/>
      <c r="BX20" s="1013"/>
      <c r="BY20" s="1013"/>
      <c r="BZ20" s="1013"/>
      <c r="CA20" s="1013"/>
      <c r="CB20" s="1013"/>
      <c r="CC20" s="1013"/>
      <c r="CD20" s="1013"/>
      <c r="CE20" s="1013"/>
      <c r="CF20" s="1013"/>
      <c r="CG20" s="1014"/>
      <c r="CH20" s="1006"/>
      <c r="CI20" s="1007"/>
      <c r="CJ20" s="1007"/>
      <c r="CK20" s="1007"/>
      <c r="CL20" s="1008"/>
      <c r="CM20" s="1006"/>
      <c r="CN20" s="1007"/>
      <c r="CO20" s="1007"/>
      <c r="CP20" s="1007"/>
      <c r="CQ20" s="1008"/>
      <c r="CR20" s="1006"/>
      <c r="CS20" s="1007"/>
      <c r="CT20" s="1007"/>
      <c r="CU20" s="1007"/>
      <c r="CV20" s="1008"/>
      <c r="CW20" s="1006"/>
      <c r="CX20" s="1007"/>
      <c r="CY20" s="1007"/>
      <c r="CZ20" s="1007"/>
      <c r="DA20" s="1008"/>
      <c r="DB20" s="1006"/>
      <c r="DC20" s="1007"/>
      <c r="DD20" s="1007"/>
      <c r="DE20" s="1007"/>
      <c r="DF20" s="1008"/>
      <c r="DG20" s="1006"/>
      <c r="DH20" s="1007"/>
      <c r="DI20" s="1007"/>
      <c r="DJ20" s="1007"/>
      <c r="DK20" s="1008"/>
      <c r="DL20" s="1006"/>
      <c r="DM20" s="1007"/>
      <c r="DN20" s="1007"/>
      <c r="DO20" s="1007"/>
      <c r="DP20" s="1008"/>
      <c r="DQ20" s="1006"/>
      <c r="DR20" s="1007"/>
      <c r="DS20" s="1007"/>
      <c r="DT20" s="1007"/>
      <c r="DU20" s="1008"/>
      <c r="DV20" s="1009"/>
      <c r="DW20" s="1010"/>
      <c r="DX20" s="1010"/>
      <c r="DY20" s="1010"/>
      <c r="DZ20" s="1011"/>
      <c r="EA20" s="108"/>
    </row>
    <row r="21" spans="1:131" s="136" customFormat="1" ht="26.25" customHeight="1" thickBot="1" x14ac:dyDescent="0.2">
      <c r="A21" s="131">
        <v>15</v>
      </c>
      <c r="B21" s="1020"/>
      <c r="C21" s="1021"/>
      <c r="D21" s="1021"/>
      <c r="E21" s="1021"/>
      <c r="F21" s="1021"/>
      <c r="G21" s="1021"/>
      <c r="H21" s="1021"/>
      <c r="I21" s="1021"/>
      <c r="J21" s="1021"/>
      <c r="K21" s="1021"/>
      <c r="L21" s="1021"/>
      <c r="M21" s="1021"/>
      <c r="N21" s="1021"/>
      <c r="O21" s="1021"/>
      <c r="P21" s="1022"/>
      <c r="Q21" s="1032"/>
      <c r="R21" s="1033"/>
      <c r="S21" s="1033"/>
      <c r="T21" s="1033"/>
      <c r="U21" s="1033"/>
      <c r="V21" s="1033"/>
      <c r="W21" s="1033"/>
      <c r="X21" s="1033"/>
      <c r="Y21" s="1033"/>
      <c r="Z21" s="1033"/>
      <c r="AA21" s="1033"/>
      <c r="AB21" s="1033"/>
      <c r="AC21" s="1033"/>
      <c r="AD21" s="1033"/>
      <c r="AE21" s="1034"/>
      <c r="AF21" s="1000"/>
      <c r="AG21" s="1001"/>
      <c r="AH21" s="1001"/>
      <c r="AI21" s="1001"/>
      <c r="AJ21" s="1002"/>
      <c r="AK21" s="1074"/>
      <c r="AL21" s="1075"/>
      <c r="AM21" s="1075"/>
      <c r="AN21" s="1075"/>
      <c r="AO21" s="1075"/>
      <c r="AP21" s="1075"/>
      <c r="AQ21" s="1075"/>
      <c r="AR21" s="1075"/>
      <c r="AS21" s="1075"/>
      <c r="AT21" s="1075"/>
      <c r="AU21" s="1076"/>
      <c r="AV21" s="1076"/>
      <c r="AW21" s="1076"/>
      <c r="AX21" s="1076"/>
      <c r="AY21" s="1077"/>
      <c r="AZ21" s="134"/>
      <c r="BA21" s="134"/>
      <c r="BB21" s="134"/>
      <c r="BC21" s="134"/>
      <c r="BD21" s="134"/>
      <c r="BE21" s="107"/>
      <c r="BF21" s="107"/>
      <c r="BG21" s="107"/>
      <c r="BH21" s="107"/>
      <c r="BI21" s="107"/>
      <c r="BJ21" s="107"/>
      <c r="BK21" s="107"/>
      <c r="BL21" s="107"/>
      <c r="BM21" s="107"/>
      <c r="BN21" s="107"/>
      <c r="BO21" s="107"/>
      <c r="BP21" s="107"/>
      <c r="BQ21" s="129">
        <v>15</v>
      </c>
      <c r="BR21" s="133"/>
      <c r="BS21" s="1012"/>
      <c r="BT21" s="1013"/>
      <c r="BU21" s="1013"/>
      <c r="BV21" s="1013"/>
      <c r="BW21" s="1013"/>
      <c r="BX21" s="1013"/>
      <c r="BY21" s="1013"/>
      <c r="BZ21" s="1013"/>
      <c r="CA21" s="1013"/>
      <c r="CB21" s="1013"/>
      <c r="CC21" s="1013"/>
      <c r="CD21" s="1013"/>
      <c r="CE21" s="1013"/>
      <c r="CF21" s="1013"/>
      <c r="CG21" s="1014"/>
      <c r="CH21" s="1006"/>
      <c r="CI21" s="1007"/>
      <c r="CJ21" s="1007"/>
      <c r="CK21" s="1007"/>
      <c r="CL21" s="1008"/>
      <c r="CM21" s="1006"/>
      <c r="CN21" s="1007"/>
      <c r="CO21" s="1007"/>
      <c r="CP21" s="1007"/>
      <c r="CQ21" s="1008"/>
      <c r="CR21" s="1006"/>
      <c r="CS21" s="1007"/>
      <c r="CT21" s="1007"/>
      <c r="CU21" s="1007"/>
      <c r="CV21" s="1008"/>
      <c r="CW21" s="1006"/>
      <c r="CX21" s="1007"/>
      <c r="CY21" s="1007"/>
      <c r="CZ21" s="1007"/>
      <c r="DA21" s="1008"/>
      <c r="DB21" s="1006"/>
      <c r="DC21" s="1007"/>
      <c r="DD21" s="1007"/>
      <c r="DE21" s="1007"/>
      <c r="DF21" s="1008"/>
      <c r="DG21" s="1006"/>
      <c r="DH21" s="1007"/>
      <c r="DI21" s="1007"/>
      <c r="DJ21" s="1007"/>
      <c r="DK21" s="1008"/>
      <c r="DL21" s="1006"/>
      <c r="DM21" s="1007"/>
      <c r="DN21" s="1007"/>
      <c r="DO21" s="1007"/>
      <c r="DP21" s="1008"/>
      <c r="DQ21" s="1006"/>
      <c r="DR21" s="1007"/>
      <c r="DS21" s="1007"/>
      <c r="DT21" s="1007"/>
      <c r="DU21" s="1008"/>
      <c r="DV21" s="1009"/>
      <c r="DW21" s="1010"/>
      <c r="DX21" s="1010"/>
      <c r="DY21" s="1010"/>
      <c r="DZ21" s="1011"/>
      <c r="EA21" s="108"/>
    </row>
    <row r="22" spans="1:131" s="136" customFormat="1" ht="26.25" customHeight="1" x14ac:dyDescent="0.15">
      <c r="A22" s="131">
        <v>16</v>
      </c>
      <c r="B22" s="1020"/>
      <c r="C22" s="1021"/>
      <c r="D22" s="1021"/>
      <c r="E22" s="1021"/>
      <c r="F22" s="1021"/>
      <c r="G22" s="1021"/>
      <c r="H22" s="1021"/>
      <c r="I22" s="1021"/>
      <c r="J22" s="1021"/>
      <c r="K22" s="1021"/>
      <c r="L22" s="1021"/>
      <c r="M22" s="1021"/>
      <c r="N22" s="1021"/>
      <c r="O22" s="1021"/>
      <c r="P22" s="1022"/>
      <c r="Q22" s="1067"/>
      <c r="R22" s="1068"/>
      <c r="S22" s="1068"/>
      <c r="T22" s="1068"/>
      <c r="U22" s="1068"/>
      <c r="V22" s="1068"/>
      <c r="W22" s="1068"/>
      <c r="X22" s="1068"/>
      <c r="Y22" s="1068"/>
      <c r="Z22" s="1068"/>
      <c r="AA22" s="1068"/>
      <c r="AB22" s="1068"/>
      <c r="AC22" s="1068"/>
      <c r="AD22" s="1068"/>
      <c r="AE22" s="1069"/>
      <c r="AF22" s="1000"/>
      <c r="AG22" s="1001"/>
      <c r="AH22" s="1001"/>
      <c r="AI22" s="1001"/>
      <c r="AJ22" s="1002"/>
      <c r="AK22" s="1070"/>
      <c r="AL22" s="1071"/>
      <c r="AM22" s="1071"/>
      <c r="AN22" s="1071"/>
      <c r="AO22" s="1071"/>
      <c r="AP22" s="1071"/>
      <c r="AQ22" s="1071"/>
      <c r="AR22" s="1071"/>
      <c r="AS22" s="1071"/>
      <c r="AT22" s="1071"/>
      <c r="AU22" s="1072"/>
      <c r="AV22" s="1072"/>
      <c r="AW22" s="1072"/>
      <c r="AX22" s="1072"/>
      <c r="AY22" s="1073"/>
      <c r="AZ22" s="1026" t="s">
        <v>426</v>
      </c>
      <c r="BA22" s="1026"/>
      <c r="BB22" s="1026"/>
      <c r="BC22" s="1026"/>
      <c r="BD22" s="1027"/>
      <c r="BE22" s="107"/>
      <c r="BF22" s="107"/>
      <c r="BG22" s="107"/>
      <c r="BH22" s="107"/>
      <c r="BI22" s="107"/>
      <c r="BJ22" s="107"/>
      <c r="BK22" s="107"/>
      <c r="BL22" s="107"/>
      <c r="BM22" s="107"/>
      <c r="BN22" s="107"/>
      <c r="BO22" s="107"/>
      <c r="BP22" s="107"/>
      <c r="BQ22" s="129">
        <v>16</v>
      </c>
      <c r="BR22" s="133"/>
      <c r="BS22" s="1012"/>
      <c r="BT22" s="1013"/>
      <c r="BU22" s="1013"/>
      <c r="BV22" s="1013"/>
      <c r="BW22" s="1013"/>
      <c r="BX22" s="1013"/>
      <c r="BY22" s="1013"/>
      <c r="BZ22" s="1013"/>
      <c r="CA22" s="1013"/>
      <c r="CB22" s="1013"/>
      <c r="CC22" s="1013"/>
      <c r="CD22" s="1013"/>
      <c r="CE22" s="1013"/>
      <c r="CF22" s="1013"/>
      <c r="CG22" s="1014"/>
      <c r="CH22" s="1006"/>
      <c r="CI22" s="1007"/>
      <c r="CJ22" s="1007"/>
      <c r="CK22" s="1007"/>
      <c r="CL22" s="1008"/>
      <c r="CM22" s="1006"/>
      <c r="CN22" s="1007"/>
      <c r="CO22" s="1007"/>
      <c r="CP22" s="1007"/>
      <c r="CQ22" s="1008"/>
      <c r="CR22" s="1006"/>
      <c r="CS22" s="1007"/>
      <c r="CT22" s="1007"/>
      <c r="CU22" s="1007"/>
      <c r="CV22" s="1008"/>
      <c r="CW22" s="1006"/>
      <c r="CX22" s="1007"/>
      <c r="CY22" s="1007"/>
      <c r="CZ22" s="1007"/>
      <c r="DA22" s="1008"/>
      <c r="DB22" s="1006"/>
      <c r="DC22" s="1007"/>
      <c r="DD22" s="1007"/>
      <c r="DE22" s="1007"/>
      <c r="DF22" s="1008"/>
      <c r="DG22" s="1006"/>
      <c r="DH22" s="1007"/>
      <c r="DI22" s="1007"/>
      <c r="DJ22" s="1007"/>
      <c r="DK22" s="1008"/>
      <c r="DL22" s="1006"/>
      <c r="DM22" s="1007"/>
      <c r="DN22" s="1007"/>
      <c r="DO22" s="1007"/>
      <c r="DP22" s="1008"/>
      <c r="DQ22" s="1006"/>
      <c r="DR22" s="1007"/>
      <c r="DS22" s="1007"/>
      <c r="DT22" s="1007"/>
      <c r="DU22" s="1008"/>
      <c r="DV22" s="1009"/>
      <c r="DW22" s="1010"/>
      <c r="DX22" s="1010"/>
      <c r="DY22" s="1010"/>
      <c r="DZ22" s="1011"/>
      <c r="EA22" s="108"/>
    </row>
    <row r="23" spans="1:131" s="136" customFormat="1" ht="26.25" customHeight="1" thickBot="1" x14ac:dyDescent="0.2">
      <c r="A23" s="127" t="s">
        <v>383</v>
      </c>
      <c r="B23" s="943" t="s">
        <v>425</v>
      </c>
      <c r="C23" s="944"/>
      <c r="D23" s="944"/>
      <c r="E23" s="944"/>
      <c r="F23" s="944"/>
      <c r="G23" s="944"/>
      <c r="H23" s="944"/>
      <c r="I23" s="944"/>
      <c r="J23" s="944"/>
      <c r="K23" s="944"/>
      <c r="L23" s="944"/>
      <c r="M23" s="944"/>
      <c r="N23" s="944"/>
      <c r="O23" s="944"/>
      <c r="P23" s="945"/>
      <c r="Q23" s="1055">
        <v>6787</v>
      </c>
      <c r="R23" s="1056"/>
      <c r="S23" s="1056"/>
      <c r="T23" s="1056"/>
      <c r="U23" s="1056"/>
      <c r="V23" s="1056">
        <v>6663</v>
      </c>
      <c r="W23" s="1056"/>
      <c r="X23" s="1056"/>
      <c r="Y23" s="1056"/>
      <c r="Z23" s="1056"/>
      <c r="AA23" s="1056">
        <v>124</v>
      </c>
      <c r="AB23" s="1056"/>
      <c r="AC23" s="1056"/>
      <c r="AD23" s="1056"/>
      <c r="AE23" s="1057"/>
      <c r="AF23" s="1058">
        <v>89</v>
      </c>
      <c r="AG23" s="1056"/>
      <c r="AH23" s="1056"/>
      <c r="AI23" s="1056"/>
      <c r="AJ23" s="1059"/>
      <c r="AK23" s="1060"/>
      <c r="AL23" s="1061"/>
      <c r="AM23" s="1061"/>
      <c r="AN23" s="1061"/>
      <c r="AO23" s="1061"/>
      <c r="AP23" s="1056">
        <v>6739</v>
      </c>
      <c r="AQ23" s="1056"/>
      <c r="AR23" s="1056"/>
      <c r="AS23" s="1056"/>
      <c r="AT23" s="1056"/>
      <c r="AU23" s="1062"/>
      <c r="AV23" s="1062"/>
      <c r="AW23" s="1062"/>
      <c r="AX23" s="1062"/>
      <c r="AY23" s="1063"/>
      <c r="AZ23" s="1064" t="s">
        <v>50</v>
      </c>
      <c r="BA23" s="1065"/>
      <c r="BB23" s="1065"/>
      <c r="BC23" s="1065"/>
      <c r="BD23" s="1066"/>
      <c r="BE23" s="107"/>
      <c r="BF23" s="107"/>
      <c r="BG23" s="107"/>
      <c r="BH23" s="107"/>
      <c r="BI23" s="107"/>
      <c r="BJ23" s="107"/>
      <c r="BK23" s="107"/>
      <c r="BL23" s="107"/>
      <c r="BM23" s="107"/>
      <c r="BN23" s="107"/>
      <c r="BO23" s="107"/>
      <c r="BP23" s="107"/>
      <c r="BQ23" s="129">
        <v>17</v>
      </c>
      <c r="BR23" s="133"/>
      <c r="BS23" s="1012"/>
      <c r="BT23" s="1013"/>
      <c r="BU23" s="1013"/>
      <c r="BV23" s="1013"/>
      <c r="BW23" s="1013"/>
      <c r="BX23" s="1013"/>
      <c r="BY23" s="1013"/>
      <c r="BZ23" s="1013"/>
      <c r="CA23" s="1013"/>
      <c r="CB23" s="1013"/>
      <c r="CC23" s="1013"/>
      <c r="CD23" s="1013"/>
      <c r="CE23" s="1013"/>
      <c r="CF23" s="1013"/>
      <c r="CG23" s="1014"/>
      <c r="CH23" s="1006"/>
      <c r="CI23" s="1007"/>
      <c r="CJ23" s="1007"/>
      <c r="CK23" s="1007"/>
      <c r="CL23" s="1008"/>
      <c r="CM23" s="1006"/>
      <c r="CN23" s="1007"/>
      <c r="CO23" s="1007"/>
      <c r="CP23" s="1007"/>
      <c r="CQ23" s="1008"/>
      <c r="CR23" s="1006"/>
      <c r="CS23" s="1007"/>
      <c r="CT23" s="1007"/>
      <c r="CU23" s="1007"/>
      <c r="CV23" s="1008"/>
      <c r="CW23" s="1006"/>
      <c r="CX23" s="1007"/>
      <c r="CY23" s="1007"/>
      <c r="CZ23" s="1007"/>
      <c r="DA23" s="1008"/>
      <c r="DB23" s="1006"/>
      <c r="DC23" s="1007"/>
      <c r="DD23" s="1007"/>
      <c r="DE23" s="1007"/>
      <c r="DF23" s="1008"/>
      <c r="DG23" s="1006"/>
      <c r="DH23" s="1007"/>
      <c r="DI23" s="1007"/>
      <c r="DJ23" s="1007"/>
      <c r="DK23" s="1008"/>
      <c r="DL23" s="1006"/>
      <c r="DM23" s="1007"/>
      <c r="DN23" s="1007"/>
      <c r="DO23" s="1007"/>
      <c r="DP23" s="1008"/>
      <c r="DQ23" s="1006"/>
      <c r="DR23" s="1007"/>
      <c r="DS23" s="1007"/>
      <c r="DT23" s="1007"/>
      <c r="DU23" s="1008"/>
      <c r="DV23" s="1009"/>
      <c r="DW23" s="1010"/>
      <c r="DX23" s="1010"/>
      <c r="DY23" s="1010"/>
      <c r="DZ23" s="1011"/>
      <c r="EA23" s="108"/>
    </row>
    <row r="24" spans="1:131" s="136" customFormat="1" ht="26.25" customHeight="1" x14ac:dyDescent="0.15">
      <c r="A24" s="1053" t="s">
        <v>424</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134"/>
      <c r="BA24" s="134"/>
      <c r="BB24" s="134"/>
      <c r="BC24" s="134"/>
      <c r="BD24" s="134"/>
      <c r="BE24" s="107"/>
      <c r="BF24" s="107"/>
      <c r="BG24" s="107"/>
      <c r="BH24" s="107"/>
      <c r="BI24" s="107"/>
      <c r="BJ24" s="107"/>
      <c r="BK24" s="107"/>
      <c r="BL24" s="107"/>
      <c r="BM24" s="107"/>
      <c r="BN24" s="107"/>
      <c r="BO24" s="107"/>
      <c r="BP24" s="107"/>
      <c r="BQ24" s="129">
        <v>18</v>
      </c>
      <c r="BR24" s="133"/>
      <c r="BS24" s="1012"/>
      <c r="BT24" s="1013"/>
      <c r="BU24" s="1013"/>
      <c r="BV24" s="1013"/>
      <c r="BW24" s="1013"/>
      <c r="BX24" s="1013"/>
      <c r="BY24" s="1013"/>
      <c r="BZ24" s="1013"/>
      <c r="CA24" s="1013"/>
      <c r="CB24" s="1013"/>
      <c r="CC24" s="1013"/>
      <c r="CD24" s="1013"/>
      <c r="CE24" s="1013"/>
      <c r="CF24" s="1013"/>
      <c r="CG24" s="1014"/>
      <c r="CH24" s="1006"/>
      <c r="CI24" s="1007"/>
      <c r="CJ24" s="1007"/>
      <c r="CK24" s="1007"/>
      <c r="CL24" s="1008"/>
      <c r="CM24" s="1006"/>
      <c r="CN24" s="1007"/>
      <c r="CO24" s="1007"/>
      <c r="CP24" s="1007"/>
      <c r="CQ24" s="1008"/>
      <c r="CR24" s="1006"/>
      <c r="CS24" s="1007"/>
      <c r="CT24" s="1007"/>
      <c r="CU24" s="1007"/>
      <c r="CV24" s="1008"/>
      <c r="CW24" s="1006"/>
      <c r="CX24" s="1007"/>
      <c r="CY24" s="1007"/>
      <c r="CZ24" s="1007"/>
      <c r="DA24" s="1008"/>
      <c r="DB24" s="1006"/>
      <c r="DC24" s="1007"/>
      <c r="DD24" s="1007"/>
      <c r="DE24" s="1007"/>
      <c r="DF24" s="1008"/>
      <c r="DG24" s="1006"/>
      <c r="DH24" s="1007"/>
      <c r="DI24" s="1007"/>
      <c r="DJ24" s="1007"/>
      <c r="DK24" s="1008"/>
      <c r="DL24" s="1006"/>
      <c r="DM24" s="1007"/>
      <c r="DN24" s="1007"/>
      <c r="DO24" s="1007"/>
      <c r="DP24" s="1008"/>
      <c r="DQ24" s="1006"/>
      <c r="DR24" s="1007"/>
      <c r="DS24" s="1007"/>
      <c r="DT24" s="1007"/>
      <c r="DU24" s="1008"/>
      <c r="DV24" s="1009"/>
      <c r="DW24" s="1010"/>
      <c r="DX24" s="1010"/>
      <c r="DY24" s="1010"/>
      <c r="DZ24" s="1011"/>
      <c r="EA24" s="108"/>
    </row>
    <row r="25" spans="1:131" s="102" customFormat="1" ht="26.25" customHeight="1" thickBot="1" x14ac:dyDescent="0.2">
      <c r="A25" s="1054" t="s">
        <v>423</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134"/>
      <c r="BK25" s="134"/>
      <c r="BL25" s="134"/>
      <c r="BM25" s="134"/>
      <c r="BN25" s="134"/>
      <c r="BO25" s="122"/>
      <c r="BP25" s="122"/>
      <c r="BQ25" s="129">
        <v>19</v>
      </c>
      <c r="BR25" s="133"/>
      <c r="BS25" s="1012"/>
      <c r="BT25" s="1013"/>
      <c r="BU25" s="1013"/>
      <c r="BV25" s="1013"/>
      <c r="BW25" s="1013"/>
      <c r="BX25" s="1013"/>
      <c r="BY25" s="1013"/>
      <c r="BZ25" s="1013"/>
      <c r="CA25" s="1013"/>
      <c r="CB25" s="1013"/>
      <c r="CC25" s="1013"/>
      <c r="CD25" s="1013"/>
      <c r="CE25" s="1013"/>
      <c r="CF25" s="1013"/>
      <c r="CG25" s="1014"/>
      <c r="CH25" s="1006"/>
      <c r="CI25" s="1007"/>
      <c r="CJ25" s="1007"/>
      <c r="CK25" s="1007"/>
      <c r="CL25" s="1008"/>
      <c r="CM25" s="1006"/>
      <c r="CN25" s="1007"/>
      <c r="CO25" s="1007"/>
      <c r="CP25" s="1007"/>
      <c r="CQ25" s="1008"/>
      <c r="CR25" s="1006"/>
      <c r="CS25" s="1007"/>
      <c r="CT25" s="1007"/>
      <c r="CU25" s="1007"/>
      <c r="CV25" s="1008"/>
      <c r="CW25" s="1006"/>
      <c r="CX25" s="1007"/>
      <c r="CY25" s="1007"/>
      <c r="CZ25" s="1007"/>
      <c r="DA25" s="1008"/>
      <c r="DB25" s="1006"/>
      <c r="DC25" s="1007"/>
      <c r="DD25" s="1007"/>
      <c r="DE25" s="1007"/>
      <c r="DF25" s="1008"/>
      <c r="DG25" s="1006"/>
      <c r="DH25" s="1007"/>
      <c r="DI25" s="1007"/>
      <c r="DJ25" s="1007"/>
      <c r="DK25" s="1008"/>
      <c r="DL25" s="1006"/>
      <c r="DM25" s="1007"/>
      <c r="DN25" s="1007"/>
      <c r="DO25" s="1007"/>
      <c r="DP25" s="1008"/>
      <c r="DQ25" s="1006"/>
      <c r="DR25" s="1007"/>
      <c r="DS25" s="1007"/>
      <c r="DT25" s="1007"/>
      <c r="DU25" s="1008"/>
      <c r="DV25" s="1009"/>
      <c r="DW25" s="1010"/>
      <c r="DX25" s="1010"/>
      <c r="DY25" s="1010"/>
      <c r="DZ25" s="1011"/>
      <c r="EA25" s="103"/>
    </row>
    <row r="26" spans="1:131" s="102" customFormat="1" ht="26.25" customHeight="1" x14ac:dyDescent="0.15">
      <c r="A26" s="972" t="s">
        <v>422</v>
      </c>
      <c r="B26" s="973"/>
      <c r="C26" s="973"/>
      <c r="D26" s="973"/>
      <c r="E26" s="973"/>
      <c r="F26" s="973"/>
      <c r="G26" s="973"/>
      <c r="H26" s="973"/>
      <c r="I26" s="973"/>
      <c r="J26" s="973"/>
      <c r="K26" s="973"/>
      <c r="L26" s="973"/>
      <c r="M26" s="973"/>
      <c r="N26" s="973"/>
      <c r="O26" s="973"/>
      <c r="P26" s="974"/>
      <c r="Q26" s="978" t="s">
        <v>421</v>
      </c>
      <c r="R26" s="979"/>
      <c r="S26" s="979"/>
      <c r="T26" s="979"/>
      <c r="U26" s="980"/>
      <c r="V26" s="978" t="s">
        <v>399</v>
      </c>
      <c r="W26" s="979"/>
      <c r="X26" s="979"/>
      <c r="Y26" s="979"/>
      <c r="Z26" s="980"/>
      <c r="AA26" s="978" t="s">
        <v>398</v>
      </c>
      <c r="AB26" s="979"/>
      <c r="AC26" s="979"/>
      <c r="AD26" s="979"/>
      <c r="AE26" s="979"/>
      <c r="AF26" s="1049" t="s">
        <v>420</v>
      </c>
      <c r="AG26" s="985"/>
      <c r="AH26" s="985"/>
      <c r="AI26" s="985"/>
      <c r="AJ26" s="1050"/>
      <c r="AK26" s="979" t="s">
        <v>419</v>
      </c>
      <c r="AL26" s="979"/>
      <c r="AM26" s="979"/>
      <c r="AN26" s="979"/>
      <c r="AO26" s="980"/>
      <c r="AP26" s="978" t="s">
        <v>418</v>
      </c>
      <c r="AQ26" s="979"/>
      <c r="AR26" s="979"/>
      <c r="AS26" s="979"/>
      <c r="AT26" s="980"/>
      <c r="AU26" s="978" t="s">
        <v>417</v>
      </c>
      <c r="AV26" s="979"/>
      <c r="AW26" s="979"/>
      <c r="AX26" s="979"/>
      <c r="AY26" s="980"/>
      <c r="AZ26" s="978" t="s">
        <v>416</v>
      </c>
      <c r="BA26" s="979"/>
      <c r="BB26" s="979"/>
      <c r="BC26" s="979"/>
      <c r="BD26" s="980"/>
      <c r="BE26" s="978" t="s">
        <v>393</v>
      </c>
      <c r="BF26" s="979"/>
      <c r="BG26" s="979"/>
      <c r="BH26" s="979"/>
      <c r="BI26" s="998"/>
      <c r="BJ26" s="134"/>
      <c r="BK26" s="134"/>
      <c r="BL26" s="134"/>
      <c r="BM26" s="134"/>
      <c r="BN26" s="134"/>
      <c r="BO26" s="122"/>
      <c r="BP26" s="122"/>
      <c r="BQ26" s="129">
        <v>20</v>
      </c>
      <c r="BR26" s="133"/>
      <c r="BS26" s="1012"/>
      <c r="BT26" s="1013"/>
      <c r="BU26" s="1013"/>
      <c r="BV26" s="1013"/>
      <c r="BW26" s="1013"/>
      <c r="BX26" s="1013"/>
      <c r="BY26" s="1013"/>
      <c r="BZ26" s="1013"/>
      <c r="CA26" s="1013"/>
      <c r="CB26" s="1013"/>
      <c r="CC26" s="1013"/>
      <c r="CD26" s="1013"/>
      <c r="CE26" s="1013"/>
      <c r="CF26" s="1013"/>
      <c r="CG26" s="1014"/>
      <c r="CH26" s="1006"/>
      <c r="CI26" s="1007"/>
      <c r="CJ26" s="1007"/>
      <c r="CK26" s="1007"/>
      <c r="CL26" s="1008"/>
      <c r="CM26" s="1006"/>
      <c r="CN26" s="1007"/>
      <c r="CO26" s="1007"/>
      <c r="CP26" s="1007"/>
      <c r="CQ26" s="1008"/>
      <c r="CR26" s="1006"/>
      <c r="CS26" s="1007"/>
      <c r="CT26" s="1007"/>
      <c r="CU26" s="1007"/>
      <c r="CV26" s="1008"/>
      <c r="CW26" s="1006"/>
      <c r="CX26" s="1007"/>
      <c r="CY26" s="1007"/>
      <c r="CZ26" s="1007"/>
      <c r="DA26" s="1008"/>
      <c r="DB26" s="1006"/>
      <c r="DC26" s="1007"/>
      <c r="DD26" s="1007"/>
      <c r="DE26" s="1007"/>
      <c r="DF26" s="1008"/>
      <c r="DG26" s="1006"/>
      <c r="DH26" s="1007"/>
      <c r="DI26" s="1007"/>
      <c r="DJ26" s="1007"/>
      <c r="DK26" s="1008"/>
      <c r="DL26" s="1006"/>
      <c r="DM26" s="1007"/>
      <c r="DN26" s="1007"/>
      <c r="DO26" s="1007"/>
      <c r="DP26" s="1008"/>
      <c r="DQ26" s="1006"/>
      <c r="DR26" s="1007"/>
      <c r="DS26" s="1007"/>
      <c r="DT26" s="1007"/>
      <c r="DU26" s="1008"/>
      <c r="DV26" s="1009"/>
      <c r="DW26" s="1010"/>
      <c r="DX26" s="1010"/>
      <c r="DY26" s="1010"/>
      <c r="DZ26" s="1011"/>
      <c r="EA26" s="103"/>
    </row>
    <row r="27" spans="1:131" s="102" customFormat="1" ht="26.25" customHeight="1" thickBot="1" x14ac:dyDescent="0.2">
      <c r="A27" s="975"/>
      <c r="B27" s="976"/>
      <c r="C27" s="976"/>
      <c r="D27" s="976"/>
      <c r="E27" s="976"/>
      <c r="F27" s="976"/>
      <c r="G27" s="976"/>
      <c r="H27" s="976"/>
      <c r="I27" s="976"/>
      <c r="J27" s="976"/>
      <c r="K27" s="976"/>
      <c r="L27" s="976"/>
      <c r="M27" s="976"/>
      <c r="N27" s="976"/>
      <c r="O27" s="976"/>
      <c r="P27" s="977"/>
      <c r="Q27" s="981"/>
      <c r="R27" s="982"/>
      <c r="S27" s="982"/>
      <c r="T27" s="982"/>
      <c r="U27" s="983"/>
      <c r="V27" s="981"/>
      <c r="W27" s="982"/>
      <c r="X27" s="982"/>
      <c r="Y27" s="982"/>
      <c r="Z27" s="983"/>
      <c r="AA27" s="981"/>
      <c r="AB27" s="982"/>
      <c r="AC27" s="982"/>
      <c r="AD27" s="982"/>
      <c r="AE27" s="982"/>
      <c r="AF27" s="1051"/>
      <c r="AG27" s="988"/>
      <c r="AH27" s="988"/>
      <c r="AI27" s="988"/>
      <c r="AJ27" s="1052"/>
      <c r="AK27" s="982"/>
      <c r="AL27" s="982"/>
      <c r="AM27" s="982"/>
      <c r="AN27" s="982"/>
      <c r="AO27" s="983"/>
      <c r="AP27" s="981"/>
      <c r="AQ27" s="982"/>
      <c r="AR27" s="982"/>
      <c r="AS27" s="982"/>
      <c r="AT27" s="983"/>
      <c r="AU27" s="981"/>
      <c r="AV27" s="982"/>
      <c r="AW27" s="982"/>
      <c r="AX27" s="982"/>
      <c r="AY27" s="983"/>
      <c r="AZ27" s="981"/>
      <c r="BA27" s="982"/>
      <c r="BB27" s="982"/>
      <c r="BC27" s="982"/>
      <c r="BD27" s="983"/>
      <c r="BE27" s="981"/>
      <c r="BF27" s="982"/>
      <c r="BG27" s="982"/>
      <c r="BH27" s="982"/>
      <c r="BI27" s="999"/>
      <c r="BJ27" s="134"/>
      <c r="BK27" s="134"/>
      <c r="BL27" s="134"/>
      <c r="BM27" s="134"/>
      <c r="BN27" s="134"/>
      <c r="BO27" s="122"/>
      <c r="BP27" s="122"/>
      <c r="BQ27" s="129">
        <v>21</v>
      </c>
      <c r="BR27" s="133"/>
      <c r="BS27" s="1012"/>
      <c r="BT27" s="1013"/>
      <c r="BU27" s="1013"/>
      <c r="BV27" s="1013"/>
      <c r="BW27" s="1013"/>
      <c r="BX27" s="1013"/>
      <c r="BY27" s="1013"/>
      <c r="BZ27" s="1013"/>
      <c r="CA27" s="1013"/>
      <c r="CB27" s="1013"/>
      <c r="CC27" s="1013"/>
      <c r="CD27" s="1013"/>
      <c r="CE27" s="1013"/>
      <c r="CF27" s="1013"/>
      <c r="CG27" s="1014"/>
      <c r="CH27" s="1006"/>
      <c r="CI27" s="1007"/>
      <c r="CJ27" s="1007"/>
      <c r="CK27" s="1007"/>
      <c r="CL27" s="1008"/>
      <c r="CM27" s="1006"/>
      <c r="CN27" s="1007"/>
      <c r="CO27" s="1007"/>
      <c r="CP27" s="1007"/>
      <c r="CQ27" s="1008"/>
      <c r="CR27" s="1006"/>
      <c r="CS27" s="1007"/>
      <c r="CT27" s="1007"/>
      <c r="CU27" s="1007"/>
      <c r="CV27" s="1008"/>
      <c r="CW27" s="1006"/>
      <c r="CX27" s="1007"/>
      <c r="CY27" s="1007"/>
      <c r="CZ27" s="1007"/>
      <c r="DA27" s="1008"/>
      <c r="DB27" s="1006"/>
      <c r="DC27" s="1007"/>
      <c r="DD27" s="1007"/>
      <c r="DE27" s="1007"/>
      <c r="DF27" s="1008"/>
      <c r="DG27" s="1006"/>
      <c r="DH27" s="1007"/>
      <c r="DI27" s="1007"/>
      <c r="DJ27" s="1007"/>
      <c r="DK27" s="1008"/>
      <c r="DL27" s="1006"/>
      <c r="DM27" s="1007"/>
      <c r="DN27" s="1007"/>
      <c r="DO27" s="1007"/>
      <c r="DP27" s="1008"/>
      <c r="DQ27" s="1006"/>
      <c r="DR27" s="1007"/>
      <c r="DS27" s="1007"/>
      <c r="DT27" s="1007"/>
      <c r="DU27" s="1008"/>
      <c r="DV27" s="1009"/>
      <c r="DW27" s="1010"/>
      <c r="DX27" s="1010"/>
      <c r="DY27" s="1010"/>
      <c r="DZ27" s="1011"/>
      <c r="EA27" s="103"/>
    </row>
    <row r="28" spans="1:131" s="102" customFormat="1" ht="26.25" customHeight="1" thickTop="1" x14ac:dyDescent="0.15">
      <c r="A28" s="135">
        <v>1</v>
      </c>
      <c r="B28" s="1036" t="s">
        <v>415</v>
      </c>
      <c r="C28" s="1037"/>
      <c r="D28" s="1037"/>
      <c r="E28" s="1037"/>
      <c r="F28" s="1037"/>
      <c r="G28" s="1037"/>
      <c r="H28" s="1037"/>
      <c r="I28" s="1037"/>
      <c r="J28" s="1037"/>
      <c r="K28" s="1037"/>
      <c r="L28" s="1037"/>
      <c r="M28" s="1037"/>
      <c r="N28" s="1037"/>
      <c r="O28" s="1037"/>
      <c r="P28" s="1038"/>
      <c r="Q28" s="1039">
        <v>1731</v>
      </c>
      <c r="R28" s="1040"/>
      <c r="S28" s="1040"/>
      <c r="T28" s="1040"/>
      <c r="U28" s="1040"/>
      <c r="V28" s="1040">
        <v>1625</v>
      </c>
      <c r="W28" s="1040"/>
      <c r="X28" s="1040"/>
      <c r="Y28" s="1040"/>
      <c r="Z28" s="1040"/>
      <c r="AA28" s="1040">
        <v>106</v>
      </c>
      <c r="AB28" s="1040"/>
      <c r="AC28" s="1040"/>
      <c r="AD28" s="1040"/>
      <c r="AE28" s="1041"/>
      <c r="AF28" s="1042">
        <v>106</v>
      </c>
      <c r="AG28" s="1040"/>
      <c r="AH28" s="1040"/>
      <c r="AI28" s="1040"/>
      <c r="AJ28" s="1043"/>
      <c r="AK28" s="1044">
        <v>163</v>
      </c>
      <c r="AL28" s="1045"/>
      <c r="AM28" s="1045"/>
      <c r="AN28" s="1045"/>
      <c r="AO28" s="1045"/>
      <c r="AP28" s="1045" t="s">
        <v>381</v>
      </c>
      <c r="AQ28" s="1045"/>
      <c r="AR28" s="1045"/>
      <c r="AS28" s="1045"/>
      <c r="AT28" s="1045"/>
      <c r="AU28" s="1045" t="s">
        <v>413</v>
      </c>
      <c r="AV28" s="1045"/>
      <c r="AW28" s="1045"/>
      <c r="AX28" s="1045"/>
      <c r="AY28" s="1045"/>
      <c r="AZ28" s="1046" t="s">
        <v>413</v>
      </c>
      <c r="BA28" s="1046"/>
      <c r="BB28" s="1046"/>
      <c r="BC28" s="1046"/>
      <c r="BD28" s="1046"/>
      <c r="BE28" s="1047"/>
      <c r="BF28" s="1047"/>
      <c r="BG28" s="1047"/>
      <c r="BH28" s="1047"/>
      <c r="BI28" s="1048"/>
      <c r="BJ28" s="134"/>
      <c r="BK28" s="134"/>
      <c r="BL28" s="134"/>
      <c r="BM28" s="134"/>
      <c r="BN28" s="134"/>
      <c r="BO28" s="122"/>
      <c r="BP28" s="122"/>
      <c r="BQ28" s="129">
        <v>22</v>
      </c>
      <c r="BR28" s="133"/>
      <c r="BS28" s="1012"/>
      <c r="BT28" s="1013"/>
      <c r="BU28" s="1013"/>
      <c r="BV28" s="1013"/>
      <c r="BW28" s="1013"/>
      <c r="BX28" s="1013"/>
      <c r="BY28" s="1013"/>
      <c r="BZ28" s="1013"/>
      <c r="CA28" s="1013"/>
      <c r="CB28" s="1013"/>
      <c r="CC28" s="1013"/>
      <c r="CD28" s="1013"/>
      <c r="CE28" s="1013"/>
      <c r="CF28" s="1013"/>
      <c r="CG28" s="1014"/>
      <c r="CH28" s="1006"/>
      <c r="CI28" s="1007"/>
      <c r="CJ28" s="1007"/>
      <c r="CK28" s="1007"/>
      <c r="CL28" s="1008"/>
      <c r="CM28" s="1006"/>
      <c r="CN28" s="1007"/>
      <c r="CO28" s="1007"/>
      <c r="CP28" s="1007"/>
      <c r="CQ28" s="1008"/>
      <c r="CR28" s="1006"/>
      <c r="CS28" s="1007"/>
      <c r="CT28" s="1007"/>
      <c r="CU28" s="1007"/>
      <c r="CV28" s="1008"/>
      <c r="CW28" s="1006"/>
      <c r="CX28" s="1007"/>
      <c r="CY28" s="1007"/>
      <c r="CZ28" s="1007"/>
      <c r="DA28" s="1008"/>
      <c r="DB28" s="1006"/>
      <c r="DC28" s="1007"/>
      <c r="DD28" s="1007"/>
      <c r="DE28" s="1007"/>
      <c r="DF28" s="1008"/>
      <c r="DG28" s="1006"/>
      <c r="DH28" s="1007"/>
      <c r="DI28" s="1007"/>
      <c r="DJ28" s="1007"/>
      <c r="DK28" s="1008"/>
      <c r="DL28" s="1006"/>
      <c r="DM28" s="1007"/>
      <c r="DN28" s="1007"/>
      <c r="DO28" s="1007"/>
      <c r="DP28" s="1008"/>
      <c r="DQ28" s="1006"/>
      <c r="DR28" s="1007"/>
      <c r="DS28" s="1007"/>
      <c r="DT28" s="1007"/>
      <c r="DU28" s="1008"/>
      <c r="DV28" s="1009"/>
      <c r="DW28" s="1010"/>
      <c r="DX28" s="1010"/>
      <c r="DY28" s="1010"/>
      <c r="DZ28" s="1011"/>
      <c r="EA28" s="103"/>
    </row>
    <row r="29" spans="1:131" s="102" customFormat="1" ht="26.25" customHeight="1" x14ac:dyDescent="0.15">
      <c r="A29" s="135">
        <v>2</v>
      </c>
      <c r="B29" s="1020" t="s">
        <v>414</v>
      </c>
      <c r="C29" s="1021"/>
      <c r="D29" s="1021"/>
      <c r="E29" s="1021"/>
      <c r="F29" s="1021"/>
      <c r="G29" s="1021"/>
      <c r="H29" s="1021"/>
      <c r="I29" s="1021"/>
      <c r="J29" s="1021"/>
      <c r="K29" s="1021"/>
      <c r="L29" s="1021"/>
      <c r="M29" s="1021"/>
      <c r="N29" s="1021"/>
      <c r="O29" s="1021"/>
      <c r="P29" s="1022"/>
      <c r="Q29" s="1032">
        <v>1654</v>
      </c>
      <c r="R29" s="1033"/>
      <c r="S29" s="1033"/>
      <c r="T29" s="1033"/>
      <c r="U29" s="1033"/>
      <c r="V29" s="1033">
        <v>1632</v>
      </c>
      <c r="W29" s="1033"/>
      <c r="X29" s="1033"/>
      <c r="Y29" s="1033"/>
      <c r="Z29" s="1033"/>
      <c r="AA29" s="1033">
        <v>22</v>
      </c>
      <c r="AB29" s="1033"/>
      <c r="AC29" s="1033"/>
      <c r="AD29" s="1033"/>
      <c r="AE29" s="1034"/>
      <c r="AF29" s="1000">
        <v>22</v>
      </c>
      <c r="AG29" s="1001"/>
      <c r="AH29" s="1001"/>
      <c r="AI29" s="1001"/>
      <c r="AJ29" s="1002"/>
      <c r="AK29" s="970">
        <v>242</v>
      </c>
      <c r="AL29" s="965"/>
      <c r="AM29" s="965"/>
      <c r="AN29" s="965"/>
      <c r="AO29" s="965"/>
      <c r="AP29" s="965" t="s">
        <v>385</v>
      </c>
      <c r="AQ29" s="965"/>
      <c r="AR29" s="965"/>
      <c r="AS29" s="965"/>
      <c r="AT29" s="965"/>
      <c r="AU29" s="965" t="s">
        <v>381</v>
      </c>
      <c r="AV29" s="965"/>
      <c r="AW29" s="965"/>
      <c r="AX29" s="965"/>
      <c r="AY29" s="965"/>
      <c r="AZ29" s="1035" t="s">
        <v>413</v>
      </c>
      <c r="BA29" s="1035"/>
      <c r="BB29" s="1035"/>
      <c r="BC29" s="1035"/>
      <c r="BD29" s="1035"/>
      <c r="BE29" s="1018"/>
      <c r="BF29" s="1018"/>
      <c r="BG29" s="1018"/>
      <c r="BH29" s="1018"/>
      <c r="BI29" s="1019"/>
      <c r="BJ29" s="134"/>
      <c r="BK29" s="134"/>
      <c r="BL29" s="134"/>
      <c r="BM29" s="134"/>
      <c r="BN29" s="134"/>
      <c r="BO29" s="122"/>
      <c r="BP29" s="122"/>
      <c r="BQ29" s="129">
        <v>23</v>
      </c>
      <c r="BR29" s="133"/>
      <c r="BS29" s="1012"/>
      <c r="BT29" s="1013"/>
      <c r="BU29" s="1013"/>
      <c r="BV29" s="1013"/>
      <c r="BW29" s="1013"/>
      <c r="BX29" s="1013"/>
      <c r="BY29" s="1013"/>
      <c r="BZ29" s="1013"/>
      <c r="CA29" s="1013"/>
      <c r="CB29" s="1013"/>
      <c r="CC29" s="1013"/>
      <c r="CD29" s="1013"/>
      <c r="CE29" s="1013"/>
      <c r="CF29" s="1013"/>
      <c r="CG29" s="1014"/>
      <c r="CH29" s="1006"/>
      <c r="CI29" s="1007"/>
      <c r="CJ29" s="1007"/>
      <c r="CK29" s="1007"/>
      <c r="CL29" s="1008"/>
      <c r="CM29" s="1006"/>
      <c r="CN29" s="1007"/>
      <c r="CO29" s="1007"/>
      <c r="CP29" s="1007"/>
      <c r="CQ29" s="1008"/>
      <c r="CR29" s="1006"/>
      <c r="CS29" s="1007"/>
      <c r="CT29" s="1007"/>
      <c r="CU29" s="1007"/>
      <c r="CV29" s="1008"/>
      <c r="CW29" s="1006"/>
      <c r="CX29" s="1007"/>
      <c r="CY29" s="1007"/>
      <c r="CZ29" s="1007"/>
      <c r="DA29" s="1008"/>
      <c r="DB29" s="1006"/>
      <c r="DC29" s="1007"/>
      <c r="DD29" s="1007"/>
      <c r="DE29" s="1007"/>
      <c r="DF29" s="1008"/>
      <c r="DG29" s="1006"/>
      <c r="DH29" s="1007"/>
      <c r="DI29" s="1007"/>
      <c r="DJ29" s="1007"/>
      <c r="DK29" s="1008"/>
      <c r="DL29" s="1006"/>
      <c r="DM29" s="1007"/>
      <c r="DN29" s="1007"/>
      <c r="DO29" s="1007"/>
      <c r="DP29" s="1008"/>
      <c r="DQ29" s="1006"/>
      <c r="DR29" s="1007"/>
      <c r="DS29" s="1007"/>
      <c r="DT29" s="1007"/>
      <c r="DU29" s="1008"/>
      <c r="DV29" s="1009"/>
      <c r="DW29" s="1010"/>
      <c r="DX29" s="1010"/>
      <c r="DY29" s="1010"/>
      <c r="DZ29" s="1011"/>
      <c r="EA29" s="103"/>
    </row>
    <row r="30" spans="1:131" s="102" customFormat="1" ht="26.25" customHeight="1" x14ac:dyDescent="0.15">
      <c r="A30" s="135">
        <v>3</v>
      </c>
      <c r="B30" s="1020" t="s">
        <v>412</v>
      </c>
      <c r="C30" s="1021"/>
      <c r="D30" s="1021"/>
      <c r="E30" s="1021"/>
      <c r="F30" s="1021"/>
      <c r="G30" s="1021"/>
      <c r="H30" s="1021"/>
      <c r="I30" s="1021"/>
      <c r="J30" s="1021"/>
      <c r="K30" s="1021"/>
      <c r="L30" s="1021"/>
      <c r="M30" s="1021"/>
      <c r="N30" s="1021"/>
      <c r="O30" s="1021"/>
      <c r="P30" s="1022"/>
      <c r="Q30" s="1032">
        <v>132</v>
      </c>
      <c r="R30" s="1033"/>
      <c r="S30" s="1033"/>
      <c r="T30" s="1033"/>
      <c r="U30" s="1033"/>
      <c r="V30" s="1033">
        <v>132</v>
      </c>
      <c r="W30" s="1033"/>
      <c r="X30" s="1033"/>
      <c r="Y30" s="1033"/>
      <c r="Z30" s="1033"/>
      <c r="AA30" s="1033">
        <v>0</v>
      </c>
      <c r="AB30" s="1033"/>
      <c r="AC30" s="1033"/>
      <c r="AD30" s="1033"/>
      <c r="AE30" s="1034"/>
      <c r="AF30" s="1000">
        <v>0</v>
      </c>
      <c r="AG30" s="1001"/>
      <c r="AH30" s="1001"/>
      <c r="AI30" s="1001"/>
      <c r="AJ30" s="1002"/>
      <c r="AK30" s="970">
        <v>43</v>
      </c>
      <c r="AL30" s="965"/>
      <c r="AM30" s="965"/>
      <c r="AN30" s="965"/>
      <c r="AO30" s="965"/>
      <c r="AP30" s="965" t="s">
        <v>406</v>
      </c>
      <c r="AQ30" s="965"/>
      <c r="AR30" s="965"/>
      <c r="AS30" s="965"/>
      <c r="AT30" s="965"/>
      <c r="AU30" s="965" t="s">
        <v>381</v>
      </c>
      <c r="AV30" s="965"/>
      <c r="AW30" s="965"/>
      <c r="AX30" s="965"/>
      <c r="AY30" s="965"/>
      <c r="AZ30" s="1035" t="s">
        <v>381</v>
      </c>
      <c r="BA30" s="1035"/>
      <c r="BB30" s="1035"/>
      <c r="BC30" s="1035"/>
      <c r="BD30" s="1035"/>
      <c r="BE30" s="1018"/>
      <c r="BF30" s="1018"/>
      <c r="BG30" s="1018"/>
      <c r="BH30" s="1018"/>
      <c r="BI30" s="1019"/>
      <c r="BJ30" s="134"/>
      <c r="BK30" s="134"/>
      <c r="BL30" s="134"/>
      <c r="BM30" s="134"/>
      <c r="BN30" s="134"/>
      <c r="BO30" s="122"/>
      <c r="BP30" s="122"/>
      <c r="BQ30" s="129">
        <v>24</v>
      </c>
      <c r="BR30" s="133"/>
      <c r="BS30" s="1012"/>
      <c r="BT30" s="1013"/>
      <c r="BU30" s="1013"/>
      <c r="BV30" s="1013"/>
      <c r="BW30" s="1013"/>
      <c r="BX30" s="1013"/>
      <c r="BY30" s="1013"/>
      <c r="BZ30" s="1013"/>
      <c r="CA30" s="1013"/>
      <c r="CB30" s="1013"/>
      <c r="CC30" s="1013"/>
      <c r="CD30" s="1013"/>
      <c r="CE30" s="1013"/>
      <c r="CF30" s="1013"/>
      <c r="CG30" s="1014"/>
      <c r="CH30" s="1006"/>
      <c r="CI30" s="1007"/>
      <c r="CJ30" s="1007"/>
      <c r="CK30" s="1007"/>
      <c r="CL30" s="1008"/>
      <c r="CM30" s="1006"/>
      <c r="CN30" s="1007"/>
      <c r="CO30" s="1007"/>
      <c r="CP30" s="1007"/>
      <c r="CQ30" s="1008"/>
      <c r="CR30" s="1006"/>
      <c r="CS30" s="1007"/>
      <c r="CT30" s="1007"/>
      <c r="CU30" s="1007"/>
      <c r="CV30" s="1008"/>
      <c r="CW30" s="1006"/>
      <c r="CX30" s="1007"/>
      <c r="CY30" s="1007"/>
      <c r="CZ30" s="1007"/>
      <c r="DA30" s="1008"/>
      <c r="DB30" s="1006"/>
      <c r="DC30" s="1007"/>
      <c r="DD30" s="1007"/>
      <c r="DE30" s="1007"/>
      <c r="DF30" s="1008"/>
      <c r="DG30" s="1006"/>
      <c r="DH30" s="1007"/>
      <c r="DI30" s="1007"/>
      <c r="DJ30" s="1007"/>
      <c r="DK30" s="1008"/>
      <c r="DL30" s="1006"/>
      <c r="DM30" s="1007"/>
      <c r="DN30" s="1007"/>
      <c r="DO30" s="1007"/>
      <c r="DP30" s="1008"/>
      <c r="DQ30" s="1006"/>
      <c r="DR30" s="1007"/>
      <c r="DS30" s="1007"/>
      <c r="DT30" s="1007"/>
      <c r="DU30" s="1008"/>
      <c r="DV30" s="1009"/>
      <c r="DW30" s="1010"/>
      <c r="DX30" s="1010"/>
      <c r="DY30" s="1010"/>
      <c r="DZ30" s="1011"/>
      <c r="EA30" s="103"/>
    </row>
    <row r="31" spans="1:131" s="102" customFormat="1" ht="26.25" customHeight="1" x14ac:dyDescent="0.15">
      <c r="A31" s="135">
        <v>4</v>
      </c>
      <c r="B31" s="1020" t="s">
        <v>411</v>
      </c>
      <c r="C31" s="1021"/>
      <c r="D31" s="1021"/>
      <c r="E31" s="1021"/>
      <c r="F31" s="1021"/>
      <c r="G31" s="1021"/>
      <c r="H31" s="1021"/>
      <c r="I31" s="1021"/>
      <c r="J31" s="1021"/>
      <c r="K31" s="1021"/>
      <c r="L31" s="1021"/>
      <c r="M31" s="1021"/>
      <c r="N31" s="1021"/>
      <c r="O31" s="1021"/>
      <c r="P31" s="1022"/>
      <c r="Q31" s="1032">
        <v>249</v>
      </c>
      <c r="R31" s="1033"/>
      <c r="S31" s="1033"/>
      <c r="T31" s="1033"/>
      <c r="U31" s="1033"/>
      <c r="V31" s="1033">
        <v>232</v>
      </c>
      <c r="W31" s="1033"/>
      <c r="X31" s="1033"/>
      <c r="Y31" s="1033"/>
      <c r="Z31" s="1033"/>
      <c r="AA31" s="1033">
        <v>17</v>
      </c>
      <c r="AB31" s="1033"/>
      <c r="AC31" s="1033"/>
      <c r="AD31" s="1033"/>
      <c r="AE31" s="1034"/>
      <c r="AF31" s="1000">
        <v>284</v>
      </c>
      <c r="AG31" s="1001"/>
      <c r="AH31" s="1001"/>
      <c r="AI31" s="1001"/>
      <c r="AJ31" s="1002"/>
      <c r="AK31" s="970">
        <v>35</v>
      </c>
      <c r="AL31" s="965"/>
      <c r="AM31" s="965"/>
      <c r="AN31" s="965"/>
      <c r="AO31" s="965"/>
      <c r="AP31" s="965">
        <v>1825</v>
      </c>
      <c r="AQ31" s="965"/>
      <c r="AR31" s="965"/>
      <c r="AS31" s="965"/>
      <c r="AT31" s="965"/>
      <c r="AU31" s="965">
        <v>298</v>
      </c>
      <c r="AV31" s="965"/>
      <c r="AW31" s="965"/>
      <c r="AX31" s="965"/>
      <c r="AY31" s="965"/>
      <c r="AZ31" s="1035" t="s">
        <v>381</v>
      </c>
      <c r="BA31" s="1035"/>
      <c r="BB31" s="1035"/>
      <c r="BC31" s="1035"/>
      <c r="BD31" s="1035"/>
      <c r="BE31" s="1018" t="s">
        <v>410</v>
      </c>
      <c r="BF31" s="1018"/>
      <c r="BG31" s="1018"/>
      <c r="BH31" s="1018"/>
      <c r="BI31" s="1019"/>
      <c r="BJ31" s="134"/>
      <c r="BK31" s="134"/>
      <c r="BL31" s="134"/>
      <c r="BM31" s="134"/>
      <c r="BN31" s="134"/>
      <c r="BO31" s="122"/>
      <c r="BP31" s="122"/>
      <c r="BQ31" s="129">
        <v>25</v>
      </c>
      <c r="BR31" s="133"/>
      <c r="BS31" s="1012"/>
      <c r="BT31" s="1013"/>
      <c r="BU31" s="1013"/>
      <c r="BV31" s="1013"/>
      <c r="BW31" s="1013"/>
      <c r="BX31" s="1013"/>
      <c r="BY31" s="1013"/>
      <c r="BZ31" s="1013"/>
      <c r="CA31" s="1013"/>
      <c r="CB31" s="1013"/>
      <c r="CC31" s="1013"/>
      <c r="CD31" s="1013"/>
      <c r="CE31" s="1013"/>
      <c r="CF31" s="1013"/>
      <c r="CG31" s="1014"/>
      <c r="CH31" s="1006"/>
      <c r="CI31" s="1007"/>
      <c r="CJ31" s="1007"/>
      <c r="CK31" s="1007"/>
      <c r="CL31" s="1008"/>
      <c r="CM31" s="1006"/>
      <c r="CN31" s="1007"/>
      <c r="CO31" s="1007"/>
      <c r="CP31" s="1007"/>
      <c r="CQ31" s="1008"/>
      <c r="CR31" s="1006"/>
      <c r="CS31" s="1007"/>
      <c r="CT31" s="1007"/>
      <c r="CU31" s="1007"/>
      <c r="CV31" s="1008"/>
      <c r="CW31" s="1006"/>
      <c r="CX31" s="1007"/>
      <c r="CY31" s="1007"/>
      <c r="CZ31" s="1007"/>
      <c r="DA31" s="1008"/>
      <c r="DB31" s="1006"/>
      <c r="DC31" s="1007"/>
      <c r="DD31" s="1007"/>
      <c r="DE31" s="1007"/>
      <c r="DF31" s="1008"/>
      <c r="DG31" s="1006"/>
      <c r="DH31" s="1007"/>
      <c r="DI31" s="1007"/>
      <c r="DJ31" s="1007"/>
      <c r="DK31" s="1008"/>
      <c r="DL31" s="1006"/>
      <c r="DM31" s="1007"/>
      <c r="DN31" s="1007"/>
      <c r="DO31" s="1007"/>
      <c r="DP31" s="1008"/>
      <c r="DQ31" s="1006"/>
      <c r="DR31" s="1007"/>
      <c r="DS31" s="1007"/>
      <c r="DT31" s="1007"/>
      <c r="DU31" s="1008"/>
      <c r="DV31" s="1009"/>
      <c r="DW31" s="1010"/>
      <c r="DX31" s="1010"/>
      <c r="DY31" s="1010"/>
      <c r="DZ31" s="1011"/>
      <c r="EA31" s="103"/>
    </row>
    <row r="32" spans="1:131" s="102" customFormat="1" ht="26.25" customHeight="1" x14ac:dyDescent="0.15">
      <c r="A32" s="135">
        <v>5</v>
      </c>
      <c r="B32" s="1020" t="s">
        <v>338</v>
      </c>
      <c r="C32" s="1021"/>
      <c r="D32" s="1021"/>
      <c r="E32" s="1021"/>
      <c r="F32" s="1021"/>
      <c r="G32" s="1021"/>
      <c r="H32" s="1021"/>
      <c r="I32" s="1021"/>
      <c r="J32" s="1021"/>
      <c r="K32" s="1021"/>
      <c r="L32" s="1021"/>
      <c r="M32" s="1021"/>
      <c r="N32" s="1021"/>
      <c r="O32" s="1021"/>
      <c r="P32" s="1022"/>
      <c r="Q32" s="1032">
        <v>2023</v>
      </c>
      <c r="R32" s="1033"/>
      <c r="S32" s="1033"/>
      <c r="T32" s="1033"/>
      <c r="U32" s="1033"/>
      <c r="V32" s="1033">
        <v>2045</v>
      </c>
      <c r="W32" s="1033"/>
      <c r="X32" s="1033"/>
      <c r="Y32" s="1033"/>
      <c r="Z32" s="1033"/>
      <c r="AA32" s="1033">
        <v>-22</v>
      </c>
      <c r="AB32" s="1033"/>
      <c r="AC32" s="1033"/>
      <c r="AD32" s="1033"/>
      <c r="AE32" s="1034"/>
      <c r="AF32" s="1000">
        <v>1220</v>
      </c>
      <c r="AG32" s="1001"/>
      <c r="AH32" s="1001"/>
      <c r="AI32" s="1001"/>
      <c r="AJ32" s="1002"/>
      <c r="AK32" s="970">
        <v>372</v>
      </c>
      <c r="AL32" s="965"/>
      <c r="AM32" s="965"/>
      <c r="AN32" s="965"/>
      <c r="AO32" s="965"/>
      <c r="AP32" s="965">
        <v>3550</v>
      </c>
      <c r="AQ32" s="965"/>
      <c r="AR32" s="965"/>
      <c r="AS32" s="965"/>
      <c r="AT32" s="965"/>
      <c r="AU32" s="965">
        <v>2421</v>
      </c>
      <c r="AV32" s="965"/>
      <c r="AW32" s="965"/>
      <c r="AX32" s="965"/>
      <c r="AY32" s="965"/>
      <c r="AZ32" s="1035" t="s">
        <v>385</v>
      </c>
      <c r="BA32" s="1035"/>
      <c r="BB32" s="1035"/>
      <c r="BC32" s="1035"/>
      <c r="BD32" s="1035"/>
      <c r="BE32" s="1018" t="s">
        <v>410</v>
      </c>
      <c r="BF32" s="1018"/>
      <c r="BG32" s="1018"/>
      <c r="BH32" s="1018"/>
      <c r="BI32" s="1019"/>
      <c r="BJ32" s="134"/>
      <c r="BK32" s="134"/>
      <c r="BL32" s="134"/>
      <c r="BM32" s="134"/>
      <c r="BN32" s="134"/>
      <c r="BO32" s="122"/>
      <c r="BP32" s="122"/>
      <c r="BQ32" s="129">
        <v>26</v>
      </c>
      <c r="BR32" s="133"/>
      <c r="BS32" s="1012"/>
      <c r="BT32" s="1013"/>
      <c r="BU32" s="1013"/>
      <c r="BV32" s="1013"/>
      <c r="BW32" s="1013"/>
      <c r="BX32" s="1013"/>
      <c r="BY32" s="1013"/>
      <c r="BZ32" s="1013"/>
      <c r="CA32" s="1013"/>
      <c r="CB32" s="1013"/>
      <c r="CC32" s="1013"/>
      <c r="CD32" s="1013"/>
      <c r="CE32" s="1013"/>
      <c r="CF32" s="1013"/>
      <c r="CG32" s="1014"/>
      <c r="CH32" s="1006"/>
      <c r="CI32" s="1007"/>
      <c r="CJ32" s="1007"/>
      <c r="CK32" s="1007"/>
      <c r="CL32" s="1008"/>
      <c r="CM32" s="1006"/>
      <c r="CN32" s="1007"/>
      <c r="CO32" s="1007"/>
      <c r="CP32" s="1007"/>
      <c r="CQ32" s="1008"/>
      <c r="CR32" s="1006"/>
      <c r="CS32" s="1007"/>
      <c r="CT32" s="1007"/>
      <c r="CU32" s="1007"/>
      <c r="CV32" s="1008"/>
      <c r="CW32" s="1006"/>
      <c r="CX32" s="1007"/>
      <c r="CY32" s="1007"/>
      <c r="CZ32" s="1007"/>
      <c r="DA32" s="1008"/>
      <c r="DB32" s="1006"/>
      <c r="DC32" s="1007"/>
      <c r="DD32" s="1007"/>
      <c r="DE32" s="1007"/>
      <c r="DF32" s="1008"/>
      <c r="DG32" s="1006"/>
      <c r="DH32" s="1007"/>
      <c r="DI32" s="1007"/>
      <c r="DJ32" s="1007"/>
      <c r="DK32" s="1008"/>
      <c r="DL32" s="1006"/>
      <c r="DM32" s="1007"/>
      <c r="DN32" s="1007"/>
      <c r="DO32" s="1007"/>
      <c r="DP32" s="1008"/>
      <c r="DQ32" s="1006"/>
      <c r="DR32" s="1007"/>
      <c r="DS32" s="1007"/>
      <c r="DT32" s="1007"/>
      <c r="DU32" s="1008"/>
      <c r="DV32" s="1009"/>
      <c r="DW32" s="1010"/>
      <c r="DX32" s="1010"/>
      <c r="DY32" s="1010"/>
      <c r="DZ32" s="1011"/>
      <c r="EA32" s="103"/>
    </row>
    <row r="33" spans="1:131" s="102" customFormat="1" ht="26.25" customHeight="1" x14ac:dyDescent="0.15">
      <c r="A33" s="135">
        <v>6</v>
      </c>
      <c r="B33" s="1020" t="s">
        <v>409</v>
      </c>
      <c r="C33" s="1021"/>
      <c r="D33" s="1021"/>
      <c r="E33" s="1021"/>
      <c r="F33" s="1021"/>
      <c r="G33" s="1021"/>
      <c r="H33" s="1021"/>
      <c r="I33" s="1021"/>
      <c r="J33" s="1021"/>
      <c r="K33" s="1021"/>
      <c r="L33" s="1021"/>
      <c r="M33" s="1021"/>
      <c r="N33" s="1021"/>
      <c r="O33" s="1021"/>
      <c r="P33" s="1022"/>
      <c r="Q33" s="1032">
        <v>419</v>
      </c>
      <c r="R33" s="1033"/>
      <c r="S33" s="1033"/>
      <c r="T33" s="1033"/>
      <c r="U33" s="1033"/>
      <c r="V33" s="1033">
        <v>419</v>
      </c>
      <c r="W33" s="1033"/>
      <c r="X33" s="1033"/>
      <c r="Y33" s="1033"/>
      <c r="Z33" s="1033"/>
      <c r="AA33" s="1033" t="s">
        <v>385</v>
      </c>
      <c r="AB33" s="1033"/>
      <c r="AC33" s="1033"/>
      <c r="AD33" s="1033"/>
      <c r="AE33" s="1034"/>
      <c r="AF33" s="1000" t="s">
        <v>408</v>
      </c>
      <c r="AG33" s="1001"/>
      <c r="AH33" s="1001"/>
      <c r="AI33" s="1001"/>
      <c r="AJ33" s="1002"/>
      <c r="AK33" s="970">
        <v>235</v>
      </c>
      <c r="AL33" s="965"/>
      <c r="AM33" s="965"/>
      <c r="AN33" s="965"/>
      <c r="AO33" s="965"/>
      <c r="AP33" s="965">
        <v>3498</v>
      </c>
      <c r="AQ33" s="965"/>
      <c r="AR33" s="965"/>
      <c r="AS33" s="965"/>
      <c r="AT33" s="965"/>
      <c r="AU33" s="965">
        <v>2716</v>
      </c>
      <c r="AV33" s="965"/>
      <c r="AW33" s="965"/>
      <c r="AX33" s="965"/>
      <c r="AY33" s="965"/>
      <c r="AZ33" s="1035" t="s">
        <v>381</v>
      </c>
      <c r="BA33" s="1035"/>
      <c r="BB33" s="1035"/>
      <c r="BC33" s="1035"/>
      <c r="BD33" s="1035"/>
      <c r="BE33" s="1018" t="s">
        <v>407</v>
      </c>
      <c r="BF33" s="1018"/>
      <c r="BG33" s="1018"/>
      <c r="BH33" s="1018"/>
      <c r="BI33" s="1019"/>
      <c r="BJ33" s="134"/>
      <c r="BK33" s="134"/>
      <c r="BL33" s="134"/>
      <c r="BM33" s="134"/>
      <c r="BN33" s="134"/>
      <c r="BO33" s="122"/>
      <c r="BP33" s="122"/>
      <c r="BQ33" s="129">
        <v>27</v>
      </c>
      <c r="BR33" s="133"/>
      <c r="BS33" s="1012"/>
      <c r="BT33" s="1013"/>
      <c r="BU33" s="1013"/>
      <c r="BV33" s="1013"/>
      <c r="BW33" s="1013"/>
      <c r="BX33" s="1013"/>
      <c r="BY33" s="1013"/>
      <c r="BZ33" s="1013"/>
      <c r="CA33" s="1013"/>
      <c r="CB33" s="1013"/>
      <c r="CC33" s="1013"/>
      <c r="CD33" s="1013"/>
      <c r="CE33" s="1013"/>
      <c r="CF33" s="1013"/>
      <c r="CG33" s="1014"/>
      <c r="CH33" s="1006"/>
      <c r="CI33" s="1007"/>
      <c r="CJ33" s="1007"/>
      <c r="CK33" s="1007"/>
      <c r="CL33" s="1008"/>
      <c r="CM33" s="1006"/>
      <c r="CN33" s="1007"/>
      <c r="CO33" s="1007"/>
      <c r="CP33" s="1007"/>
      <c r="CQ33" s="1008"/>
      <c r="CR33" s="1006"/>
      <c r="CS33" s="1007"/>
      <c r="CT33" s="1007"/>
      <c r="CU33" s="1007"/>
      <c r="CV33" s="1008"/>
      <c r="CW33" s="1006"/>
      <c r="CX33" s="1007"/>
      <c r="CY33" s="1007"/>
      <c r="CZ33" s="1007"/>
      <c r="DA33" s="1008"/>
      <c r="DB33" s="1006"/>
      <c r="DC33" s="1007"/>
      <c r="DD33" s="1007"/>
      <c r="DE33" s="1007"/>
      <c r="DF33" s="1008"/>
      <c r="DG33" s="1006"/>
      <c r="DH33" s="1007"/>
      <c r="DI33" s="1007"/>
      <c r="DJ33" s="1007"/>
      <c r="DK33" s="1008"/>
      <c r="DL33" s="1006"/>
      <c r="DM33" s="1007"/>
      <c r="DN33" s="1007"/>
      <c r="DO33" s="1007"/>
      <c r="DP33" s="1008"/>
      <c r="DQ33" s="1006"/>
      <c r="DR33" s="1007"/>
      <c r="DS33" s="1007"/>
      <c r="DT33" s="1007"/>
      <c r="DU33" s="1008"/>
      <c r="DV33" s="1009"/>
      <c r="DW33" s="1010"/>
      <c r="DX33" s="1010"/>
      <c r="DY33" s="1010"/>
      <c r="DZ33" s="1011"/>
      <c r="EA33" s="103"/>
    </row>
    <row r="34" spans="1:131" s="102" customFormat="1" ht="26.25" customHeight="1" x14ac:dyDescent="0.15">
      <c r="A34" s="135">
        <v>7</v>
      </c>
      <c r="B34" s="1020" t="s">
        <v>335</v>
      </c>
      <c r="C34" s="1021"/>
      <c r="D34" s="1021"/>
      <c r="E34" s="1021"/>
      <c r="F34" s="1021"/>
      <c r="G34" s="1021"/>
      <c r="H34" s="1021"/>
      <c r="I34" s="1021"/>
      <c r="J34" s="1021"/>
      <c r="K34" s="1021"/>
      <c r="L34" s="1021"/>
      <c r="M34" s="1021"/>
      <c r="N34" s="1021"/>
      <c r="O34" s="1021"/>
      <c r="P34" s="1022"/>
      <c r="Q34" s="1032">
        <v>104</v>
      </c>
      <c r="R34" s="1033"/>
      <c r="S34" s="1033"/>
      <c r="T34" s="1033"/>
      <c r="U34" s="1033"/>
      <c r="V34" s="1033">
        <v>104</v>
      </c>
      <c r="W34" s="1033"/>
      <c r="X34" s="1033"/>
      <c r="Y34" s="1033"/>
      <c r="Z34" s="1033"/>
      <c r="AA34" s="1033" t="s">
        <v>406</v>
      </c>
      <c r="AB34" s="1033"/>
      <c r="AC34" s="1033"/>
      <c r="AD34" s="1033"/>
      <c r="AE34" s="1034"/>
      <c r="AF34" s="1000" t="s">
        <v>50</v>
      </c>
      <c r="AG34" s="1001"/>
      <c r="AH34" s="1001"/>
      <c r="AI34" s="1001"/>
      <c r="AJ34" s="1002"/>
      <c r="AK34" s="970">
        <v>57</v>
      </c>
      <c r="AL34" s="965"/>
      <c r="AM34" s="965"/>
      <c r="AN34" s="965"/>
      <c r="AO34" s="965"/>
      <c r="AP34" s="965">
        <v>825</v>
      </c>
      <c r="AQ34" s="965"/>
      <c r="AR34" s="965"/>
      <c r="AS34" s="965"/>
      <c r="AT34" s="965"/>
      <c r="AU34" s="965">
        <v>626</v>
      </c>
      <c r="AV34" s="965"/>
      <c r="AW34" s="965"/>
      <c r="AX34" s="965"/>
      <c r="AY34" s="965"/>
      <c r="AZ34" s="1035" t="s">
        <v>381</v>
      </c>
      <c r="BA34" s="1035"/>
      <c r="BB34" s="1035"/>
      <c r="BC34" s="1035"/>
      <c r="BD34" s="1035"/>
      <c r="BE34" s="1018" t="s">
        <v>405</v>
      </c>
      <c r="BF34" s="1018"/>
      <c r="BG34" s="1018"/>
      <c r="BH34" s="1018"/>
      <c r="BI34" s="1019"/>
      <c r="BJ34" s="134"/>
      <c r="BK34" s="134"/>
      <c r="BL34" s="134"/>
      <c r="BM34" s="134"/>
      <c r="BN34" s="134"/>
      <c r="BO34" s="122"/>
      <c r="BP34" s="122"/>
      <c r="BQ34" s="129">
        <v>28</v>
      </c>
      <c r="BR34" s="133"/>
      <c r="BS34" s="1012"/>
      <c r="BT34" s="1013"/>
      <c r="BU34" s="1013"/>
      <c r="BV34" s="1013"/>
      <c r="BW34" s="1013"/>
      <c r="BX34" s="1013"/>
      <c r="BY34" s="1013"/>
      <c r="BZ34" s="1013"/>
      <c r="CA34" s="1013"/>
      <c r="CB34" s="1013"/>
      <c r="CC34" s="1013"/>
      <c r="CD34" s="1013"/>
      <c r="CE34" s="1013"/>
      <c r="CF34" s="1013"/>
      <c r="CG34" s="1014"/>
      <c r="CH34" s="1006"/>
      <c r="CI34" s="1007"/>
      <c r="CJ34" s="1007"/>
      <c r="CK34" s="1007"/>
      <c r="CL34" s="1008"/>
      <c r="CM34" s="1006"/>
      <c r="CN34" s="1007"/>
      <c r="CO34" s="1007"/>
      <c r="CP34" s="1007"/>
      <c r="CQ34" s="1008"/>
      <c r="CR34" s="1006"/>
      <c r="CS34" s="1007"/>
      <c r="CT34" s="1007"/>
      <c r="CU34" s="1007"/>
      <c r="CV34" s="1008"/>
      <c r="CW34" s="1006"/>
      <c r="CX34" s="1007"/>
      <c r="CY34" s="1007"/>
      <c r="CZ34" s="1007"/>
      <c r="DA34" s="1008"/>
      <c r="DB34" s="1006"/>
      <c r="DC34" s="1007"/>
      <c r="DD34" s="1007"/>
      <c r="DE34" s="1007"/>
      <c r="DF34" s="1008"/>
      <c r="DG34" s="1006"/>
      <c r="DH34" s="1007"/>
      <c r="DI34" s="1007"/>
      <c r="DJ34" s="1007"/>
      <c r="DK34" s="1008"/>
      <c r="DL34" s="1006"/>
      <c r="DM34" s="1007"/>
      <c r="DN34" s="1007"/>
      <c r="DO34" s="1007"/>
      <c r="DP34" s="1008"/>
      <c r="DQ34" s="1006"/>
      <c r="DR34" s="1007"/>
      <c r="DS34" s="1007"/>
      <c r="DT34" s="1007"/>
      <c r="DU34" s="1008"/>
      <c r="DV34" s="1009"/>
      <c r="DW34" s="1010"/>
      <c r="DX34" s="1010"/>
      <c r="DY34" s="1010"/>
      <c r="DZ34" s="1011"/>
      <c r="EA34" s="103"/>
    </row>
    <row r="35" spans="1:131" s="102" customFormat="1" ht="26.25" customHeight="1" x14ac:dyDescent="0.15">
      <c r="A35" s="135">
        <v>8</v>
      </c>
      <c r="B35" s="1020"/>
      <c r="C35" s="1021"/>
      <c r="D35" s="1021"/>
      <c r="E35" s="1021"/>
      <c r="F35" s="1021"/>
      <c r="G35" s="1021"/>
      <c r="H35" s="1021"/>
      <c r="I35" s="1021"/>
      <c r="J35" s="1021"/>
      <c r="K35" s="1021"/>
      <c r="L35" s="1021"/>
      <c r="M35" s="1021"/>
      <c r="N35" s="1021"/>
      <c r="O35" s="1021"/>
      <c r="P35" s="1022"/>
      <c r="Q35" s="1032"/>
      <c r="R35" s="1033"/>
      <c r="S35" s="1033"/>
      <c r="T35" s="1033"/>
      <c r="U35" s="1033"/>
      <c r="V35" s="1033"/>
      <c r="W35" s="1033"/>
      <c r="X35" s="1033"/>
      <c r="Y35" s="1033"/>
      <c r="Z35" s="1033"/>
      <c r="AA35" s="1033"/>
      <c r="AB35" s="1033"/>
      <c r="AC35" s="1033"/>
      <c r="AD35" s="1033"/>
      <c r="AE35" s="1034"/>
      <c r="AF35" s="1000"/>
      <c r="AG35" s="1001"/>
      <c r="AH35" s="1001"/>
      <c r="AI35" s="1001"/>
      <c r="AJ35" s="1002"/>
      <c r="AK35" s="970"/>
      <c r="AL35" s="965"/>
      <c r="AM35" s="965"/>
      <c r="AN35" s="965"/>
      <c r="AO35" s="965"/>
      <c r="AP35" s="965"/>
      <c r="AQ35" s="965"/>
      <c r="AR35" s="965"/>
      <c r="AS35" s="965"/>
      <c r="AT35" s="965"/>
      <c r="AU35" s="965"/>
      <c r="AV35" s="965"/>
      <c r="AW35" s="965"/>
      <c r="AX35" s="965"/>
      <c r="AY35" s="965"/>
      <c r="AZ35" s="1035"/>
      <c r="BA35" s="1035"/>
      <c r="BB35" s="1035"/>
      <c r="BC35" s="1035"/>
      <c r="BD35" s="1035"/>
      <c r="BE35" s="1018"/>
      <c r="BF35" s="1018"/>
      <c r="BG35" s="1018"/>
      <c r="BH35" s="1018"/>
      <c r="BI35" s="1019"/>
      <c r="BJ35" s="134"/>
      <c r="BK35" s="134"/>
      <c r="BL35" s="134"/>
      <c r="BM35" s="134"/>
      <c r="BN35" s="134"/>
      <c r="BO35" s="122"/>
      <c r="BP35" s="122"/>
      <c r="BQ35" s="129">
        <v>29</v>
      </c>
      <c r="BR35" s="133"/>
      <c r="BS35" s="1012"/>
      <c r="BT35" s="1013"/>
      <c r="BU35" s="1013"/>
      <c r="BV35" s="1013"/>
      <c r="BW35" s="1013"/>
      <c r="BX35" s="1013"/>
      <c r="BY35" s="1013"/>
      <c r="BZ35" s="1013"/>
      <c r="CA35" s="1013"/>
      <c r="CB35" s="1013"/>
      <c r="CC35" s="1013"/>
      <c r="CD35" s="1013"/>
      <c r="CE35" s="1013"/>
      <c r="CF35" s="1013"/>
      <c r="CG35" s="1014"/>
      <c r="CH35" s="1006"/>
      <c r="CI35" s="1007"/>
      <c r="CJ35" s="1007"/>
      <c r="CK35" s="1007"/>
      <c r="CL35" s="1008"/>
      <c r="CM35" s="1006"/>
      <c r="CN35" s="1007"/>
      <c r="CO35" s="1007"/>
      <c r="CP35" s="1007"/>
      <c r="CQ35" s="1008"/>
      <c r="CR35" s="1006"/>
      <c r="CS35" s="1007"/>
      <c r="CT35" s="1007"/>
      <c r="CU35" s="1007"/>
      <c r="CV35" s="1008"/>
      <c r="CW35" s="1006"/>
      <c r="CX35" s="1007"/>
      <c r="CY35" s="1007"/>
      <c r="CZ35" s="1007"/>
      <c r="DA35" s="1008"/>
      <c r="DB35" s="1006"/>
      <c r="DC35" s="1007"/>
      <c r="DD35" s="1007"/>
      <c r="DE35" s="1007"/>
      <c r="DF35" s="1008"/>
      <c r="DG35" s="1006"/>
      <c r="DH35" s="1007"/>
      <c r="DI35" s="1007"/>
      <c r="DJ35" s="1007"/>
      <c r="DK35" s="1008"/>
      <c r="DL35" s="1006"/>
      <c r="DM35" s="1007"/>
      <c r="DN35" s="1007"/>
      <c r="DO35" s="1007"/>
      <c r="DP35" s="1008"/>
      <c r="DQ35" s="1006"/>
      <c r="DR35" s="1007"/>
      <c r="DS35" s="1007"/>
      <c r="DT35" s="1007"/>
      <c r="DU35" s="1008"/>
      <c r="DV35" s="1009"/>
      <c r="DW35" s="1010"/>
      <c r="DX35" s="1010"/>
      <c r="DY35" s="1010"/>
      <c r="DZ35" s="1011"/>
      <c r="EA35" s="103"/>
    </row>
    <row r="36" spans="1:131" s="102" customFormat="1" ht="26.25" customHeight="1" x14ac:dyDescent="0.15">
      <c r="A36" s="135">
        <v>9</v>
      </c>
      <c r="B36" s="1020"/>
      <c r="C36" s="1021"/>
      <c r="D36" s="1021"/>
      <c r="E36" s="1021"/>
      <c r="F36" s="1021"/>
      <c r="G36" s="1021"/>
      <c r="H36" s="1021"/>
      <c r="I36" s="1021"/>
      <c r="J36" s="1021"/>
      <c r="K36" s="1021"/>
      <c r="L36" s="1021"/>
      <c r="M36" s="1021"/>
      <c r="N36" s="1021"/>
      <c r="O36" s="1021"/>
      <c r="P36" s="1022"/>
      <c r="Q36" s="1032"/>
      <c r="R36" s="1033"/>
      <c r="S36" s="1033"/>
      <c r="T36" s="1033"/>
      <c r="U36" s="1033"/>
      <c r="V36" s="1033"/>
      <c r="W36" s="1033"/>
      <c r="X36" s="1033"/>
      <c r="Y36" s="1033"/>
      <c r="Z36" s="1033"/>
      <c r="AA36" s="1033"/>
      <c r="AB36" s="1033"/>
      <c r="AC36" s="1033"/>
      <c r="AD36" s="1033"/>
      <c r="AE36" s="1034"/>
      <c r="AF36" s="1000"/>
      <c r="AG36" s="1001"/>
      <c r="AH36" s="1001"/>
      <c r="AI36" s="1001"/>
      <c r="AJ36" s="1002"/>
      <c r="AK36" s="970"/>
      <c r="AL36" s="965"/>
      <c r="AM36" s="965"/>
      <c r="AN36" s="965"/>
      <c r="AO36" s="965"/>
      <c r="AP36" s="965"/>
      <c r="AQ36" s="965"/>
      <c r="AR36" s="965"/>
      <c r="AS36" s="965"/>
      <c r="AT36" s="965"/>
      <c r="AU36" s="965"/>
      <c r="AV36" s="965"/>
      <c r="AW36" s="965"/>
      <c r="AX36" s="965"/>
      <c r="AY36" s="965"/>
      <c r="AZ36" s="1035"/>
      <c r="BA36" s="1035"/>
      <c r="BB36" s="1035"/>
      <c r="BC36" s="1035"/>
      <c r="BD36" s="1035"/>
      <c r="BE36" s="1018"/>
      <c r="BF36" s="1018"/>
      <c r="BG36" s="1018"/>
      <c r="BH36" s="1018"/>
      <c r="BI36" s="1019"/>
      <c r="BJ36" s="134"/>
      <c r="BK36" s="134"/>
      <c r="BL36" s="134"/>
      <c r="BM36" s="134"/>
      <c r="BN36" s="134"/>
      <c r="BO36" s="122"/>
      <c r="BP36" s="122"/>
      <c r="BQ36" s="129">
        <v>30</v>
      </c>
      <c r="BR36" s="133"/>
      <c r="BS36" s="1012"/>
      <c r="BT36" s="1013"/>
      <c r="BU36" s="1013"/>
      <c r="BV36" s="1013"/>
      <c r="BW36" s="1013"/>
      <c r="BX36" s="1013"/>
      <c r="BY36" s="1013"/>
      <c r="BZ36" s="1013"/>
      <c r="CA36" s="1013"/>
      <c r="CB36" s="1013"/>
      <c r="CC36" s="1013"/>
      <c r="CD36" s="1013"/>
      <c r="CE36" s="1013"/>
      <c r="CF36" s="1013"/>
      <c r="CG36" s="1014"/>
      <c r="CH36" s="1006"/>
      <c r="CI36" s="1007"/>
      <c r="CJ36" s="1007"/>
      <c r="CK36" s="1007"/>
      <c r="CL36" s="1008"/>
      <c r="CM36" s="1006"/>
      <c r="CN36" s="1007"/>
      <c r="CO36" s="1007"/>
      <c r="CP36" s="1007"/>
      <c r="CQ36" s="1008"/>
      <c r="CR36" s="1006"/>
      <c r="CS36" s="1007"/>
      <c r="CT36" s="1007"/>
      <c r="CU36" s="1007"/>
      <c r="CV36" s="1008"/>
      <c r="CW36" s="1006"/>
      <c r="CX36" s="1007"/>
      <c r="CY36" s="1007"/>
      <c r="CZ36" s="1007"/>
      <c r="DA36" s="1008"/>
      <c r="DB36" s="1006"/>
      <c r="DC36" s="1007"/>
      <c r="DD36" s="1007"/>
      <c r="DE36" s="1007"/>
      <c r="DF36" s="1008"/>
      <c r="DG36" s="1006"/>
      <c r="DH36" s="1007"/>
      <c r="DI36" s="1007"/>
      <c r="DJ36" s="1007"/>
      <c r="DK36" s="1008"/>
      <c r="DL36" s="1006"/>
      <c r="DM36" s="1007"/>
      <c r="DN36" s="1007"/>
      <c r="DO36" s="1007"/>
      <c r="DP36" s="1008"/>
      <c r="DQ36" s="1006"/>
      <c r="DR36" s="1007"/>
      <c r="DS36" s="1007"/>
      <c r="DT36" s="1007"/>
      <c r="DU36" s="1008"/>
      <c r="DV36" s="1009"/>
      <c r="DW36" s="1010"/>
      <c r="DX36" s="1010"/>
      <c r="DY36" s="1010"/>
      <c r="DZ36" s="1011"/>
      <c r="EA36" s="103"/>
    </row>
    <row r="37" spans="1:131" s="102" customFormat="1" ht="26.25" customHeight="1" x14ac:dyDescent="0.15">
      <c r="A37" s="135">
        <v>10</v>
      </c>
      <c r="B37" s="1020"/>
      <c r="C37" s="1021"/>
      <c r="D37" s="1021"/>
      <c r="E37" s="1021"/>
      <c r="F37" s="1021"/>
      <c r="G37" s="1021"/>
      <c r="H37" s="1021"/>
      <c r="I37" s="1021"/>
      <c r="J37" s="1021"/>
      <c r="K37" s="1021"/>
      <c r="L37" s="1021"/>
      <c r="M37" s="1021"/>
      <c r="N37" s="1021"/>
      <c r="O37" s="1021"/>
      <c r="P37" s="1022"/>
      <c r="Q37" s="1032"/>
      <c r="R37" s="1033"/>
      <c r="S37" s="1033"/>
      <c r="T37" s="1033"/>
      <c r="U37" s="1033"/>
      <c r="V37" s="1033"/>
      <c r="W37" s="1033"/>
      <c r="X37" s="1033"/>
      <c r="Y37" s="1033"/>
      <c r="Z37" s="1033"/>
      <c r="AA37" s="1033"/>
      <c r="AB37" s="1033"/>
      <c r="AC37" s="1033"/>
      <c r="AD37" s="1033"/>
      <c r="AE37" s="1034"/>
      <c r="AF37" s="1000"/>
      <c r="AG37" s="1001"/>
      <c r="AH37" s="1001"/>
      <c r="AI37" s="1001"/>
      <c r="AJ37" s="1002"/>
      <c r="AK37" s="970"/>
      <c r="AL37" s="965"/>
      <c r="AM37" s="965"/>
      <c r="AN37" s="965"/>
      <c r="AO37" s="965"/>
      <c r="AP37" s="965"/>
      <c r="AQ37" s="965"/>
      <c r="AR37" s="965"/>
      <c r="AS37" s="965"/>
      <c r="AT37" s="965"/>
      <c r="AU37" s="965"/>
      <c r="AV37" s="965"/>
      <c r="AW37" s="965"/>
      <c r="AX37" s="965"/>
      <c r="AY37" s="965"/>
      <c r="AZ37" s="1035"/>
      <c r="BA37" s="1035"/>
      <c r="BB37" s="1035"/>
      <c r="BC37" s="1035"/>
      <c r="BD37" s="1035"/>
      <c r="BE37" s="1018"/>
      <c r="BF37" s="1018"/>
      <c r="BG37" s="1018"/>
      <c r="BH37" s="1018"/>
      <c r="BI37" s="1019"/>
      <c r="BJ37" s="134"/>
      <c r="BK37" s="134"/>
      <c r="BL37" s="134"/>
      <c r="BM37" s="134"/>
      <c r="BN37" s="134"/>
      <c r="BO37" s="122"/>
      <c r="BP37" s="122"/>
      <c r="BQ37" s="129">
        <v>31</v>
      </c>
      <c r="BR37" s="133"/>
      <c r="BS37" s="1012"/>
      <c r="BT37" s="1013"/>
      <c r="BU37" s="1013"/>
      <c r="BV37" s="1013"/>
      <c r="BW37" s="1013"/>
      <c r="BX37" s="1013"/>
      <c r="BY37" s="1013"/>
      <c r="BZ37" s="1013"/>
      <c r="CA37" s="1013"/>
      <c r="CB37" s="1013"/>
      <c r="CC37" s="1013"/>
      <c r="CD37" s="1013"/>
      <c r="CE37" s="1013"/>
      <c r="CF37" s="1013"/>
      <c r="CG37" s="1014"/>
      <c r="CH37" s="1006"/>
      <c r="CI37" s="1007"/>
      <c r="CJ37" s="1007"/>
      <c r="CK37" s="1007"/>
      <c r="CL37" s="1008"/>
      <c r="CM37" s="1006"/>
      <c r="CN37" s="1007"/>
      <c r="CO37" s="1007"/>
      <c r="CP37" s="1007"/>
      <c r="CQ37" s="1008"/>
      <c r="CR37" s="1006"/>
      <c r="CS37" s="1007"/>
      <c r="CT37" s="1007"/>
      <c r="CU37" s="1007"/>
      <c r="CV37" s="1008"/>
      <c r="CW37" s="1006"/>
      <c r="CX37" s="1007"/>
      <c r="CY37" s="1007"/>
      <c r="CZ37" s="1007"/>
      <c r="DA37" s="1008"/>
      <c r="DB37" s="1006"/>
      <c r="DC37" s="1007"/>
      <c r="DD37" s="1007"/>
      <c r="DE37" s="1007"/>
      <c r="DF37" s="1008"/>
      <c r="DG37" s="1006"/>
      <c r="DH37" s="1007"/>
      <c r="DI37" s="1007"/>
      <c r="DJ37" s="1007"/>
      <c r="DK37" s="1008"/>
      <c r="DL37" s="1006"/>
      <c r="DM37" s="1007"/>
      <c r="DN37" s="1007"/>
      <c r="DO37" s="1007"/>
      <c r="DP37" s="1008"/>
      <c r="DQ37" s="1006"/>
      <c r="DR37" s="1007"/>
      <c r="DS37" s="1007"/>
      <c r="DT37" s="1007"/>
      <c r="DU37" s="1008"/>
      <c r="DV37" s="1009"/>
      <c r="DW37" s="1010"/>
      <c r="DX37" s="1010"/>
      <c r="DY37" s="1010"/>
      <c r="DZ37" s="1011"/>
      <c r="EA37" s="103"/>
    </row>
    <row r="38" spans="1:131" s="102" customFormat="1" ht="26.25" customHeight="1" x14ac:dyDescent="0.15">
      <c r="A38" s="135">
        <v>11</v>
      </c>
      <c r="B38" s="1020"/>
      <c r="C38" s="1021"/>
      <c r="D38" s="1021"/>
      <c r="E38" s="1021"/>
      <c r="F38" s="1021"/>
      <c r="G38" s="1021"/>
      <c r="H38" s="1021"/>
      <c r="I38" s="1021"/>
      <c r="J38" s="1021"/>
      <c r="K38" s="1021"/>
      <c r="L38" s="1021"/>
      <c r="M38" s="1021"/>
      <c r="N38" s="1021"/>
      <c r="O38" s="1021"/>
      <c r="P38" s="1022"/>
      <c r="Q38" s="1032"/>
      <c r="R38" s="1033"/>
      <c r="S38" s="1033"/>
      <c r="T38" s="1033"/>
      <c r="U38" s="1033"/>
      <c r="V38" s="1033"/>
      <c r="W38" s="1033"/>
      <c r="X38" s="1033"/>
      <c r="Y38" s="1033"/>
      <c r="Z38" s="1033"/>
      <c r="AA38" s="1033"/>
      <c r="AB38" s="1033"/>
      <c r="AC38" s="1033"/>
      <c r="AD38" s="1033"/>
      <c r="AE38" s="1034"/>
      <c r="AF38" s="1000"/>
      <c r="AG38" s="1001"/>
      <c r="AH38" s="1001"/>
      <c r="AI38" s="1001"/>
      <c r="AJ38" s="1002"/>
      <c r="AK38" s="970"/>
      <c r="AL38" s="965"/>
      <c r="AM38" s="965"/>
      <c r="AN38" s="965"/>
      <c r="AO38" s="965"/>
      <c r="AP38" s="965"/>
      <c r="AQ38" s="965"/>
      <c r="AR38" s="965"/>
      <c r="AS38" s="965"/>
      <c r="AT38" s="965"/>
      <c r="AU38" s="965"/>
      <c r="AV38" s="965"/>
      <c r="AW38" s="965"/>
      <c r="AX38" s="965"/>
      <c r="AY38" s="965"/>
      <c r="AZ38" s="1035"/>
      <c r="BA38" s="1035"/>
      <c r="BB38" s="1035"/>
      <c r="BC38" s="1035"/>
      <c r="BD38" s="1035"/>
      <c r="BE38" s="1018"/>
      <c r="BF38" s="1018"/>
      <c r="BG38" s="1018"/>
      <c r="BH38" s="1018"/>
      <c r="BI38" s="1019"/>
      <c r="BJ38" s="134"/>
      <c r="BK38" s="134"/>
      <c r="BL38" s="134"/>
      <c r="BM38" s="134"/>
      <c r="BN38" s="134"/>
      <c r="BO38" s="122"/>
      <c r="BP38" s="122"/>
      <c r="BQ38" s="129">
        <v>32</v>
      </c>
      <c r="BR38" s="133"/>
      <c r="BS38" s="1012"/>
      <c r="BT38" s="1013"/>
      <c r="BU38" s="1013"/>
      <c r="BV38" s="1013"/>
      <c r="BW38" s="1013"/>
      <c r="BX38" s="1013"/>
      <c r="BY38" s="1013"/>
      <c r="BZ38" s="1013"/>
      <c r="CA38" s="1013"/>
      <c r="CB38" s="1013"/>
      <c r="CC38" s="1013"/>
      <c r="CD38" s="1013"/>
      <c r="CE38" s="1013"/>
      <c r="CF38" s="1013"/>
      <c r="CG38" s="1014"/>
      <c r="CH38" s="1006"/>
      <c r="CI38" s="1007"/>
      <c r="CJ38" s="1007"/>
      <c r="CK38" s="1007"/>
      <c r="CL38" s="1008"/>
      <c r="CM38" s="1006"/>
      <c r="CN38" s="1007"/>
      <c r="CO38" s="1007"/>
      <c r="CP38" s="1007"/>
      <c r="CQ38" s="1008"/>
      <c r="CR38" s="1006"/>
      <c r="CS38" s="1007"/>
      <c r="CT38" s="1007"/>
      <c r="CU38" s="1007"/>
      <c r="CV38" s="1008"/>
      <c r="CW38" s="1006"/>
      <c r="CX38" s="1007"/>
      <c r="CY38" s="1007"/>
      <c r="CZ38" s="1007"/>
      <c r="DA38" s="1008"/>
      <c r="DB38" s="1006"/>
      <c r="DC38" s="1007"/>
      <c r="DD38" s="1007"/>
      <c r="DE38" s="1007"/>
      <c r="DF38" s="1008"/>
      <c r="DG38" s="1006"/>
      <c r="DH38" s="1007"/>
      <c r="DI38" s="1007"/>
      <c r="DJ38" s="1007"/>
      <c r="DK38" s="1008"/>
      <c r="DL38" s="1006"/>
      <c r="DM38" s="1007"/>
      <c r="DN38" s="1007"/>
      <c r="DO38" s="1007"/>
      <c r="DP38" s="1008"/>
      <c r="DQ38" s="1006"/>
      <c r="DR38" s="1007"/>
      <c r="DS38" s="1007"/>
      <c r="DT38" s="1007"/>
      <c r="DU38" s="1008"/>
      <c r="DV38" s="1009"/>
      <c r="DW38" s="1010"/>
      <c r="DX38" s="1010"/>
      <c r="DY38" s="1010"/>
      <c r="DZ38" s="1011"/>
      <c r="EA38" s="103"/>
    </row>
    <row r="39" spans="1:131" s="102" customFormat="1" ht="26.25" customHeight="1" x14ac:dyDescent="0.15">
      <c r="A39" s="135">
        <v>12</v>
      </c>
      <c r="B39" s="1020"/>
      <c r="C39" s="1021"/>
      <c r="D39" s="1021"/>
      <c r="E39" s="1021"/>
      <c r="F39" s="1021"/>
      <c r="G39" s="1021"/>
      <c r="H39" s="1021"/>
      <c r="I39" s="1021"/>
      <c r="J39" s="1021"/>
      <c r="K39" s="1021"/>
      <c r="L39" s="1021"/>
      <c r="M39" s="1021"/>
      <c r="N39" s="1021"/>
      <c r="O39" s="1021"/>
      <c r="P39" s="1022"/>
      <c r="Q39" s="1032"/>
      <c r="R39" s="1033"/>
      <c r="S39" s="1033"/>
      <c r="T39" s="1033"/>
      <c r="U39" s="1033"/>
      <c r="V39" s="1033"/>
      <c r="W39" s="1033"/>
      <c r="X39" s="1033"/>
      <c r="Y39" s="1033"/>
      <c r="Z39" s="1033"/>
      <c r="AA39" s="1033"/>
      <c r="AB39" s="1033"/>
      <c r="AC39" s="1033"/>
      <c r="AD39" s="1033"/>
      <c r="AE39" s="1034"/>
      <c r="AF39" s="1000"/>
      <c r="AG39" s="1001"/>
      <c r="AH39" s="1001"/>
      <c r="AI39" s="1001"/>
      <c r="AJ39" s="1002"/>
      <c r="AK39" s="970"/>
      <c r="AL39" s="965"/>
      <c r="AM39" s="965"/>
      <c r="AN39" s="965"/>
      <c r="AO39" s="965"/>
      <c r="AP39" s="965"/>
      <c r="AQ39" s="965"/>
      <c r="AR39" s="965"/>
      <c r="AS39" s="965"/>
      <c r="AT39" s="965"/>
      <c r="AU39" s="965"/>
      <c r="AV39" s="965"/>
      <c r="AW39" s="965"/>
      <c r="AX39" s="965"/>
      <c r="AY39" s="965"/>
      <c r="AZ39" s="1035"/>
      <c r="BA39" s="1035"/>
      <c r="BB39" s="1035"/>
      <c r="BC39" s="1035"/>
      <c r="BD39" s="1035"/>
      <c r="BE39" s="1018"/>
      <c r="BF39" s="1018"/>
      <c r="BG39" s="1018"/>
      <c r="BH39" s="1018"/>
      <c r="BI39" s="1019"/>
      <c r="BJ39" s="134"/>
      <c r="BK39" s="134"/>
      <c r="BL39" s="134"/>
      <c r="BM39" s="134"/>
      <c r="BN39" s="134"/>
      <c r="BO39" s="122"/>
      <c r="BP39" s="122"/>
      <c r="BQ39" s="129">
        <v>33</v>
      </c>
      <c r="BR39" s="133"/>
      <c r="BS39" s="1012"/>
      <c r="BT39" s="1013"/>
      <c r="BU39" s="1013"/>
      <c r="BV39" s="1013"/>
      <c r="BW39" s="1013"/>
      <c r="BX39" s="1013"/>
      <c r="BY39" s="1013"/>
      <c r="BZ39" s="1013"/>
      <c r="CA39" s="1013"/>
      <c r="CB39" s="1013"/>
      <c r="CC39" s="1013"/>
      <c r="CD39" s="1013"/>
      <c r="CE39" s="1013"/>
      <c r="CF39" s="1013"/>
      <c r="CG39" s="1014"/>
      <c r="CH39" s="1006"/>
      <c r="CI39" s="1007"/>
      <c r="CJ39" s="1007"/>
      <c r="CK39" s="1007"/>
      <c r="CL39" s="1008"/>
      <c r="CM39" s="1006"/>
      <c r="CN39" s="1007"/>
      <c r="CO39" s="1007"/>
      <c r="CP39" s="1007"/>
      <c r="CQ39" s="1008"/>
      <c r="CR39" s="1006"/>
      <c r="CS39" s="1007"/>
      <c r="CT39" s="1007"/>
      <c r="CU39" s="1007"/>
      <c r="CV39" s="1008"/>
      <c r="CW39" s="1006"/>
      <c r="CX39" s="1007"/>
      <c r="CY39" s="1007"/>
      <c r="CZ39" s="1007"/>
      <c r="DA39" s="1008"/>
      <c r="DB39" s="1006"/>
      <c r="DC39" s="1007"/>
      <c r="DD39" s="1007"/>
      <c r="DE39" s="1007"/>
      <c r="DF39" s="1008"/>
      <c r="DG39" s="1006"/>
      <c r="DH39" s="1007"/>
      <c r="DI39" s="1007"/>
      <c r="DJ39" s="1007"/>
      <c r="DK39" s="1008"/>
      <c r="DL39" s="1006"/>
      <c r="DM39" s="1007"/>
      <c r="DN39" s="1007"/>
      <c r="DO39" s="1007"/>
      <c r="DP39" s="1008"/>
      <c r="DQ39" s="1006"/>
      <c r="DR39" s="1007"/>
      <c r="DS39" s="1007"/>
      <c r="DT39" s="1007"/>
      <c r="DU39" s="1008"/>
      <c r="DV39" s="1009"/>
      <c r="DW39" s="1010"/>
      <c r="DX39" s="1010"/>
      <c r="DY39" s="1010"/>
      <c r="DZ39" s="1011"/>
      <c r="EA39" s="103"/>
    </row>
    <row r="40" spans="1:131" s="102" customFormat="1" ht="26.25" customHeight="1" x14ac:dyDescent="0.15">
      <c r="A40" s="131">
        <v>13</v>
      </c>
      <c r="B40" s="1020"/>
      <c r="C40" s="1021"/>
      <c r="D40" s="1021"/>
      <c r="E40" s="1021"/>
      <c r="F40" s="1021"/>
      <c r="G40" s="1021"/>
      <c r="H40" s="1021"/>
      <c r="I40" s="1021"/>
      <c r="J40" s="1021"/>
      <c r="K40" s="1021"/>
      <c r="L40" s="1021"/>
      <c r="M40" s="1021"/>
      <c r="N40" s="1021"/>
      <c r="O40" s="1021"/>
      <c r="P40" s="1022"/>
      <c r="Q40" s="1032"/>
      <c r="R40" s="1033"/>
      <c r="S40" s="1033"/>
      <c r="T40" s="1033"/>
      <c r="U40" s="1033"/>
      <c r="V40" s="1033"/>
      <c r="W40" s="1033"/>
      <c r="X40" s="1033"/>
      <c r="Y40" s="1033"/>
      <c r="Z40" s="1033"/>
      <c r="AA40" s="1033"/>
      <c r="AB40" s="1033"/>
      <c r="AC40" s="1033"/>
      <c r="AD40" s="1033"/>
      <c r="AE40" s="1034"/>
      <c r="AF40" s="1000"/>
      <c r="AG40" s="1001"/>
      <c r="AH40" s="1001"/>
      <c r="AI40" s="1001"/>
      <c r="AJ40" s="1002"/>
      <c r="AK40" s="970"/>
      <c r="AL40" s="965"/>
      <c r="AM40" s="965"/>
      <c r="AN40" s="965"/>
      <c r="AO40" s="965"/>
      <c r="AP40" s="965"/>
      <c r="AQ40" s="965"/>
      <c r="AR40" s="965"/>
      <c r="AS40" s="965"/>
      <c r="AT40" s="965"/>
      <c r="AU40" s="965"/>
      <c r="AV40" s="965"/>
      <c r="AW40" s="965"/>
      <c r="AX40" s="965"/>
      <c r="AY40" s="965"/>
      <c r="AZ40" s="1035"/>
      <c r="BA40" s="1035"/>
      <c r="BB40" s="1035"/>
      <c r="BC40" s="1035"/>
      <c r="BD40" s="1035"/>
      <c r="BE40" s="1018"/>
      <c r="BF40" s="1018"/>
      <c r="BG40" s="1018"/>
      <c r="BH40" s="1018"/>
      <c r="BI40" s="1019"/>
      <c r="BJ40" s="134"/>
      <c r="BK40" s="134"/>
      <c r="BL40" s="134"/>
      <c r="BM40" s="134"/>
      <c r="BN40" s="134"/>
      <c r="BO40" s="122"/>
      <c r="BP40" s="122"/>
      <c r="BQ40" s="129">
        <v>34</v>
      </c>
      <c r="BR40" s="133"/>
      <c r="BS40" s="1012"/>
      <c r="BT40" s="1013"/>
      <c r="BU40" s="1013"/>
      <c r="BV40" s="1013"/>
      <c r="BW40" s="1013"/>
      <c r="BX40" s="1013"/>
      <c r="BY40" s="1013"/>
      <c r="BZ40" s="1013"/>
      <c r="CA40" s="1013"/>
      <c r="CB40" s="1013"/>
      <c r="CC40" s="1013"/>
      <c r="CD40" s="1013"/>
      <c r="CE40" s="1013"/>
      <c r="CF40" s="1013"/>
      <c r="CG40" s="1014"/>
      <c r="CH40" s="1006"/>
      <c r="CI40" s="1007"/>
      <c r="CJ40" s="1007"/>
      <c r="CK40" s="1007"/>
      <c r="CL40" s="1008"/>
      <c r="CM40" s="1006"/>
      <c r="CN40" s="1007"/>
      <c r="CO40" s="1007"/>
      <c r="CP40" s="1007"/>
      <c r="CQ40" s="1008"/>
      <c r="CR40" s="1006"/>
      <c r="CS40" s="1007"/>
      <c r="CT40" s="1007"/>
      <c r="CU40" s="1007"/>
      <c r="CV40" s="1008"/>
      <c r="CW40" s="1006"/>
      <c r="CX40" s="1007"/>
      <c r="CY40" s="1007"/>
      <c r="CZ40" s="1007"/>
      <c r="DA40" s="1008"/>
      <c r="DB40" s="1006"/>
      <c r="DC40" s="1007"/>
      <c r="DD40" s="1007"/>
      <c r="DE40" s="1007"/>
      <c r="DF40" s="1008"/>
      <c r="DG40" s="1006"/>
      <c r="DH40" s="1007"/>
      <c r="DI40" s="1007"/>
      <c r="DJ40" s="1007"/>
      <c r="DK40" s="1008"/>
      <c r="DL40" s="1006"/>
      <c r="DM40" s="1007"/>
      <c r="DN40" s="1007"/>
      <c r="DO40" s="1007"/>
      <c r="DP40" s="1008"/>
      <c r="DQ40" s="1006"/>
      <c r="DR40" s="1007"/>
      <c r="DS40" s="1007"/>
      <c r="DT40" s="1007"/>
      <c r="DU40" s="1008"/>
      <c r="DV40" s="1009"/>
      <c r="DW40" s="1010"/>
      <c r="DX40" s="1010"/>
      <c r="DY40" s="1010"/>
      <c r="DZ40" s="1011"/>
      <c r="EA40" s="103"/>
    </row>
    <row r="41" spans="1:131" s="102" customFormat="1" ht="26.25" customHeight="1" x14ac:dyDescent="0.15">
      <c r="A41" s="131">
        <v>14</v>
      </c>
      <c r="B41" s="1020"/>
      <c r="C41" s="1021"/>
      <c r="D41" s="1021"/>
      <c r="E41" s="1021"/>
      <c r="F41" s="1021"/>
      <c r="G41" s="1021"/>
      <c r="H41" s="1021"/>
      <c r="I41" s="1021"/>
      <c r="J41" s="1021"/>
      <c r="K41" s="1021"/>
      <c r="L41" s="1021"/>
      <c r="M41" s="1021"/>
      <c r="N41" s="1021"/>
      <c r="O41" s="1021"/>
      <c r="P41" s="1022"/>
      <c r="Q41" s="1032"/>
      <c r="R41" s="1033"/>
      <c r="S41" s="1033"/>
      <c r="T41" s="1033"/>
      <c r="U41" s="1033"/>
      <c r="V41" s="1033"/>
      <c r="W41" s="1033"/>
      <c r="X41" s="1033"/>
      <c r="Y41" s="1033"/>
      <c r="Z41" s="1033"/>
      <c r="AA41" s="1033"/>
      <c r="AB41" s="1033"/>
      <c r="AC41" s="1033"/>
      <c r="AD41" s="1033"/>
      <c r="AE41" s="1034"/>
      <c r="AF41" s="1000"/>
      <c r="AG41" s="1001"/>
      <c r="AH41" s="1001"/>
      <c r="AI41" s="1001"/>
      <c r="AJ41" s="1002"/>
      <c r="AK41" s="970"/>
      <c r="AL41" s="965"/>
      <c r="AM41" s="965"/>
      <c r="AN41" s="965"/>
      <c r="AO41" s="965"/>
      <c r="AP41" s="965"/>
      <c r="AQ41" s="965"/>
      <c r="AR41" s="965"/>
      <c r="AS41" s="965"/>
      <c r="AT41" s="965"/>
      <c r="AU41" s="965"/>
      <c r="AV41" s="965"/>
      <c r="AW41" s="965"/>
      <c r="AX41" s="965"/>
      <c r="AY41" s="965"/>
      <c r="AZ41" s="1035"/>
      <c r="BA41" s="1035"/>
      <c r="BB41" s="1035"/>
      <c r="BC41" s="1035"/>
      <c r="BD41" s="1035"/>
      <c r="BE41" s="1018"/>
      <c r="BF41" s="1018"/>
      <c r="BG41" s="1018"/>
      <c r="BH41" s="1018"/>
      <c r="BI41" s="1019"/>
      <c r="BJ41" s="134"/>
      <c r="BK41" s="134"/>
      <c r="BL41" s="134"/>
      <c r="BM41" s="134"/>
      <c r="BN41" s="134"/>
      <c r="BO41" s="122"/>
      <c r="BP41" s="122"/>
      <c r="BQ41" s="129">
        <v>35</v>
      </c>
      <c r="BR41" s="133"/>
      <c r="BS41" s="1012"/>
      <c r="BT41" s="1013"/>
      <c r="BU41" s="1013"/>
      <c r="BV41" s="1013"/>
      <c r="BW41" s="1013"/>
      <c r="BX41" s="1013"/>
      <c r="BY41" s="1013"/>
      <c r="BZ41" s="1013"/>
      <c r="CA41" s="1013"/>
      <c r="CB41" s="1013"/>
      <c r="CC41" s="1013"/>
      <c r="CD41" s="1013"/>
      <c r="CE41" s="1013"/>
      <c r="CF41" s="1013"/>
      <c r="CG41" s="1014"/>
      <c r="CH41" s="1006"/>
      <c r="CI41" s="1007"/>
      <c r="CJ41" s="1007"/>
      <c r="CK41" s="1007"/>
      <c r="CL41" s="1008"/>
      <c r="CM41" s="1006"/>
      <c r="CN41" s="1007"/>
      <c r="CO41" s="1007"/>
      <c r="CP41" s="1007"/>
      <c r="CQ41" s="1008"/>
      <c r="CR41" s="1006"/>
      <c r="CS41" s="1007"/>
      <c r="CT41" s="1007"/>
      <c r="CU41" s="1007"/>
      <c r="CV41" s="1008"/>
      <c r="CW41" s="1006"/>
      <c r="CX41" s="1007"/>
      <c r="CY41" s="1007"/>
      <c r="CZ41" s="1007"/>
      <c r="DA41" s="1008"/>
      <c r="DB41" s="1006"/>
      <c r="DC41" s="1007"/>
      <c r="DD41" s="1007"/>
      <c r="DE41" s="1007"/>
      <c r="DF41" s="1008"/>
      <c r="DG41" s="1006"/>
      <c r="DH41" s="1007"/>
      <c r="DI41" s="1007"/>
      <c r="DJ41" s="1007"/>
      <c r="DK41" s="1008"/>
      <c r="DL41" s="1006"/>
      <c r="DM41" s="1007"/>
      <c r="DN41" s="1007"/>
      <c r="DO41" s="1007"/>
      <c r="DP41" s="1008"/>
      <c r="DQ41" s="1006"/>
      <c r="DR41" s="1007"/>
      <c r="DS41" s="1007"/>
      <c r="DT41" s="1007"/>
      <c r="DU41" s="1008"/>
      <c r="DV41" s="1009"/>
      <c r="DW41" s="1010"/>
      <c r="DX41" s="1010"/>
      <c r="DY41" s="1010"/>
      <c r="DZ41" s="1011"/>
      <c r="EA41" s="103"/>
    </row>
    <row r="42" spans="1:131" s="102" customFormat="1" ht="26.25" customHeight="1" x14ac:dyDescent="0.15">
      <c r="A42" s="131">
        <v>15</v>
      </c>
      <c r="B42" s="1020"/>
      <c r="C42" s="1021"/>
      <c r="D42" s="1021"/>
      <c r="E42" s="1021"/>
      <c r="F42" s="1021"/>
      <c r="G42" s="1021"/>
      <c r="H42" s="1021"/>
      <c r="I42" s="1021"/>
      <c r="J42" s="1021"/>
      <c r="K42" s="1021"/>
      <c r="L42" s="1021"/>
      <c r="M42" s="1021"/>
      <c r="N42" s="1021"/>
      <c r="O42" s="1021"/>
      <c r="P42" s="1022"/>
      <c r="Q42" s="1032"/>
      <c r="R42" s="1033"/>
      <c r="S42" s="1033"/>
      <c r="T42" s="1033"/>
      <c r="U42" s="1033"/>
      <c r="V42" s="1033"/>
      <c r="W42" s="1033"/>
      <c r="X42" s="1033"/>
      <c r="Y42" s="1033"/>
      <c r="Z42" s="1033"/>
      <c r="AA42" s="1033"/>
      <c r="AB42" s="1033"/>
      <c r="AC42" s="1033"/>
      <c r="AD42" s="1033"/>
      <c r="AE42" s="1034"/>
      <c r="AF42" s="1000"/>
      <c r="AG42" s="1001"/>
      <c r="AH42" s="1001"/>
      <c r="AI42" s="1001"/>
      <c r="AJ42" s="1002"/>
      <c r="AK42" s="970"/>
      <c r="AL42" s="965"/>
      <c r="AM42" s="965"/>
      <c r="AN42" s="965"/>
      <c r="AO42" s="965"/>
      <c r="AP42" s="965"/>
      <c r="AQ42" s="965"/>
      <c r="AR42" s="965"/>
      <c r="AS42" s="965"/>
      <c r="AT42" s="965"/>
      <c r="AU42" s="965"/>
      <c r="AV42" s="965"/>
      <c r="AW42" s="965"/>
      <c r="AX42" s="965"/>
      <c r="AY42" s="965"/>
      <c r="AZ42" s="1035"/>
      <c r="BA42" s="1035"/>
      <c r="BB42" s="1035"/>
      <c r="BC42" s="1035"/>
      <c r="BD42" s="1035"/>
      <c r="BE42" s="1018"/>
      <c r="BF42" s="1018"/>
      <c r="BG42" s="1018"/>
      <c r="BH42" s="1018"/>
      <c r="BI42" s="1019"/>
      <c r="BJ42" s="134"/>
      <c r="BK42" s="134"/>
      <c r="BL42" s="134"/>
      <c r="BM42" s="134"/>
      <c r="BN42" s="134"/>
      <c r="BO42" s="122"/>
      <c r="BP42" s="122"/>
      <c r="BQ42" s="129">
        <v>36</v>
      </c>
      <c r="BR42" s="133"/>
      <c r="BS42" s="1012"/>
      <c r="BT42" s="1013"/>
      <c r="BU42" s="1013"/>
      <c r="BV42" s="1013"/>
      <c r="BW42" s="1013"/>
      <c r="BX42" s="1013"/>
      <c r="BY42" s="1013"/>
      <c r="BZ42" s="1013"/>
      <c r="CA42" s="1013"/>
      <c r="CB42" s="1013"/>
      <c r="CC42" s="1013"/>
      <c r="CD42" s="1013"/>
      <c r="CE42" s="1013"/>
      <c r="CF42" s="1013"/>
      <c r="CG42" s="1014"/>
      <c r="CH42" s="1006"/>
      <c r="CI42" s="1007"/>
      <c r="CJ42" s="1007"/>
      <c r="CK42" s="1007"/>
      <c r="CL42" s="1008"/>
      <c r="CM42" s="1006"/>
      <c r="CN42" s="1007"/>
      <c r="CO42" s="1007"/>
      <c r="CP42" s="1007"/>
      <c r="CQ42" s="1008"/>
      <c r="CR42" s="1006"/>
      <c r="CS42" s="1007"/>
      <c r="CT42" s="1007"/>
      <c r="CU42" s="1007"/>
      <c r="CV42" s="1008"/>
      <c r="CW42" s="1006"/>
      <c r="CX42" s="1007"/>
      <c r="CY42" s="1007"/>
      <c r="CZ42" s="1007"/>
      <c r="DA42" s="1008"/>
      <c r="DB42" s="1006"/>
      <c r="DC42" s="1007"/>
      <c r="DD42" s="1007"/>
      <c r="DE42" s="1007"/>
      <c r="DF42" s="1008"/>
      <c r="DG42" s="1006"/>
      <c r="DH42" s="1007"/>
      <c r="DI42" s="1007"/>
      <c r="DJ42" s="1007"/>
      <c r="DK42" s="1008"/>
      <c r="DL42" s="1006"/>
      <c r="DM42" s="1007"/>
      <c r="DN42" s="1007"/>
      <c r="DO42" s="1007"/>
      <c r="DP42" s="1008"/>
      <c r="DQ42" s="1006"/>
      <c r="DR42" s="1007"/>
      <c r="DS42" s="1007"/>
      <c r="DT42" s="1007"/>
      <c r="DU42" s="1008"/>
      <c r="DV42" s="1009"/>
      <c r="DW42" s="1010"/>
      <c r="DX42" s="1010"/>
      <c r="DY42" s="1010"/>
      <c r="DZ42" s="1011"/>
      <c r="EA42" s="103"/>
    </row>
    <row r="43" spans="1:131" s="102" customFormat="1" ht="26.25" customHeight="1" x14ac:dyDescent="0.15">
      <c r="A43" s="131">
        <v>16</v>
      </c>
      <c r="B43" s="1020"/>
      <c r="C43" s="1021"/>
      <c r="D43" s="1021"/>
      <c r="E43" s="1021"/>
      <c r="F43" s="1021"/>
      <c r="G43" s="1021"/>
      <c r="H43" s="1021"/>
      <c r="I43" s="1021"/>
      <c r="J43" s="1021"/>
      <c r="K43" s="1021"/>
      <c r="L43" s="1021"/>
      <c r="M43" s="1021"/>
      <c r="N43" s="1021"/>
      <c r="O43" s="1021"/>
      <c r="P43" s="1022"/>
      <c r="Q43" s="1032"/>
      <c r="R43" s="1033"/>
      <c r="S43" s="1033"/>
      <c r="T43" s="1033"/>
      <c r="U43" s="1033"/>
      <c r="V43" s="1033"/>
      <c r="W43" s="1033"/>
      <c r="X43" s="1033"/>
      <c r="Y43" s="1033"/>
      <c r="Z43" s="1033"/>
      <c r="AA43" s="1033"/>
      <c r="AB43" s="1033"/>
      <c r="AC43" s="1033"/>
      <c r="AD43" s="1033"/>
      <c r="AE43" s="1034"/>
      <c r="AF43" s="1000"/>
      <c r="AG43" s="1001"/>
      <c r="AH43" s="1001"/>
      <c r="AI43" s="1001"/>
      <c r="AJ43" s="1002"/>
      <c r="AK43" s="970"/>
      <c r="AL43" s="965"/>
      <c r="AM43" s="965"/>
      <c r="AN43" s="965"/>
      <c r="AO43" s="965"/>
      <c r="AP43" s="965"/>
      <c r="AQ43" s="965"/>
      <c r="AR43" s="965"/>
      <c r="AS43" s="965"/>
      <c r="AT43" s="965"/>
      <c r="AU43" s="965"/>
      <c r="AV43" s="965"/>
      <c r="AW43" s="965"/>
      <c r="AX43" s="965"/>
      <c r="AY43" s="965"/>
      <c r="AZ43" s="1035"/>
      <c r="BA43" s="1035"/>
      <c r="BB43" s="1035"/>
      <c r="BC43" s="1035"/>
      <c r="BD43" s="1035"/>
      <c r="BE43" s="1018"/>
      <c r="BF43" s="1018"/>
      <c r="BG43" s="1018"/>
      <c r="BH43" s="1018"/>
      <c r="BI43" s="1019"/>
      <c r="BJ43" s="134"/>
      <c r="BK43" s="134"/>
      <c r="BL43" s="134"/>
      <c r="BM43" s="134"/>
      <c r="BN43" s="134"/>
      <c r="BO43" s="122"/>
      <c r="BP43" s="122"/>
      <c r="BQ43" s="129">
        <v>37</v>
      </c>
      <c r="BR43" s="133"/>
      <c r="BS43" s="1012"/>
      <c r="BT43" s="1013"/>
      <c r="BU43" s="1013"/>
      <c r="BV43" s="1013"/>
      <c r="BW43" s="1013"/>
      <c r="BX43" s="1013"/>
      <c r="BY43" s="1013"/>
      <c r="BZ43" s="1013"/>
      <c r="CA43" s="1013"/>
      <c r="CB43" s="1013"/>
      <c r="CC43" s="1013"/>
      <c r="CD43" s="1013"/>
      <c r="CE43" s="1013"/>
      <c r="CF43" s="1013"/>
      <c r="CG43" s="1014"/>
      <c r="CH43" s="1006"/>
      <c r="CI43" s="1007"/>
      <c r="CJ43" s="1007"/>
      <c r="CK43" s="1007"/>
      <c r="CL43" s="1008"/>
      <c r="CM43" s="1006"/>
      <c r="CN43" s="1007"/>
      <c r="CO43" s="1007"/>
      <c r="CP43" s="1007"/>
      <c r="CQ43" s="1008"/>
      <c r="CR43" s="1006"/>
      <c r="CS43" s="1007"/>
      <c r="CT43" s="1007"/>
      <c r="CU43" s="1007"/>
      <c r="CV43" s="1008"/>
      <c r="CW43" s="1006"/>
      <c r="CX43" s="1007"/>
      <c r="CY43" s="1007"/>
      <c r="CZ43" s="1007"/>
      <c r="DA43" s="1008"/>
      <c r="DB43" s="1006"/>
      <c r="DC43" s="1007"/>
      <c r="DD43" s="1007"/>
      <c r="DE43" s="1007"/>
      <c r="DF43" s="1008"/>
      <c r="DG43" s="1006"/>
      <c r="DH43" s="1007"/>
      <c r="DI43" s="1007"/>
      <c r="DJ43" s="1007"/>
      <c r="DK43" s="1008"/>
      <c r="DL43" s="1006"/>
      <c r="DM43" s="1007"/>
      <c r="DN43" s="1007"/>
      <c r="DO43" s="1007"/>
      <c r="DP43" s="1008"/>
      <c r="DQ43" s="1006"/>
      <c r="DR43" s="1007"/>
      <c r="DS43" s="1007"/>
      <c r="DT43" s="1007"/>
      <c r="DU43" s="1008"/>
      <c r="DV43" s="1009"/>
      <c r="DW43" s="1010"/>
      <c r="DX43" s="1010"/>
      <c r="DY43" s="1010"/>
      <c r="DZ43" s="1011"/>
      <c r="EA43" s="103"/>
    </row>
    <row r="44" spans="1:131" s="102" customFormat="1" ht="26.25" customHeight="1" x14ac:dyDescent="0.15">
      <c r="A44" s="131">
        <v>17</v>
      </c>
      <c r="B44" s="1020"/>
      <c r="C44" s="1021"/>
      <c r="D44" s="1021"/>
      <c r="E44" s="1021"/>
      <c r="F44" s="1021"/>
      <c r="G44" s="1021"/>
      <c r="H44" s="1021"/>
      <c r="I44" s="1021"/>
      <c r="J44" s="1021"/>
      <c r="K44" s="1021"/>
      <c r="L44" s="1021"/>
      <c r="M44" s="1021"/>
      <c r="N44" s="1021"/>
      <c r="O44" s="1021"/>
      <c r="P44" s="1022"/>
      <c r="Q44" s="1032"/>
      <c r="R44" s="1033"/>
      <c r="S44" s="1033"/>
      <c r="T44" s="1033"/>
      <c r="U44" s="1033"/>
      <c r="V44" s="1033"/>
      <c r="W44" s="1033"/>
      <c r="X44" s="1033"/>
      <c r="Y44" s="1033"/>
      <c r="Z44" s="1033"/>
      <c r="AA44" s="1033"/>
      <c r="AB44" s="1033"/>
      <c r="AC44" s="1033"/>
      <c r="AD44" s="1033"/>
      <c r="AE44" s="1034"/>
      <c r="AF44" s="1000"/>
      <c r="AG44" s="1001"/>
      <c r="AH44" s="1001"/>
      <c r="AI44" s="1001"/>
      <c r="AJ44" s="1002"/>
      <c r="AK44" s="970"/>
      <c r="AL44" s="965"/>
      <c r="AM44" s="965"/>
      <c r="AN44" s="965"/>
      <c r="AO44" s="965"/>
      <c r="AP44" s="965"/>
      <c r="AQ44" s="965"/>
      <c r="AR44" s="965"/>
      <c r="AS44" s="965"/>
      <c r="AT44" s="965"/>
      <c r="AU44" s="965"/>
      <c r="AV44" s="965"/>
      <c r="AW44" s="965"/>
      <c r="AX44" s="965"/>
      <c r="AY44" s="965"/>
      <c r="AZ44" s="1035"/>
      <c r="BA44" s="1035"/>
      <c r="BB44" s="1035"/>
      <c r="BC44" s="1035"/>
      <c r="BD44" s="1035"/>
      <c r="BE44" s="1018"/>
      <c r="BF44" s="1018"/>
      <c r="BG44" s="1018"/>
      <c r="BH44" s="1018"/>
      <c r="BI44" s="1019"/>
      <c r="BJ44" s="134"/>
      <c r="BK44" s="134"/>
      <c r="BL44" s="134"/>
      <c r="BM44" s="134"/>
      <c r="BN44" s="134"/>
      <c r="BO44" s="122"/>
      <c r="BP44" s="122"/>
      <c r="BQ44" s="129">
        <v>38</v>
      </c>
      <c r="BR44" s="133"/>
      <c r="BS44" s="1012"/>
      <c r="BT44" s="1013"/>
      <c r="BU44" s="1013"/>
      <c r="BV44" s="1013"/>
      <c r="BW44" s="1013"/>
      <c r="BX44" s="1013"/>
      <c r="BY44" s="1013"/>
      <c r="BZ44" s="1013"/>
      <c r="CA44" s="1013"/>
      <c r="CB44" s="1013"/>
      <c r="CC44" s="1013"/>
      <c r="CD44" s="1013"/>
      <c r="CE44" s="1013"/>
      <c r="CF44" s="1013"/>
      <c r="CG44" s="1014"/>
      <c r="CH44" s="1006"/>
      <c r="CI44" s="1007"/>
      <c r="CJ44" s="1007"/>
      <c r="CK44" s="1007"/>
      <c r="CL44" s="1008"/>
      <c r="CM44" s="1006"/>
      <c r="CN44" s="1007"/>
      <c r="CO44" s="1007"/>
      <c r="CP44" s="1007"/>
      <c r="CQ44" s="1008"/>
      <c r="CR44" s="1006"/>
      <c r="CS44" s="1007"/>
      <c r="CT44" s="1007"/>
      <c r="CU44" s="1007"/>
      <c r="CV44" s="1008"/>
      <c r="CW44" s="1006"/>
      <c r="CX44" s="1007"/>
      <c r="CY44" s="1007"/>
      <c r="CZ44" s="1007"/>
      <c r="DA44" s="1008"/>
      <c r="DB44" s="1006"/>
      <c r="DC44" s="1007"/>
      <c r="DD44" s="1007"/>
      <c r="DE44" s="1007"/>
      <c r="DF44" s="1008"/>
      <c r="DG44" s="1006"/>
      <c r="DH44" s="1007"/>
      <c r="DI44" s="1007"/>
      <c r="DJ44" s="1007"/>
      <c r="DK44" s="1008"/>
      <c r="DL44" s="1006"/>
      <c r="DM44" s="1007"/>
      <c r="DN44" s="1007"/>
      <c r="DO44" s="1007"/>
      <c r="DP44" s="1008"/>
      <c r="DQ44" s="1006"/>
      <c r="DR44" s="1007"/>
      <c r="DS44" s="1007"/>
      <c r="DT44" s="1007"/>
      <c r="DU44" s="1008"/>
      <c r="DV44" s="1009"/>
      <c r="DW44" s="1010"/>
      <c r="DX44" s="1010"/>
      <c r="DY44" s="1010"/>
      <c r="DZ44" s="1011"/>
      <c r="EA44" s="103"/>
    </row>
    <row r="45" spans="1:131" s="102" customFormat="1" ht="26.25" customHeight="1" x14ac:dyDescent="0.15">
      <c r="A45" s="131">
        <v>18</v>
      </c>
      <c r="B45" s="1020"/>
      <c r="C45" s="1021"/>
      <c r="D45" s="1021"/>
      <c r="E45" s="1021"/>
      <c r="F45" s="1021"/>
      <c r="G45" s="1021"/>
      <c r="H45" s="1021"/>
      <c r="I45" s="1021"/>
      <c r="J45" s="1021"/>
      <c r="K45" s="1021"/>
      <c r="L45" s="1021"/>
      <c r="M45" s="1021"/>
      <c r="N45" s="1021"/>
      <c r="O45" s="1021"/>
      <c r="P45" s="1022"/>
      <c r="Q45" s="1032"/>
      <c r="R45" s="1033"/>
      <c r="S45" s="1033"/>
      <c r="T45" s="1033"/>
      <c r="U45" s="1033"/>
      <c r="V45" s="1033"/>
      <c r="W45" s="1033"/>
      <c r="X45" s="1033"/>
      <c r="Y45" s="1033"/>
      <c r="Z45" s="1033"/>
      <c r="AA45" s="1033"/>
      <c r="AB45" s="1033"/>
      <c r="AC45" s="1033"/>
      <c r="AD45" s="1033"/>
      <c r="AE45" s="1034"/>
      <c r="AF45" s="1000"/>
      <c r="AG45" s="1001"/>
      <c r="AH45" s="1001"/>
      <c r="AI45" s="1001"/>
      <c r="AJ45" s="1002"/>
      <c r="AK45" s="970"/>
      <c r="AL45" s="965"/>
      <c r="AM45" s="965"/>
      <c r="AN45" s="965"/>
      <c r="AO45" s="965"/>
      <c r="AP45" s="965"/>
      <c r="AQ45" s="965"/>
      <c r="AR45" s="965"/>
      <c r="AS45" s="965"/>
      <c r="AT45" s="965"/>
      <c r="AU45" s="965"/>
      <c r="AV45" s="965"/>
      <c r="AW45" s="965"/>
      <c r="AX45" s="965"/>
      <c r="AY45" s="965"/>
      <c r="AZ45" s="1035"/>
      <c r="BA45" s="1035"/>
      <c r="BB45" s="1035"/>
      <c r="BC45" s="1035"/>
      <c r="BD45" s="1035"/>
      <c r="BE45" s="1018"/>
      <c r="BF45" s="1018"/>
      <c r="BG45" s="1018"/>
      <c r="BH45" s="1018"/>
      <c r="BI45" s="1019"/>
      <c r="BJ45" s="134"/>
      <c r="BK45" s="134"/>
      <c r="BL45" s="134"/>
      <c r="BM45" s="134"/>
      <c r="BN45" s="134"/>
      <c r="BO45" s="122"/>
      <c r="BP45" s="122"/>
      <c r="BQ45" s="129">
        <v>39</v>
      </c>
      <c r="BR45" s="133"/>
      <c r="BS45" s="1012"/>
      <c r="BT45" s="1013"/>
      <c r="BU45" s="1013"/>
      <c r="BV45" s="1013"/>
      <c r="BW45" s="1013"/>
      <c r="BX45" s="1013"/>
      <c r="BY45" s="1013"/>
      <c r="BZ45" s="1013"/>
      <c r="CA45" s="1013"/>
      <c r="CB45" s="1013"/>
      <c r="CC45" s="1013"/>
      <c r="CD45" s="1013"/>
      <c r="CE45" s="1013"/>
      <c r="CF45" s="1013"/>
      <c r="CG45" s="1014"/>
      <c r="CH45" s="1006"/>
      <c r="CI45" s="1007"/>
      <c r="CJ45" s="1007"/>
      <c r="CK45" s="1007"/>
      <c r="CL45" s="1008"/>
      <c r="CM45" s="1006"/>
      <c r="CN45" s="1007"/>
      <c r="CO45" s="1007"/>
      <c r="CP45" s="1007"/>
      <c r="CQ45" s="1008"/>
      <c r="CR45" s="1006"/>
      <c r="CS45" s="1007"/>
      <c r="CT45" s="1007"/>
      <c r="CU45" s="1007"/>
      <c r="CV45" s="1008"/>
      <c r="CW45" s="1006"/>
      <c r="CX45" s="1007"/>
      <c r="CY45" s="1007"/>
      <c r="CZ45" s="1007"/>
      <c r="DA45" s="1008"/>
      <c r="DB45" s="1006"/>
      <c r="DC45" s="1007"/>
      <c r="DD45" s="1007"/>
      <c r="DE45" s="1007"/>
      <c r="DF45" s="1008"/>
      <c r="DG45" s="1006"/>
      <c r="DH45" s="1007"/>
      <c r="DI45" s="1007"/>
      <c r="DJ45" s="1007"/>
      <c r="DK45" s="1008"/>
      <c r="DL45" s="1006"/>
      <c r="DM45" s="1007"/>
      <c r="DN45" s="1007"/>
      <c r="DO45" s="1007"/>
      <c r="DP45" s="1008"/>
      <c r="DQ45" s="1006"/>
      <c r="DR45" s="1007"/>
      <c r="DS45" s="1007"/>
      <c r="DT45" s="1007"/>
      <c r="DU45" s="1008"/>
      <c r="DV45" s="1009"/>
      <c r="DW45" s="1010"/>
      <c r="DX45" s="1010"/>
      <c r="DY45" s="1010"/>
      <c r="DZ45" s="1011"/>
      <c r="EA45" s="103"/>
    </row>
    <row r="46" spans="1:131" s="102" customFormat="1" ht="26.25" customHeight="1" x14ac:dyDescent="0.15">
      <c r="A46" s="131">
        <v>19</v>
      </c>
      <c r="B46" s="1020"/>
      <c r="C46" s="1021"/>
      <c r="D46" s="1021"/>
      <c r="E46" s="1021"/>
      <c r="F46" s="1021"/>
      <c r="G46" s="1021"/>
      <c r="H46" s="1021"/>
      <c r="I46" s="1021"/>
      <c r="J46" s="1021"/>
      <c r="K46" s="1021"/>
      <c r="L46" s="1021"/>
      <c r="M46" s="1021"/>
      <c r="N46" s="1021"/>
      <c r="O46" s="1021"/>
      <c r="P46" s="1022"/>
      <c r="Q46" s="1032"/>
      <c r="R46" s="1033"/>
      <c r="S46" s="1033"/>
      <c r="T46" s="1033"/>
      <c r="U46" s="1033"/>
      <c r="V46" s="1033"/>
      <c r="W46" s="1033"/>
      <c r="X46" s="1033"/>
      <c r="Y46" s="1033"/>
      <c r="Z46" s="1033"/>
      <c r="AA46" s="1033"/>
      <c r="AB46" s="1033"/>
      <c r="AC46" s="1033"/>
      <c r="AD46" s="1033"/>
      <c r="AE46" s="1034"/>
      <c r="AF46" s="1000"/>
      <c r="AG46" s="1001"/>
      <c r="AH46" s="1001"/>
      <c r="AI46" s="1001"/>
      <c r="AJ46" s="1002"/>
      <c r="AK46" s="970"/>
      <c r="AL46" s="965"/>
      <c r="AM46" s="965"/>
      <c r="AN46" s="965"/>
      <c r="AO46" s="965"/>
      <c r="AP46" s="965"/>
      <c r="AQ46" s="965"/>
      <c r="AR46" s="965"/>
      <c r="AS46" s="965"/>
      <c r="AT46" s="965"/>
      <c r="AU46" s="965"/>
      <c r="AV46" s="965"/>
      <c r="AW46" s="965"/>
      <c r="AX46" s="965"/>
      <c r="AY46" s="965"/>
      <c r="AZ46" s="1035"/>
      <c r="BA46" s="1035"/>
      <c r="BB46" s="1035"/>
      <c r="BC46" s="1035"/>
      <c r="BD46" s="1035"/>
      <c r="BE46" s="1018"/>
      <c r="BF46" s="1018"/>
      <c r="BG46" s="1018"/>
      <c r="BH46" s="1018"/>
      <c r="BI46" s="1019"/>
      <c r="BJ46" s="134"/>
      <c r="BK46" s="134"/>
      <c r="BL46" s="134"/>
      <c r="BM46" s="134"/>
      <c r="BN46" s="134"/>
      <c r="BO46" s="122"/>
      <c r="BP46" s="122"/>
      <c r="BQ46" s="129">
        <v>40</v>
      </c>
      <c r="BR46" s="133"/>
      <c r="BS46" s="1012"/>
      <c r="BT46" s="1013"/>
      <c r="BU46" s="1013"/>
      <c r="BV46" s="1013"/>
      <c r="BW46" s="1013"/>
      <c r="BX46" s="1013"/>
      <c r="BY46" s="1013"/>
      <c r="BZ46" s="1013"/>
      <c r="CA46" s="1013"/>
      <c r="CB46" s="1013"/>
      <c r="CC46" s="1013"/>
      <c r="CD46" s="1013"/>
      <c r="CE46" s="1013"/>
      <c r="CF46" s="1013"/>
      <c r="CG46" s="1014"/>
      <c r="CH46" s="1006"/>
      <c r="CI46" s="1007"/>
      <c r="CJ46" s="1007"/>
      <c r="CK46" s="1007"/>
      <c r="CL46" s="1008"/>
      <c r="CM46" s="1006"/>
      <c r="CN46" s="1007"/>
      <c r="CO46" s="1007"/>
      <c r="CP46" s="1007"/>
      <c r="CQ46" s="1008"/>
      <c r="CR46" s="1006"/>
      <c r="CS46" s="1007"/>
      <c r="CT46" s="1007"/>
      <c r="CU46" s="1007"/>
      <c r="CV46" s="1008"/>
      <c r="CW46" s="1006"/>
      <c r="CX46" s="1007"/>
      <c r="CY46" s="1007"/>
      <c r="CZ46" s="1007"/>
      <c r="DA46" s="1008"/>
      <c r="DB46" s="1006"/>
      <c r="DC46" s="1007"/>
      <c r="DD46" s="1007"/>
      <c r="DE46" s="1007"/>
      <c r="DF46" s="1008"/>
      <c r="DG46" s="1006"/>
      <c r="DH46" s="1007"/>
      <c r="DI46" s="1007"/>
      <c r="DJ46" s="1007"/>
      <c r="DK46" s="1008"/>
      <c r="DL46" s="1006"/>
      <c r="DM46" s="1007"/>
      <c r="DN46" s="1007"/>
      <c r="DO46" s="1007"/>
      <c r="DP46" s="1008"/>
      <c r="DQ46" s="1006"/>
      <c r="DR46" s="1007"/>
      <c r="DS46" s="1007"/>
      <c r="DT46" s="1007"/>
      <c r="DU46" s="1008"/>
      <c r="DV46" s="1009"/>
      <c r="DW46" s="1010"/>
      <c r="DX46" s="1010"/>
      <c r="DY46" s="1010"/>
      <c r="DZ46" s="1011"/>
      <c r="EA46" s="103"/>
    </row>
    <row r="47" spans="1:131" s="102" customFormat="1" ht="26.25" customHeight="1" x14ac:dyDescent="0.15">
      <c r="A47" s="131">
        <v>20</v>
      </c>
      <c r="B47" s="1020"/>
      <c r="C47" s="1021"/>
      <c r="D47" s="1021"/>
      <c r="E47" s="1021"/>
      <c r="F47" s="1021"/>
      <c r="G47" s="1021"/>
      <c r="H47" s="1021"/>
      <c r="I47" s="1021"/>
      <c r="J47" s="1021"/>
      <c r="K47" s="1021"/>
      <c r="L47" s="1021"/>
      <c r="M47" s="1021"/>
      <c r="N47" s="1021"/>
      <c r="O47" s="1021"/>
      <c r="P47" s="1022"/>
      <c r="Q47" s="1032"/>
      <c r="R47" s="1033"/>
      <c r="S47" s="1033"/>
      <c r="T47" s="1033"/>
      <c r="U47" s="1033"/>
      <c r="V47" s="1033"/>
      <c r="W47" s="1033"/>
      <c r="X47" s="1033"/>
      <c r="Y47" s="1033"/>
      <c r="Z47" s="1033"/>
      <c r="AA47" s="1033"/>
      <c r="AB47" s="1033"/>
      <c r="AC47" s="1033"/>
      <c r="AD47" s="1033"/>
      <c r="AE47" s="1034"/>
      <c r="AF47" s="1000"/>
      <c r="AG47" s="1001"/>
      <c r="AH47" s="1001"/>
      <c r="AI47" s="1001"/>
      <c r="AJ47" s="1002"/>
      <c r="AK47" s="970"/>
      <c r="AL47" s="965"/>
      <c r="AM47" s="965"/>
      <c r="AN47" s="965"/>
      <c r="AO47" s="965"/>
      <c r="AP47" s="965"/>
      <c r="AQ47" s="965"/>
      <c r="AR47" s="965"/>
      <c r="AS47" s="965"/>
      <c r="AT47" s="965"/>
      <c r="AU47" s="965"/>
      <c r="AV47" s="965"/>
      <c r="AW47" s="965"/>
      <c r="AX47" s="965"/>
      <c r="AY47" s="965"/>
      <c r="AZ47" s="1035"/>
      <c r="BA47" s="1035"/>
      <c r="BB47" s="1035"/>
      <c r="BC47" s="1035"/>
      <c r="BD47" s="1035"/>
      <c r="BE47" s="1018"/>
      <c r="BF47" s="1018"/>
      <c r="BG47" s="1018"/>
      <c r="BH47" s="1018"/>
      <c r="BI47" s="1019"/>
      <c r="BJ47" s="134"/>
      <c r="BK47" s="134"/>
      <c r="BL47" s="134"/>
      <c r="BM47" s="134"/>
      <c r="BN47" s="134"/>
      <c r="BO47" s="122"/>
      <c r="BP47" s="122"/>
      <c r="BQ47" s="129">
        <v>41</v>
      </c>
      <c r="BR47" s="133"/>
      <c r="BS47" s="1012"/>
      <c r="BT47" s="1013"/>
      <c r="BU47" s="1013"/>
      <c r="BV47" s="1013"/>
      <c r="BW47" s="1013"/>
      <c r="BX47" s="1013"/>
      <c r="BY47" s="1013"/>
      <c r="BZ47" s="1013"/>
      <c r="CA47" s="1013"/>
      <c r="CB47" s="1013"/>
      <c r="CC47" s="1013"/>
      <c r="CD47" s="1013"/>
      <c r="CE47" s="1013"/>
      <c r="CF47" s="1013"/>
      <c r="CG47" s="1014"/>
      <c r="CH47" s="1006"/>
      <c r="CI47" s="1007"/>
      <c r="CJ47" s="1007"/>
      <c r="CK47" s="1007"/>
      <c r="CL47" s="1008"/>
      <c r="CM47" s="1006"/>
      <c r="CN47" s="1007"/>
      <c r="CO47" s="1007"/>
      <c r="CP47" s="1007"/>
      <c r="CQ47" s="1008"/>
      <c r="CR47" s="1006"/>
      <c r="CS47" s="1007"/>
      <c r="CT47" s="1007"/>
      <c r="CU47" s="1007"/>
      <c r="CV47" s="1008"/>
      <c r="CW47" s="1006"/>
      <c r="CX47" s="1007"/>
      <c r="CY47" s="1007"/>
      <c r="CZ47" s="1007"/>
      <c r="DA47" s="1008"/>
      <c r="DB47" s="1006"/>
      <c r="DC47" s="1007"/>
      <c r="DD47" s="1007"/>
      <c r="DE47" s="1007"/>
      <c r="DF47" s="1008"/>
      <c r="DG47" s="1006"/>
      <c r="DH47" s="1007"/>
      <c r="DI47" s="1007"/>
      <c r="DJ47" s="1007"/>
      <c r="DK47" s="1008"/>
      <c r="DL47" s="1006"/>
      <c r="DM47" s="1007"/>
      <c r="DN47" s="1007"/>
      <c r="DO47" s="1007"/>
      <c r="DP47" s="1008"/>
      <c r="DQ47" s="1006"/>
      <c r="DR47" s="1007"/>
      <c r="DS47" s="1007"/>
      <c r="DT47" s="1007"/>
      <c r="DU47" s="1008"/>
      <c r="DV47" s="1009"/>
      <c r="DW47" s="1010"/>
      <c r="DX47" s="1010"/>
      <c r="DY47" s="1010"/>
      <c r="DZ47" s="1011"/>
      <c r="EA47" s="103"/>
    </row>
    <row r="48" spans="1:131" s="102" customFormat="1" ht="26.25" customHeight="1" x14ac:dyDescent="0.15">
      <c r="A48" s="131">
        <v>21</v>
      </c>
      <c r="B48" s="1020"/>
      <c r="C48" s="1021"/>
      <c r="D48" s="1021"/>
      <c r="E48" s="1021"/>
      <c r="F48" s="1021"/>
      <c r="G48" s="1021"/>
      <c r="H48" s="1021"/>
      <c r="I48" s="1021"/>
      <c r="J48" s="1021"/>
      <c r="K48" s="1021"/>
      <c r="L48" s="1021"/>
      <c r="M48" s="1021"/>
      <c r="N48" s="1021"/>
      <c r="O48" s="1021"/>
      <c r="P48" s="1022"/>
      <c r="Q48" s="1032"/>
      <c r="R48" s="1033"/>
      <c r="S48" s="1033"/>
      <c r="T48" s="1033"/>
      <c r="U48" s="1033"/>
      <c r="V48" s="1033"/>
      <c r="W48" s="1033"/>
      <c r="X48" s="1033"/>
      <c r="Y48" s="1033"/>
      <c r="Z48" s="1033"/>
      <c r="AA48" s="1033"/>
      <c r="AB48" s="1033"/>
      <c r="AC48" s="1033"/>
      <c r="AD48" s="1033"/>
      <c r="AE48" s="1034"/>
      <c r="AF48" s="1000"/>
      <c r="AG48" s="1001"/>
      <c r="AH48" s="1001"/>
      <c r="AI48" s="1001"/>
      <c r="AJ48" s="1002"/>
      <c r="AK48" s="970"/>
      <c r="AL48" s="965"/>
      <c r="AM48" s="965"/>
      <c r="AN48" s="965"/>
      <c r="AO48" s="965"/>
      <c r="AP48" s="965"/>
      <c r="AQ48" s="965"/>
      <c r="AR48" s="965"/>
      <c r="AS48" s="965"/>
      <c r="AT48" s="965"/>
      <c r="AU48" s="965"/>
      <c r="AV48" s="965"/>
      <c r="AW48" s="965"/>
      <c r="AX48" s="965"/>
      <c r="AY48" s="965"/>
      <c r="AZ48" s="1035"/>
      <c r="BA48" s="1035"/>
      <c r="BB48" s="1035"/>
      <c r="BC48" s="1035"/>
      <c r="BD48" s="1035"/>
      <c r="BE48" s="1018"/>
      <c r="BF48" s="1018"/>
      <c r="BG48" s="1018"/>
      <c r="BH48" s="1018"/>
      <c r="BI48" s="1019"/>
      <c r="BJ48" s="134"/>
      <c r="BK48" s="134"/>
      <c r="BL48" s="134"/>
      <c r="BM48" s="134"/>
      <c r="BN48" s="134"/>
      <c r="BO48" s="122"/>
      <c r="BP48" s="122"/>
      <c r="BQ48" s="129">
        <v>42</v>
      </c>
      <c r="BR48" s="133"/>
      <c r="BS48" s="1012"/>
      <c r="BT48" s="1013"/>
      <c r="BU48" s="1013"/>
      <c r="BV48" s="1013"/>
      <c r="BW48" s="1013"/>
      <c r="BX48" s="1013"/>
      <c r="BY48" s="1013"/>
      <c r="BZ48" s="1013"/>
      <c r="CA48" s="1013"/>
      <c r="CB48" s="1013"/>
      <c r="CC48" s="1013"/>
      <c r="CD48" s="1013"/>
      <c r="CE48" s="1013"/>
      <c r="CF48" s="1013"/>
      <c r="CG48" s="1014"/>
      <c r="CH48" s="1006"/>
      <c r="CI48" s="1007"/>
      <c r="CJ48" s="1007"/>
      <c r="CK48" s="1007"/>
      <c r="CL48" s="1008"/>
      <c r="CM48" s="1006"/>
      <c r="CN48" s="1007"/>
      <c r="CO48" s="1007"/>
      <c r="CP48" s="1007"/>
      <c r="CQ48" s="1008"/>
      <c r="CR48" s="1006"/>
      <c r="CS48" s="1007"/>
      <c r="CT48" s="1007"/>
      <c r="CU48" s="1007"/>
      <c r="CV48" s="1008"/>
      <c r="CW48" s="1006"/>
      <c r="CX48" s="1007"/>
      <c r="CY48" s="1007"/>
      <c r="CZ48" s="1007"/>
      <c r="DA48" s="1008"/>
      <c r="DB48" s="1006"/>
      <c r="DC48" s="1007"/>
      <c r="DD48" s="1007"/>
      <c r="DE48" s="1007"/>
      <c r="DF48" s="1008"/>
      <c r="DG48" s="1006"/>
      <c r="DH48" s="1007"/>
      <c r="DI48" s="1007"/>
      <c r="DJ48" s="1007"/>
      <c r="DK48" s="1008"/>
      <c r="DL48" s="1006"/>
      <c r="DM48" s="1007"/>
      <c r="DN48" s="1007"/>
      <c r="DO48" s="1007"/>
      <c r="DP48" s="1008"/>
      <c r="DQ48" s="1006"/>
      <c r="DR48" s="1007"/>
      <c r="DS48" s="1007"/>
      <c r="DT48" s="1007"/>
      <c r="DU48" s="1008"/>
      <c r="DV48" s="1009"/>
      <c r="DW48" s="1010"/>
      <c r="DX48" s="1010"/>
      <c r="DY48" s="1010"/>
      <c r="DZ48" s="1011"/>
      <c r="EA48" s="103"/>
    </row>
    <row r="49" spans="1:131" s="102" customFormat="1" ht="26.25" customHeight="1" x14ac:dyDescent="0.15">
      <c r="A49" s="131">
        <v>22</v>
      </c>
      <c r="B49" s="1020"/>
      <c r="C49" s="1021"/>
      <c r="D49" s="1021"/>
      <c r="E49" s="1021"/>
      <c r="F49" s="1021"/>
      <c r="G49" s="1021"/>
      <c r="H49" s="1021"/>
      <c r="I49" s="1021"/>
      <c r="J49" s="1021"/>
      <c r="K49" s="1021"/>
      <c r="L49" s="1021"/>
      <c r="M49" s="1021"/>
      <c r="N49" s="1021"/>
      <c r="O49" s="1021"/>
      <c r="P49" s="1022"/>
      <c r="Q49" s="1032"/>
      <c r="R49" s="1033"/>
      <c r="S49" s="1033"/>
      <c r="T49" s="1033"/>
      <c r="U49" s="1033"/>
      <c r="V49" s="1033"/>
      <c r="W49" s="1033"/>
      <c r="X49" s="1033"/>
      <c r="Y49" s="1033"/>
      <c r="Z49" s="1033"/>
      <c r="AA49" s="1033"/>
      <c r="AB49" s="1033"/>
      <c r="AC49" s="1033"/>
      <c r="AD49" s="1033"/>
      <c r="AE49" s="1034"/>
      <c r="AF49" s="1000"/>
      <c r="AG49" s="1001"/>
      <c r="AH49" s="1001"/>
      <c r="AI49" s="1001"/>
      <c r="AJ49" s="1002"/>
      <c r="AK49" s="970"/>
      <c r="AL49" s="965"/>
      <c r="AM49" s="965"/>
      <c r="AN49" s="965"/>
      <c r="AO49" s="965"/>
      <c r="AP49" s="965"/>
      <c r="AQ49" s="965"/>
      <c r="AR49" s="965"/>
      <c r="AS49" s="965"/>
      <c r="AT49" s="965"/>
      <c r="AU49" s="965"/>
      <c r="AV49" s="965"/>
      <c r="AW49" s="965"/>
      <c r="AX49" s="965"/>
      <c r="AY49" s="965"/>
      <c r="AZ49" s="1035"/>
      <c r="BA49" s="1035"/>
      <c r="BB49" s="1035"/>
      <c r="BC49" s="1035"/>
      <c r="BD49" s="1035"/>
      <c r="BE49" s="1018"/>
      <c r="BF49" s="1018"/>
      <c r="BG49" s="1018"/>
      <c r="BH49" s="1018"/>
      <c r="BI49" s="1019"/>
      <c r="BJ49" s="134"/>
      <c r="BK49" s="134"/>
      <c r="BL49" s="134"/>
      <c r="BM49" s="134"/>
      <c r="BN49" s="134"/>
      <c r="BO49" s="122"/>
      <c r="BP49" s="122"/>
      <c r="BQ49" s="129">
        <v>43</v>
      </c>
      <c r="BR49" s="133"/>
      <c r="BS49" s="1012"/>
      <c r="BT49" s="1013"/>
      <c r="BU49" s="1013"/>
      <c r="BV49" s="1013"/>
      <c r="BW49" s="1013"/>
      <c r="BX49" s="1013"/>
      <c r="BY49" s="1013"/>
      <c r="BZ49" s="1013"/>
      <c r="CA49" s="1013"/>
      <c r="CB49" s="1013"/>
      <c r="CC49" s="1013"/>
      <c r="CD49" s="1013"/>
      <c r="CE49" s="1013"/>
      <c r="CF49" s="1013"/>
      <c r="CG49" s="1014"/>
      <c r="CH49" s="1006"/>
      <c r="CI49" s="1007"/>
      <c r="CJ49" s="1007"/>
      <c r="CK49" s="1007"/>
      <c r="CL49" s="1008"/>
      <c r="CM49" s="1006"/>
      <c r="CN49" s="1007"/>
      <c r="CO49" s="1007"/>
      <c r="CP49" s="1007"/>
      <c r="CQ49" s="1008"/>
      <c r="CR49" s="1006"/>
      <c r="CS49" s="1007"/>
      <c r="CT49" s="1007"/>
      <c r="CU49" s="1007"/>
      <c r="CV49" s="1008"/>
      <c r="CW49" s="1006"/>
      <c r="CX49" s="1007"/>
      <c r="CY49" s="1007"/>
      <c r="CZ49" s="1007"/>
      <c r="DA49" s="1008"/>
      <c r="DB49" s="1006"/>
      <c r="DC49" s="1007"/>
      <c r="DD49" s="1007"/>
      <c r="DE49" s="1007"/>
      <c r="DF49" s="1008"/>
      <c r="DG49" s="1006"/>
      <c r="DH49" s="1007"/>
      <c r="DI49" s="1007"/>
      <c r="DJ49" s="1007"/>
      <c r="DK49" s="1008"/>
      <c r="DL49" s="1006"/>
      <c r="DM49" s="1007"/>
      <c r="DN49" s="1007"/>
      <c r="DO49" s="1007"/>
      <c r="DP49" s="1008"/>
      <c r="DQ49" s="1006"/>
      <c r="DR49" s="1007"/>
      <c r="DS49" s="1007"/>
      <c r="DT49" s="1007"/>
      <c r="DU49" s="1008"/>
      <c r="DV49" s="1009"/>
      <c r="DW49" s="1010"/>
      <c r="DX49" s="1010"/>
      <c r="DY49" s="1010"/>
      <c r="DZ49" s="1011"/>
      <c r="EA49" s="103"/>
    </row>
    <row r="50" spans="1:131" s="102" customFormat="1" ht="26.25" customHeight="1" x14ac:dyDescent="0.15">
      <c r="A50" s="131">
        <v>23</v>
      </c>
      <c r="B50" s="1020"/>
      <c r="C50" s="1021"/>
      <c r="D50" s="1021"/>
      <c r="E50" s="1021"/>
      <c r="F50" s="1021"/>
      <c r="G50" s="1021"/>
      <c r="H50" s="1021"/>
      <c r="I50" s="1021"/>
      <c r="J50" s="1021"/>
      <c r="K50" s="1021"/>
      <c r="L50" s="1021"/>
      <c r="M50" s="1021"/>
      <c r="N50" s="1021"/>
      <c r="O50" s="1021"/>
      <c r="P50" s="1022"/>
      <c r="Q50" s="1023"/>
      <c r="R50" s="1004"/>
      <c r="S50" s="1004"/>
      <c r="T50" s="1004"/>
      <c r="U50" s="1004"/>
      <c r="V50" s="1004"/>
      <c r="W50" s="1004"/>
      <c r="X50" s="1004"/>
      <c r="Y50" s="1004"/>
      <c r="Z50" s="1004"/>
      <c r="AA50" s="1004"/>
      <c r="AB50" s="1004"/>
      <c r="AC50" s="1004"/>
      <c r="AD50" s="1004"/>
      <c r="AE50" s="1024"/>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1018"/>
      <c r="BF50" s="1018"/>
      <c r="BG50" s="1018"/>
      <c r="BH50" s="1018"/>
      <c r="BI50" s="1019"/>
      <c r="BJ50" s="134"/>
      <c r="BK50" s="134"/>
      <c r="BL50" s="134"/>
      <c r="BM50" s="134"/>
      <c r="BN50" s="134"/>
      <c r="BO50" s="122"/>
      <c r="BP50" s="122"/>
      <c r="BQ50" s="129">
        <v>44</v>
      </c>
      <c r="BR50" s="133"/>
      <c r="BS50" s="1012"/>
      <c r="BT50" s="1013"/>
      <c r="BU50" s="1013"/>
      <c r="BV50" s="1013"/>
      <c r="BW50" s="1013"/>
      <c r="BX50" s="1013"/>
      <c r="BY50" s="1013"/>
      <c r="BZ50" s="1013"/>
      <c r="CA50" s="1013"/>
      <c r="CB50" s="1013"/>
      <c r="CC50" s="1013"/>
      <c r="CD50" s="1013"/>
      <c r="CE50" s="1013"/>
      <c r="CF50" s="1013"/>
      <c r="CG50" s="1014"/>
      <c r="CH50" s="1006"/>
      <c r="CI50" s="1007"/>
      <c r="CJ50" s="1007"/>
      <c r="CK50" s="1007"/>
      <c r="CL50" s="1008"/>
      <c r="CM50" s="1006"/>
      <c r="CN50" s="1007"/>
      <c r="CO50" s="1007"/>
      <c r="CP50" s="1007"/>
      <c r="CQ50" s="1008"/>
      <c r="CR50" s="1006"/>
      <c r="CS50" s="1007"/>
      <c r="CT50" s="1007"/>
      <c r="CU50" s="1007"/>
      <c r="CV50" s="1008"/>
      <c r="CW50" s="1006"/>
      <c r="CX50" s="1007"/>
      <c r="CY50" s="1007"/>
      <c r="CZ50" s="1007"/>
      <c r="DA50" s="1008"/>
      <c r="DB50" s="1006"/>
      <c r="DC50" s="1007"/>
      <c r="DD50" s="1007"/>
      <c r="DE50" s="1007"/>
      <c r="DF50" s="1008"/>
      <c r="DG50" s="1006"/>
      <c r="DH50" s="1007"/>
      <c r="DI50" s="1007"/>
      <c r="DJ50" s="1007"/>
      <c r="DK50" s="1008"/>
      <c r="DL50" s="1006"/>
      <c r="DM50" s="1007"/>
      <c r="DN50" s="1007"/>
      <c r="DO50" s="1007"/>
      <c r="DP50" s="1008"/>
      <c r="DQ50" s="1006"/>
      <c r="DR50" s="1007"/>
      <c r="DS50" s="1007"/>
      <c r="DT50" s="1007"/>
      <c r="DU50" s="1008"/>
      <c r="DV50" s="1009"/>
      <c r="DW50" s="1010"/>
      <c r="DX50" s="1010"/>
      <c r="DY50" s="1010"/>
      <c r="DZ50" s="1011"/>
      <c r="EA50" s="103"/>
    </row>
    <row r="51" spans="1:131" s="102" customFormat="1" ht="26.25" customHeight="1" x14ac:dyDescent="0.15">
      <c r="A51" s="131">
        <v>24</v>
      </c>
      <c r="B51" s="1020"/>
      <c r="C51" s="1021"/>
      <c r="D51" s="1021"/>
      <c r="E51" s="1021"/>
      <c r="F51" s="1021"/>
      <c r="G51" s="1021"/>
      <c r="H51" s="1021"/>
      <c r="I51" s="1021"/>
      <c r="J51" s="1021"/>
      <c r="K51" s="1021"/>
      <c r="L51" s="1021"/>
      <c r="M51" s="1021"/>
      <c r="N51" s="1021"/>
      <c r="O51" s="1021"/>
      <c r="P51" s="1022"/>
      <c r="Q51" s="1023"/>
      <c r="R51" s="1004"/>
      <c r="S51" s="1004"/>
      <c r="T51" s="1004"/>
      <c r="U51" s="1004"/>
      <c r="V51" s="1004"/>
      <c r="W51" s="1004"/>
      <c r="X51" s="1004"/>
      <c r="Y51" s="1004"/>
      <c r="Z51" s="1004"/>
      <c r="AA51" s="1004"/>
      <c r="AB51" s="1004"/>
      <c r="AC51" s="1004"/>
      <c r="AD51" s="1004"/>
      <c r="AE51" s="1024"/>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1018"/>
      <c r="BF51" s="1018"/>
      <c r="BG51" s="1018"/>
      <c r="BH51" s="1018"/>
      <c r="BI51" s="1019"/>
      <c r="BJ51" s="134"/>
      <c r="BK51" s="134"/>
      <c r="BL51" s="134"/>
      <c r="BM51" s="134"/>
      <c r="BN51" s="134"/>
      <c r="BO51" s="122"/>
      <c r="BP51" s="122"/>
      <c r="BQ51" s="129">
        <v>45</v>
      </c>
      <c r="BR51" s="133"/>
      <c r="BS51" s="1012"/>
      <c r="BT51" s="1013"/>
      <c r="BU51" s="1013"/>
      <c r="BV51" s="1013"/>
      <c r="BW51" s="1013"/>
      <c r="BX51" s="1013"/>
      <c r="BY51" s="1013"/>
      <c r="BZ51" s="1013"/>
      <c r="CA51" s="1013"/>
      <c r="CB51" s="1013"/>
      <c r="CC51" s="1013"/>
      <c r="CD51" s="1013"/>
      <c r="CE51" s="1013"/>
      <c r="CF51" s="1013"/>
      <c r="CG51" s="1014"/>
      <c r="CH51" s="1006"/>
      <c r="CI51" s="1007"/>
      <c r="CJ51" s="1007"/>
      <c r="CK51" s="1007"/>
      <c r="CL51" s="1008"/>
      <c r="CM51" s="1006"/>
      <c r="CN51" s="1007"/>
      <c r="CO51" s="1007"/>
      <c r="CP51" s="1007"/>
      <c r="CQ51" s="1008"/>
      <c r="CR51" s="1006"/>
      <c r="CS51" s="1007"/>
      <c r="CT51" s="1007"/>
      <c r="CU51" s="1007"/>
      <c r="CV51" s="1008"/>
      <c r="CW51" s="1006"/>
      <c r="CX51" s="1007"/>
      <c r="CY51" s="1007"/>
      <c r="CZ51" s="1007"/>
      <c r="DA51" s="1008"/>
      <c r="DB51" s="1006"/>
      <c r="DC51" s="1007"/>
      <c r="DD51" s="1007"/>
      <c r="DE51" s="1007"/>
      <c r="DF51" s="1008"/>
      <c r="DG51" s="1006"/>
      <c r="DH51" s="1007"/>
      <c r="DI51" s="1007"/>
      <c r="DJ51" s="1007"/>
      <c r="DK51" s="1008"/>
      <c r="DL51" s="1006"/>
      <c r="DM51" s="1007"/>
      <c r="DN51" s="1007"/>
      <c r="DO51" s="1007"/>
      <c r="DP51" s="1008"/>
      <c r="DQ51" s="1006"/>
      <c r="DR51" s="1007"/>
      <c r="DS51" s="1007"/>
      <c r="DT51" s="1007"/>
      <c r="DU51" s="1008"/>
      <c r="DV51" s="1009"/>
      <c r="DW51" s="1010"/>
      <c r="DX51" s="1010"/>
      <c r="DY51" s="1010"/>
      <c r="DZ51" s="1011"/>
      <c r="EA51" s="103"/>
    </row>
    <row r="52" spans="1:131" s="102" customFormat="1" ht="26.25" customHeight="1" x14ac:dyDescent="0.15">
      <c r="A52" s="131">
        <v>25</v>
      </c>
      <c r="B52" s="1020"/>
      <c r="C52" s="1021"/>
      <c r="D52" s="1021"/>
      <c r="E52" s="1021"/>
      <c r="F52" s="1021"/>
      <c r="G52" s="1021"/>
      <c r="H52" s="1021"/>
      <c r="I52" s="1021"/>
      <c r="J52" s="1021"/>
      <c r="K52" s="1021"/>
      <c r="L52" s="1021"/>
      <c r="M52" s="1021"/>
      <c r="N52" s="1021"/>
      <c r="O52" s="1021"/>
      <c r="P52" s="1022"/>
      <c r="Q52" s="1023"/>
      <c r="R52" s="1004"/>
      <c r="S52" s="1004"/>
      <c r="T52" s="1004"/>
      <c r="U52" s="1004"/>
      <c r="V52" s="1004"/>
      <c r="W52" s="1004"/>
      <c r="X52" s="1004"/>
      <c r="Y52" s="1004"/>
      <c r="Z52" s="1004"/>
      <c r="AA52" s="1004"/>
      <c r="AB52" s="1004"/>
      <c r="AC52" s="1004"/>
      <c r="AD52" s="1004"/>
      <c r="AE52" s="1024"/>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1018"/>
      <c r="BF52" s="1018"/>
      <c r="BG52" s="1018"/>
      <c r="BH52" s="1018"/>
      <c r="BI52" s="1019"/>
      <c r="BJ52" s="134"/>
      <c r="BK52" s="134"/>
      <c r="BL52" s="134"/>
      <c r="BM52" s="134"/>
      <c r="BN52" s="134"/>
      <c r="BO52" s="122"/>
      <c r="BP52" s="122"/>
      <c r="BQ52" s="129">
        <v>46</v>
      </c>
      <c r="BR52" s="133"/>
      <c r="BS52" s="1012"/>
      <c r="BT52" s="1013"/>
      <c r="BU52" s="1013"/>
      <c r="BV52" s="1013"/>
      <c r="BW52" s="1013"/>
      <c r="BX52" s="1013"/>
      <c r="BY52" s="1013"/>
      <c r="BZ52" s="1013"/>
      <c r="CA52" s="1013"/>
      <c r="CB52" s="1013"/>
      <c r="CC52" s="1013"/>
      <c r="CD52" s="1013"/>
      <c r="CE52" s="1013"/>
      <c r="CF52" s="1013"/>
      <c r="CG52" s="1014"/>
      <c r="CH52" s="1006"/>
      <c r="CI52" s="1007"/>
      <c r="CJ52" s="1007"/>
      <c r="CK52" s="1007"/>
      <c r="CL52" s="1008"/>
      <c r="CM52" s="1006"/>
      <c r="CN52" s="1007"/>
      <c r="CO52" s="1007"/>
      <c r="CP52" s="1007"/>
      <c r="CQ52" s="1008"/>
      <c r="CR52" s="1006"/>
      <c r="CS52" s="1007"/>
      <c r="CT52" s="1007"/>
      <c r="CU52" s="1007"/>
      <c r="CV52" s="1008"/>
      <c r="CW52" s="1006"/>
      <c r="CX52" s="1007"/>
      <c r="CY52" s="1007"/>
      <c r="CZ52" s="1007"/>
      <c r="DA52" s="1008"/>
      <c r="DB52" s="1006"/>
      <c r="DC52" s="1007"/>
      <c r="DD52" s="1007"/>
      <c r="DE52" s="1007"/>
      <c r="DF52" s="1008"/>
      <c r="DG52" s="1006"/>
      <c r="DH52" s="1007"/>
      <c r="DI52" s="1007"/>
      <c r="DJ52" s="1007"/>
      <c r="DK52" s="1008"/>
      <c r="DL52" s="1006"/>
      <c r="DM52" s="1007"/>
      <c r="DN52" s="1007"/>
      <c r="DO52" s="1007"/>
      <c r="DP52" s="1008"/>
      <c r="DQ52" s="1006"/>
      <c r="DR52" s="1007"/>
      <c r="DS52" s="1007"/>
      <c r="DT52" s="1007"/>
      <c r="DU52" s="1008"/>
      <c r="DV52" s="1009"/>
      <c r="DW52" s="1010"/>
      <c r="DX52" s="1010"/>
      <c r="DY52" s="1010"/>
      <c r="DZ52" s="1011"/>
      <c r="EA52" s="103"/>
    </row>
    <row r="53" spans="1:131" s="102" customFormat="1" ht="26.25" customHeight="1" x14ac:dyDescent="0.15">
      <c r="A53" s="131">
        <v>26</v>
      </c>
      <c r="B53" s="1020"/>
      <c r="C53" s="1021"/>
      <c r="D53" s="1021"/>
      <c r="E53" s="1021"/>
      <c r="F53" s="1021"/>
      <c r="G53" s="1021"/>
      <c r="H53" s="1021"/>
      <c r="I53" s="1021"/>
      <c r="J53" s="1021"/>
      <c r="K53" s="1021"/>
      <c r="L53" s="1021"/>
      <c r="M53" s="1021"/>
      <c r="N53" s="1021"/>
      <c r="O53" s="1021"/>
      <c r="P53" s="1022"/>
      <c r="Q53" s="1023"/>
      <c r="R53" s="1004"/>
      <c r="S53" s="1004"/>
      <c r="T53" s="1004"/>
      <c r="U53" s="1004"/>
      <c r="V53" s="1004"/>
      <c r="W53" s="1004"/>
      <c r="X53" s="1004"/>
      <c r="Y53" s="1004"/>
      <c r="Z53" s="1004"/>
      <c r="AA53" s="1004"/>
      <c r="AB53" s="1004"/>
      <c r="AC53" s="1004"/>
      <c r="AD53" s="1004"/>
      <c r="AE53" s="1024"/>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1018"/>
      <c r="BF53" s="1018"/>
      <c r="BG53" s="1018"/>
      <c r="BH53" s="1018"/>
      <c r="BI53" s="1019"/>
      <c r="BJ53" s="134"/>
      <c r="BK53" s="134"/>
      <c r="BL53" s="134"/>
      <c r="BM53" s="134"/>
      <c r="BN53" s="134"/>
      <c r="BO53" s="122"/>
      <c r="BP53" s="122"/>
      <c r="BQ53" s="129">
        <v>47</v>
      </c>
      <c r="BR53" s="133"/>
      <c r="BS53" s="1012"/>
      <c r="BT53" s="1013"/>
      <c r="BU53" s="1013"/>
      <c r="BV53" s="1013"/>
      <c r="BW53" s="1013"/>
      <c r="BX53" s="1013"/>
      <c r="BY53" s="1013"/>
      <c r="BZ53" s="1013"/>
      <c r="CA53" s="1013"/>
      <c r="CB53" s="1013"/>
      <c r="CC53" s="1013"/>
      <c r="CD53" s="1013"/>
      <c r="CE53" s="1013"/>
      <c r="CF53" s="1013"/>
      <c r="CG53" s="1014"/>
      <c r="CH53" s="1006"/>
      <c r="CI53" s="1007"/>
      <c r="CJ53" s="1007"/>
      <c r="CK53" s="1007"/>
      <c r="CL53" s="1008"/>
      <c r="CM53" s="1006"/>
      <c r="CN53" s="1007"/>
      <c r="CO53" s="1007"/>
      <c r="CP53" s="1007"/>
      <c r="CQ53" s="1008"/>
      <c r="CR53" s="1006"/>
      <c r="CS53" s="1007"/>
      <c r="CT53" s="1007"/>
      <c r="CU53" s="1007"/>
      <c r="CV53" s="1008"/>
      <c r="CW53" s="1006"/>
      <c r="CX53" s="1007"/>
      <c r="CY53" s="1007"/>
      <c r="CZ53" s="1007"/>
      <c r="DA53" s="1008"/>
      <c r="DB53" s="1006"/>
      <c r="DC53" s="1007"/>
      <c r="DD53" s="1007"/>
      <c r="DE53" s="1007"/>
      <c r="DF53" s="1008"/>
      <c r="DG53" s="1006"/>
      <c r="DH53" s="1007"/>
      <c r="DI53" s="1007"/>
      <c r="DJ53" s="1007"/>
      <c r="DK53" s="1008"/>
      <c r="DL53" s="1006"/>
      <c r="DM53" s="1007"/>
      <c r="DN53" s="1007"/>
      <c r="DO53" s="1007"/>
      <c r="DP53" s="1008"/>
      <c r="DQ53" s="1006"/>
      <c r="DR53" s="1007"/>
      <c r="DS53" s="1007"/>
      <c r="DT53" s="1007"/>
      <c r="DU53" s="1008"/>
      <c r="DV53" s="1009"/>
      <c r="DW53" s="1010"/>
      <c r="DX53" s="1010"/>
      <c r="DY53" s="1010"/>
      <c r="DZ53" s="1011"/>
      <c r="EA53" s="103"/>
    </row>
    <row r="54" spans="1:131" s="102" customFormat="1" ht="26.25" customHeight="1" x14ac:dyDescent="0.15">
      <c r="A54" s="131">
        <v>27</v>
      </c>
      <c r="B54" s="1020"/>
      <c r="C54" s="1021"/>
      <c r="D54" s="1021"/>
      <c r="E54" s="1021"/>
      <c r="F54" s="1021"/>
      <c r="G54" s="1021"/>
      <c r="H54" s="1021"/>
      <c r="I54" s="1021"/>
      <c r="J54" s="1021"/>
      <c r="K54" s="1021"/>
      <c r="L54" s="1021"/>
      <c r="M54" s="1021"/>
      <c r="N54" s="1021"/>
      <c r="O54" s="1021"/>
      <c r="P54" s="1022"/>
      <c r="Q54" s="1023"/>
      <c r="R54" s="1004"/>
      <c r="S54" s="1004"/>
      <c r="T54" s="1004"/>
      <c r="U54" s="1004"/>
      <c r="V54" s="1004"/>
      <c r="W54" s="1004"/>
      <c r="X54" s="1004"/>
      <c r="Y54" s="1004"/>
      <c r="Z54" s="1004"/>
      <c r="AA54" s="1004"/>
      <c r="AB54" s="1004"/>
      <c r="AC54" s="1004"/>
      <c r="AD54" s="1004"/>
      <c r="AE54" s="1024"/>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1018"/>
      <c r="BF54" s="1018"/>
      <c r="BG54" s="1018"/>
      <c r="BH54" s="1018"/>
      <c r="BI54" s="1019"/>
      <c r="BJ54" s="134"/>
      <c r="BK54" s="134"/>
      <c r="BL54" s="134"/>
      <c r="BM54" s="134"/>
      <c r="BN54" s="134"/>
      <c r="BO54" s="122"/>
      <c r="BP54" s="122"/>
      <c r="BQ54" s="129">
        <v>48</v>
      </c>
      <c r="BR54" s="133"/>
      <c r="BS54" s="1012"/>
      <c r="BT54" s="1013"/>
      <c r="BU54" s="1013"/>
      <c r="BV54" s="1013"/>
      <c r="BW54" s="1013"/>
      <c r="BX54" s="1013"/>
      <c r="BY54" s="1013"/>
      <c r="BZ54" s="1013"/>
      <c r="CA54" s="1013"/>
      <c r="CB54" s="1013"/>
      <c r="CC54" s="1013"/>
      <c r="CD54" s="1013"/>
      <c r="CE54" s="1013"/>
      <c r="CF54" s="1013"/>
      <c r="CG54" s="1014"/>
      <c r="CH54" s="1006"/>
      <c r="CI54" s="1007"/>
      <c r="CJ54" s="1007"/>
      <c r="CK54" s="1007"/>
      <c r="CL54" s="1008"/>
      <c r="CM54" s="1006"/>
      <c r="CN54" s="1007"/>
      <c r="CO54" s="1007"/>
      <c r="CP54" s="1007"/>
      <c r="CQ54" s="1008"/>
      <c r="CR54" s="1006"/>
      <c r="CS54" s="1007"/>
      <c r="CT54" s="1007"/>
      <c r="CU54" s="1007"/>
      <c r="CV54" s="1008"/>
      <c r="CW54" s="1006"/>
      <c r="CX54" s="1007"/>
      <c r="CY54" s="1007"/>
      <c r="CZ54" s="1007"/>
      <c r="DA54" s="1008"/>
      <c r="DB54" s="1006"/>
      <c r="DC54" s="1007"/>
      <c r="DD54" s="1007"/>
      <c r="DE54" s="1007"/>
      <c r="DF54" s="1008"/>
      <c r="DG54" s="1006"/>
      <c r="DH54" s="1007"/>
      <c r="DI54" s="1007"/>
      <c r="DJ54" s="1007"/>
      <c r="DK54" s="1008"/>
      <c r="DL54" s="1006"/>
      <c r="DM54" s="1007"/>
      <c r="DN54" s="1007"/>
      <c r="DO54" s="1007"/>
      <c r="DP54" s="1008"/>
      <c r="DQ54" s="1006"/>
      <c r="DR54" s="1007"/>
      <c r="DS54" s="1007"/>
      <c r="DT54" s="1007"/>
      <c r="DU54" s="1008"/>
      <c r="DV54" s="1009"/>
      <c r="DW54" s="1010"/>
      <c r="DX54" s="1010"/>
      <c r="DY54" s="1010"/>
      <c r="DZ54" s="1011"/>
      <c r="EA54" s="103"/>
    </row>
    <row r="55" spans="1:131" s="102" customFormat="1" ht="26.25" customHeight="1" x14ac:dyDescent="0.15">
      <c r="A55" s="131">
        <v>28</v>
      </c>
      <c r="B55" s="1020"/>
      <c r="C55" s="1021"/>
      <c r="D55" s="1021"/>
      <c r="E55" s="1021"/>
      <c r="F55" s="1021"/>
      <c r="G55" s="1021"/>
      <c r="H55" s="1021"/>
      <c r="I55" s="1021"/>
      <c r="J55" s="1021"/>
      <c r="K55" s="1021"/>
      <c r="L55" s="1021"/>
      <c r="M55" s="1021"/>
      <c r="N55" s="1021"/>
      <c r="O55" s="1021"/>
      <c r="P55" s="1022"/>
      <c r="Q55" s="1023"/>
      <c r="R55" s="1004"/>
      <c r="S55" s="1004"/>
      <c r="T55" s="1004"/>
      <c r="U55" s="1004"/>
      <c r="V55" s="1004"/>
      <c r="W55" s="1004"/>
      <c r="X55" s="1004"/>
      <c r="Y55" s="1004"/>
      <c r="Z55" s="1004"/>
      <c r="AA55" s="1004"/>
      <c r="AB55" s="1004"/>
      <c r="AC55" s="1004"/>
      <c r="AD55" s="1004"/>
      <c r="AE55" s="1024"/>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1018"/>
      <c r="BF55" s="1018"/>
      <c r="BG55" s="1018"/>
      <c r="BH55" s="1018"/>
      <c r="BI55" s="1019"/>
      <c r="BJ55" s="134"/>
      <c r="BK55" s="134"/>
      <c r="BL55" s="134"/>
      <c r="BM55" s="134"/>
      <c r="BN55" s="134"/>
      <c r="BO55" s="122"/>
      <c r="BP55" s="122"/>
      <c r="BQ55" s="129">
        <v>49</v>
      </c>
      <c r="BR55" s="133"/>
      <c r="BS55" s="1012"/>
      <c r="BT55" s="1013"/>
      <c r="BU55" s="1013"/>
      <c r="BV55" s="1013"/>
      <c r="BW55" s="1013"/>
      <c r="BX55" s="1013"/>
      <c r="BY55" s="1013"/>
      <c r="BZ55" s="1013"/>
      <c r="CA55" s="1013"/>
      <c r="CB55" s="1013"/>
      <c r="CC55" s="1013"/>
      <c r="CD55" s="1013"/>
      <c r="CE55" s="1013"/>
      <c r="CF55" s="1013"/>
      <c r="CG55" s="1014"/>
      <c r="CH55" s="1006"/>
      <c r="CI55" s="1007"/>
      <c r="CJ55" s="1007"/>
      <c r="CK55" s="1007"/>
      <c r="CL55" s="1008"/>
      <c r="CM55" s="1006"/>
      <c r="CN55" s="1007"/>
      <c r="CO55" s="1007"/>
      <c r="CP55" s="1007"/>
      <c r="CQ55" s="1008"/>
      <c r="CR55" s="1006"/>
      <c r="CS55" s="1007"/>
      <c r="CT55" s="1007"/>
      <c r="CU55" s="1007"/>
      <c r="CV55" s="1008"/>
      <c r="CW55" s="1006"/>
      <c r="CX55" s="1007"/>
      <c r="CY55" s="1007"/>
      <c r="CZ55" s="1007"/>
      <c r="DA55" s="1008"/>
      <c r="DB55" s="1006"/>
      <c r="DC55" s="1007"/>
      <c r="DD55" s="1007"/>
      <c r="DE55" s="1007"/>
      <c r="DF55" s="1008"/>
      <c r="DG55" s="1006"/>
      <c r="DH55" s="1007"/>
      <c r="DI55" s="1007"/>
      <c r="DJ55" s="1007"/>
      <c r="DK55" s="1008"/>
      <c r="DL55" s="1006"/>
      <c r="DM55" s="1007"/>
      <c r="DN55" s="1007"/>
      <c r="DO55" s="1007"/>
      <c r="DP55" s="1008"/>
      <c r="DQ55" s="1006"/>
      <c r="DR55" s="1007"/>
      <c r="DS55" s="1007"/>
      <c r="DT55" s="1007"/>
      <c r="DU55" s="1008"/>
      <c r="DV55" s="1009"/>
      <c r="DW55" s="1010"/>
      <c r="DX55" s="1010"/>
      <c r="DY55" s="1010"/>
      <c r="DZ55" s="1011"/>
      <c r="EA55" s="103"/>
    </row>
    <row r="56" spans="1:131" s="102" customFormat="1" ht="26.25" customHeight="1" x14ac:dyDescent="0.15">
      <c r="A56" s="131">
        <v>29</v>
      </c>
      <c r="B56" s="1020"/>
      <c r="C56" s="1021"/>
      <c r="D56" s="1021"/>
      <c r="E56" s="1021"/>
      <c r="F56" s="1021"/>
      <c r="G56" s="1021"/>
      <c r="H56" s="1021"/>
      <c r="I56" s="1021"/>
      <c r="J56" s="1021"/>
      <c r="K56" s="1021"/>
      <c r="L56" s="1021"/>
      <c r="M56" s="1021"/>
      <c r="N56" s="1021"/>
      <c r="O56" s="1021"/>
      <c r="P56" s="1022"/>
      <c r="Q56" s="1023"/>
      <c r="R56" s="1004"/>
      <c r="S56" s="1004"/>
      <c r="T56" s="1004"/>
      <c r="U56" s="1004"/>
      <c r="V56" s="1004"/>
      <c r="W56" s="1004"/>
      <c r="X56" s="1004"/>
      <c r="Y56" s="1004"/>
      <c r="Z56" s="1004"/>
      <c r="AA56" s="1004"/>
      <c r="AB56" s="1004"/>
      <c r="AC56" s="1004"/>
      <c r="AD56" s="1004"/>
      <c r="AE56" s="1024"/>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1018"/>
      <c r="BF56" s="1018"/>
      <c r="BG56" s="1018"/>
      <c r="BH56" s="1018"/>
      <c r="BI56" s="1019"/>
      <c r="BJ56" s="134"/>
      <c r="BK56" s="134"/>
      <c r="BL56" s="134"/>
      <c r="BM56" s="134"/>
      <c r="BN56" s="134"/>
      <c r="BO56" s="122"/>
      <c r="BP56" s="122"/>
      <c r="BQ56" s="129">
        <v>50</v>
      </c>
      <c r="BR56" s="133"/>
      <c r="BS56" s="1012"/>
      <c r="BT56" s="1013"/>
      <c r="BU56" s="1013"/>
      <c r="BV56" s="1013"/>
      <c r="BW56" s="1013"/>
      <c r="BX56" s="1013"/>
      <c r="BY56" s="1013"/>
      <c r="BZ56" s="1013"/>
      <c r="CA56" s="1013"/>
      <c r="CB56" s="1013"/>
      <c r="CC56" s="1013"/>
      <c r="CD56" s="1013"/>
      <c r="CE56" s="1013"/>
      <c r="CF56" s="1013"/>
      <c r="CG56" s="1014"/>
      <c r="CH56" s="1006"/>
      <c r="CI56" s="1007"/>
      <c r="CJ56" s="1007"/>
      <c r="CK56" s="1007"/>
      <c r="CL56" s="1008"/>
      <c r="CM56" s="1006"/>
      <c r="CN56" s="1007"/>
      <c r="CO56" s="1007"/>
      <c r="CP56" s="1007"/>
      <c r="CQ56" s="1008"/>
      <c r="CR56" s="1006"/>
      <c r="CS56" s="1007"/>
      <c r="CT56" s="1007"/>
      <c r="CU56" s="1007"/>
      <c r="CV56" s="1008"/>
      <c r="CW56" s="1006"/>
      <c r="CX56" s="1007"/>
      <c r="CY56" s="1007"/>
      <c r="CZ56" s="1007"/>
      <c r="DA56" s="1008"/>
      <c r="DB56" s="1006"/>
      <c r="DC56" s="1007"/>
      <c r="DD56" s="1007"/>
      <c r="DE56" s="1007"/>
      <c r="DF56" s="1008"/>
      <c r="DG56" s="1006"/>
      <c r="DH56" s="1007"/>
      <c r="DI56" s="1007"/>
      <c r="DJ56" s="1007"/>
      <c r="DK56" s="1008"/>
      <c r="DL56" s="1006"/>
      <c r="DM56" s="1007"/>
      <c r="DN56" s="1007"/>
      <c r="DO56" s="1007"/>
      <c r="DP56" s="1008"/>
      <c r="DQ56" s="1006"/>
      <c r="DR56" s="1007"/>
      <c r="DS56" s="1007"/>
      <c r="DT56" s="1007"/>
      <c r="DU56" s="1008"/>
      <c r="DV56" s="1009"/>
      <c r="DW56" s="1010"/>
      <c r="DX56" s="1010"/>
      <c r="DY56" s="1010"/>
      <c r="DZ56" s="1011"/>
      <c r="EA56" s="103"/>
    </row>
    <row r="57" spans="1:131" s="102" customFormat="1" ht="26.25" customHeight="1" x14ac:dyDescent="0.15">
      <c r="A57" s="131">
        <v>30</v>
      </c>
      <c r="B57" s="1020"/>
      <c r="C57" s="1021"/>
      <c r="D57" s="1021"/>
      <c r="E57" s="1021"/>
      <c r="F57" s="1021"/>
      <c r="G57" s="1021"/>
      <c r="H57" s="1021"/>
      <c r="I57" s="1021"/>
      <c r="J57" s="1021"/>
      <c r="K57" s="1021"/>
      <c r="L57" s="1021"/>
      <c r="M57" s="1021"/>
      <c r="N57" s="1021"/>
      <c r="O57" s="1021"/>
      <c r="P57" s="1022"/>
      <c r="Q57" s="1023"/>
      <c r="R57" s="1004"/>
      <c r="S57" s="1004"/>
      <c r="T57" s="1004"/>
      <c r="U57" s="1004"/>
      <c r="V57" s="1004"/>
      <c r="W57" s="1004"/>
      <c r="X57" s="1004"/>
      <c r="Y57" s="1004"/>
      <c r="Z57" s="1004"/>
      <c r="AA57" s="1004"/>
      <c r="AB57" s="1004"/>
      <c r="AC57" s="1004"/>
      <c r="AD57" s="1004"/>
      <c r="AE57" s="1024"/>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1018"/>
      <c r="BF57" s="1018"/>
      <c r="BG57" s="1018"/>
      <c r="BH57" s="1018"/>
      <c r="BI57" s="1019"/>
      <c r="BJ57" s="134"/>
      <c r="BK57" s="134"/>
      <c r="BL57" s="134"/>
      <c r="BM57" s="134"/>
      <c r="BN57" s="134"/>
      <c r="BO57" s="122"/>
      <c r="BP57" s="122"/>
      <c r="BQ57" s="129">
        <v>51</v>
      </c>
      <c r="BR57" s="133"/>
      <c r="BS57" s="1012"/>
      <c r="BT57" s="1013"/>
      <c r="BU57" s="1013"/>
      <c r="BV57" s="1013"/>
      <c r="BW57" s="1013"/>
      <c r="BX57" s="1013"/>
      <c r="BY57" s="1013"/>
      <c r="BZ57" s="1013"/>
      <c r="CA57" s="1013"/>
      <c r="CB57" s="1013"/>
      <c r="CC57" s="1013"/>
      <c r="CD57" s="1013"/>
      <c r="CE57" s="1013"/>
      <c r="CF57" s="1013"/>
      <c r="CG57" s="1014"/>
      <c r="CH57" s="1006"/>
      <c r="CI57" s="1007"/>
      <c r="CJ57" s="1007"/>
      <c r="CK57" s="1007"/>
      <c r="CL57" s="1008"/>
      <c r="CM57" s="1006"/>
      <c r="CN57" s="1007"/>
      <c r="CO57" s="1007"/>
      <c r="CP57" s="1007"/>
      <c r="CQ57" s="1008"/>
      <c r="CR57" s="1006"/>
      <c r="CS57" s="1007"/>
      <c r="CT57" s="1007"/>
      <c r="CU57" s="1007"/>
      <c r="CV57" s="1008"/>
      <c r="CW57" s="1006"/>
      <c r="CX57" s="1007"/>
      <c r="CY57" s="1007"/>
      <c r="CZ57" s="1007"/>
      <c r="DA57" s="1008"/>
      <c r="DB57" s="1006"/>
      <c r="DC57" s="1007"/>
      <c r="DD57" s="1007"/>
      <c r="DE57" s="1007"/>
      <c r="DF57" s="1008"/>
      <c r="DG57" s="1006"/>
      <c r="DH57" s="1007"/>
      <c r="DI57" s="1007"/>
      <c r="DJ57" s="1007"/>
      <c r="DK57" s="1008"/>
      <c r="DL57" s="1006"/>
      <c r="DM57" s="1007"/>
      <c r="DN57" s="1007"/>
      <c r="DO57" s="1007"/>
      <c r="DP57" s="1008"/>
      <c r="DQ57" s="1006"/>
      <c r="DR57" s="1007"/>
      <c r="DS57" s="1007"/>
      <c r="DT57" s="1007"/>
      <c r="DU57" s="1008"/>
      <c r="DV57" s="1009"/>
      <c r="DW57" s="1010"/>
      <c r="DX57" s="1010"/>
      <c r="DY57" s="1010"/>
      <c r="DZ57" s="1011"/>
      <c r="EA57" s="103"/>
    </row>
    <row r="58" spans="1:131" s="102" customFormat="1" ht="26.25" customHeight="1" x14ac:dyDescent="0.15">
      <c r="A58" s="131">
        <v>31</v>
      </c>
      <c r="B58" s="1020"/>
      <c r="C58" s="1021"/>
      <c r="D58" s="1021"/>
      <c r="E58" s="1021"/>
      <c r="F58" s="1021"/>
      <c r="G58" s="1021"/>
      <c r="H58" s="1021"/>
      <c r="I58" s="1021"/>
      <c r="J58" s="1021"/>
      <c r="K58" s="1021"/>
      <c r="L58" s="1021"/>
      <c r="M58" s="1021"/>
      <c r="N58" s="1021"/>
      <c r="O58" s="1021"/>
      <c r="P58" s="1022"/>
      <c r="Q58" s="1023"/>
      <c r="R58" s="1004"/>
      <c r="S58" s="1004"/>
      <c r="T58" s="1004"/>
      <c r="U58" s="1004"/>
      <c r="V58" s="1004"/>
      <c r="W58" s="1004"/>
      <c r="X58" s="1004"/>
      <c r="Y58" s="1004"/>
      <c r="Z58" s="1004"/>
      <c r="AA58" s="1004"/>
      <c r="AB58" s="1004"/>
      <c r="AC58" s="1004"/>
      <c r="AD58" s="1004"/>
      <c r="AE58" s="1024"/>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1018"/>
      <c r="BF58" s="1018"/>
      <c r="BG58" s="1018"/>
      <c r="BH58" s="1018"/>
      <c r="BI58" s="1019"/>
      <c r="BJ58" s="134"/>
      <c r="BK58" s="134"/>
      <c r="BL58" s="134"/>
      <c r="BM58" s="134"/>
      <c r="BN58" s="134"/>
      <c r="BO58" s="122"/>
      <c r="BP58" s="122"/>
      <c r="BQ58" s="129">
        <v>52</v>
      </c>
      <c r="BR58" s="133"/>
      <c r="BS58" s="1012"/>
      <c r="BT58" s="1013"/>
      <c r="BU58" s="1013"/>
      <c r="BV58" s="1013"/>
      <c r="BW58" s="1013"/>
      <c r="BX58" s="1013"/>
      <c r="BY58" s="1013"/>
      <c r="BZ58" s="1013"/>
      <c r="CA58" s="1013"/>
      <c r="CB58" s="1013"/>
      <c r="CC58" s="1013"/>
      <c r="CD58" s="1013"/>
      <c r="CE58" s="1013"/>
      <c r="CF58" s="1013"/>
      <c r="CG58" s="1014"/>
      <c r="CH58" s="1006"/>
      <c r="CI58" s="1007"/>
      <c r="CJ58" s="1007"/>
      <c r="CK58" s="1007"/>
      <c r="CL58" s="1008"/>
      <c r="CM58" s="1006"/>
      <c r="CN58" s="1007"/>
      <c r="CO58" s="1007"/>
      <c r="CP58" s="1007"/>
      <c r="CQ58" s="1008"/>
      <c r="CR58" s="1006"/>
      <c r="CS58" s="1007"/>
      <c r="CT58" s="1007"/>
      <c r="CU58" s="1007"/>
      <c r="CV58" s="1008"/>
      <c r="CW58" s="1006"/>
      <c r="CX58" s="1007"/>
      <c r="CY58" s="1007"/>
      <c r="CZ58" s="1007"/>
      <c r="DA58" s="1008"/>
      <c r="DB58" s="1006"/>
      <c r="DC58" s="1007"/>
      <c r="DD58" s="1007"/>
      <c r="DE58" s="1007"/>
      <c r="DF58" s="1008"/>
      <c r="DG58" s="1006"/>
      <c r="DH58" s="1007"/>
      <c r="DI58" s="1007"/>
      <c r="DJ58" s="1007"/>
      <c r="DK58" s="1008"/>
      <c r="DL58" s="1006"/>
      <c r="DM58" s="1007"/>
      <c r="DN58" s="1007"/>
      <c r="DO58" s="1007"/>
      <c r="DP58" s="1008"/>
      <c r="DQ58" s="1006"/>
      <c r="DR58" s="1007"/>
      <c r="DS58" s="1007"/>
      <c r="DT58" s="1007"/>
      <c r="DU58" s="1008"/>
      <c r="DV58" s="1009"/>
      <c r="DW58" s="1010"/>
      <c r="DX58" s="1010"/>
      <c r="DY58" s="1010"/>
      <c r="DZ58" s="1011"/>
      <c r="EA58" s="103"/>
    </row>
    <row r="59" spans="1:131" s="102" customFormat="1" ht="26.25" customHeight="1" x14ac:dyDescent="0.15">
      <c r="A59" s="131">
        <v>32</v>
      </c>
      <c r="B59" s="1020"/>
      <c r="C59" s="1021"/>
      <c r="D59" s="1021"/>
      <c r="E59" s="1021"/>
      <c r="F59" s="1021"/>
      <c r="G59" s="1021"/>
      <c r="H59" s="1021"/>
      <c r="I59" s="1021"/>
      <c r="J59" s="1021"/>
      <c r="K59" s="1021"/>
      <c r="L59" s="1021"/>
      <c r="M59" s="1021"/>
      <c r="N59" s="1021"/>
      <c r="O59" s="1021"/>
      <c r="P59" s="1022"/>
      <c r="Q59" s="1023"/>
      <c r="R59" s="1004"/>
      <c r="S59" s="1004"/>
      <c r="T59" s="1004"/>
      <c r="U59" s="1004"/>
      <c r="V59" s="1004"/>
      <c r="W59" s="1004"/>
      <c r="X59" s="1004"/>
      <c r="Y59" s="1004"/>
      <c r="Z59" s="1004"/>
      <c r="AA59" s="1004"/>
      <c r="AB59" s="1004"/>
      <c r="AC59" s="1004"/>
      <c r="AD59" s="1004"/>
      <c r="AE59" s="1024"/>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1018"/>
      <c r="BF59" s="1018"/>
      <c r="BG59" s="1018"/>
      <c r="BH59" s="1018"/>
      <c r="BI59" s="1019"/>
      <c r="BJ59" s="134"/>
      <c r="BK59" s="134"/>
      <c r="BL59" s="134"/>
      <c r="BM59" s="134"/>
      <c r="BN59" s="134"/>
      <c r="BO59" s="122"/>
      <c r="BP59" s="122"/>
      <c r="BQ59" s="129">
        <v>53</v>
      </c>
      <c r="BR59" s="133"/>
      <c r="BS59" s="1012"/>
      <c r="BT59" s="1013"/>
      <c r="BU59" s="1013"/>
      <c r="BV59" s="1013"/>
      <c r="BW59" s="1013"/>
      <c r="BX59" s="1013"/>
      <c r="BY59" s="1013"/>
      <c r="BZ59" s="1013"/>
      <c r="CA59" s="1013"/>
      <c r="CB59" s="1013"/>
      <c r="CC59" s="1013"/>
      <c r="CD59" s="1013"/>
      <c r="CE59" s="1013"/>
      <c r="CF59" s="1013"/>
      <c r="CG59" s="1014"/>
      <c r="CH59" s="1006"/>
      <c r="CI59" s="1007"/>
      <c r="CJ59" s="1007"/>
      <c r="CK59" s="1007"/>
      <c r="CL59" s="1008"/>
      <c r="CM59" s="1006"/>
      <c r="CN59" s="1007"/>
      <c r="CO59" s="1007"/>
      <c r="CP59" s="1007"/>
      <c r="CQ59" s="1008"/>
      <c r="CR59" s="1006"/>
      <c r="CS59" s="1007"/>
      <c r="CT59" s="1007"/>
      <c r="CU59" s="1007"/>
      <c r="CV59" s="1008"/>
      <c r="CW59" s="1006"/>
      <c r="CX59" s="1007"/>
      <c r="CY59" s="1007"/>
      <c r="CZ59" s="1007"/>
      <c r="DA59" s="1008"/>
      <c r="DB59" s="1006"/>
      <c r="DC59" s="1007"/>
      <c r="DD59" s="1007"/>
      <c r="DE59" s="1007"/>
      <c r="DF59" s="1008"/>
      <c r="DG59" s="1006"/>
      <c r="DH59" s="1007"/>
      <c r="DI59" s="1007"/>
      <c r="DJ59" s="1007"/>
      <c r="DK59" s="1008"/>
      <c r="DL59" s="1006"/>
      <c r="DM59" s="1007"/>
      <c r="DN59" s="1007"/>
      <c r="DO59" s="1007"/>
      <c r="DP59" s="1008"/>
      <c r="DQ59" s="1006"/>
      <c r="DR59" s="1007"/>
      <c r="DS59" s="1007"/>
      <c r="DT59" s="1007"/>
      <c r="DU59" s="1008"/>
      <c r="DV59" s="1009"/>
      <c r="DW59" s="1010"/>
      <c r="DX59" s="1010"/>
      <c r="DY59" s="1010"/>
      <c r="DZ59" s="1011"/>
      <c r="EA59" s="103"/>
    </row>
    <row r="60" spans="1:131" s="102" customFormat="1" ht="26.25" customHeight="1" x14ac:dyDescent="0.15">
      <c r="A60" s="131">
        <v>33</v>
      </c>
      <c r="B60" s="1020"/>
      <c r="C60" s="1021"/>
      <c r="D60" s="1021"/>
      <c r="E60" s="1021"/>
      <c r="F60" s="1021"/>
      <c r="G60" s="1021"/>
      <c r="H60" s="1021"/>
      <c r="I60" s="1021"/>
      <c r="J60" s="1021"/>
      <c r="K60" s="1021"/>
      <c r="L60" s="1021"/>
      <c r="M60" s="1021"/>
      <c r="N60" s="1021"/>
      <c r="O60" s="1021"/>
      <c r="P60" s="1022"/>
      <c r="Q60" s="1023"/>
      <c r="R60" s="1004"/>
      <c r="S60" s="1004"/>
      <c r="T60" s="1004"/>
      <c r="U60" s="1004"/>
      <c r="V60" s="1004"/>
      <c r="W60" s="1004"/>
      <c r="X60" s="1004"/>
      <c r="Y60" s="1004"/>
      <c r="Z60" s="1004"/>
      <c r="AA60" s="1004"/>
      <c r="AB60" s="1004"/>
      <c r="AC60" s="1004"/>
      <c r="AD60" s="1004"/>
      <c r="AE60" s="1024"/>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1018"/>
      <c r="BF60" s="1018"/>
      <c r="BG60" s="1018"/>
      <c r="BH60" s="1018"/>
      <c r="BI60" s="1019"/>
      <c r="BJ60" s="134"/>
      <c r="BK60" s="134"/>
      <c r="BL60" s="134"/>
      <c r="BM60" s="134"/>
      <c r="BN60" s="134"/>
      <c r="BO60" s="122"/>
      <c r="BP60" s="122"/>
      <c r="BQ60" s="129">
        <v>54</v>
      </c>
      <c r="BR60" s="133"/>
      <c r="BS60" s="1012"/>
      <c r="BT60" s="1013"/>
      <c r="BU60" s="1013"/>
      <c r="BV60" s="1013"/>
      <c r="BW60" s="1013"/>
      <c r="BX60" s="1013"/>
      <c r="BY60" s="1013"/>
      <c r="BZ60" s="1013"/>
      <c r="CA60" s="1013"/>
      <c r="CB60" s="1013"/>
      <c r="CC60" s="1013"/>
      <c r="CD60" s="1013"/>
      <c r="CE60" s="1013"/>
      <c r="CF60" s="1013"/>
      <c r="CG60" s="1014"/>
      <c r="CH60" s="1006"/>
      <c r="CI60" s="1007"/>
      <c r="CJ60" s="1007"/>
      <c r="CK60" s="1007"/>
      <c r="CL60" s="1008"/>
      <c r="CM60" s="1006"/>
      <c r="CN60" s="1007"/>
      <c r="CO60" s="1007"/>
      <c r="CP60" s="1007"/>
      <c r="CQ60" s="1008"/>
      <c r="CR60" s="1006"/>
      <c r="CS60" s="1007"/>
      <c r="CT60" s="1007"/>
      <c r="CU60" s="1007"/>
      <c r="CV60" s="1008"/>
      <c r="CW60" s="1006"/>
      <c r="CX60" s="1007"/>
      <c r="CY60" s="1007"/>
      <c r="CZ60" s="1007"/>
      <c r="DA60" s="1008"/>
      <c r="DB60" s="1006"/>
      <c r="DC60" s="1007"/>
      <c r="DD60" s="1007"/>
      <c r="DE60" s="1007"/>
      <c r="DF60" s="1008"/>
      <c r="DG60" s="1006"/>
      <c r="DH60" s="1007"/>
      <c r="DI60" s="1007"/>
      <c r="DJ60" s="1007"/>
      <c r="DK60" s="1008"/>
      <c r="DL60" s="1006"/>
      <c r="DM60" s="1007"/>
      <c r="DN60" s="1007"/>
      <c r="DO60" s="1007"/>
      <c r="DP60" s="1008"/>
      <c r="DQ60" s="1006"/>
      <c r="DR60" s="1007"/>
      <c r="DS60" s="1007"/>
      <c r="DT60" s="1007"/>
      <c r="DU60" s="1008"/>
      <c r="DV60" s="1009"/>
      <c r="DW60" s="1010"/>
      <c r="DX60" s="1010"/>
      <c r="DY60" s="1010"/>
      <c r="DZ60" s="1011"/>
      <c r="EA60" s="103"/>
    </row>
    <row r="61" spans="1:131" s="102" customFormat="1" ht="26.25" customHeight="1" thickBot="1" x14ac:dyDescent="0.2">
      <c r="A61" s="131">
        <v>34</v>
      </c>
      <c r="B61" s="1020"/>
      <c r="C61" s="1021"/>
      <c r="D61" s="1021"/>
      <c r="E61" s="1021"/>
      <c r="F61" s="1021"/>
      <c r="G61" s="1021"/>
      <c r="H61" s="1021"/>
      <c r="I61" s="1021"/>
      <c r="J61" s="1021"/>
      <c r="K61" s="1021"/>
      <c r="L61" s="1021"/>
      <c r="M61" s="1021"/>
      <c r="N61" s="1021"/>
      <c r="O61" s="1021"/>
      <c r="P61" s="1022"/>
      <c r="Q61" s="1023"/>
      <c r="R61" s="1004"/>
      <c r="S61" s="1004"/>
      <c r="T61" s="1004"/>
      <c r="U61" s="1004"/>
      <c r="V61" s="1004"/>
      <c r="W61" s="1004"/>
      <c r="X61" s="1004"/>
      <c r="Y61" s="1004"/>
      <c r="Z61" s="1004"/>
      <c r="AA61" s="1004"/>
      <c r="AB61" s="1004"/>
      <c r="AC61" s="1004"/>
      <c r="AD61" s="1004"/>
      <c r="AE61" s="1024"/>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1018"/>
      <c r="BF61" s="1018"/>
      <c r="BG61" s="1018"/>
      <c r="BH61" s="1018"/>
      <c r="BI61" s="1019"/>
      <c r="BJ61" s="134"/>
      <c r="BK61" s="134"/>
      <c r="BL61" s="134"/>
      <c r="BM61" s="134"/>
      <c r="BN61" s="134"/>
      <c r="BO61" s="122"/>
      <c r="BP61" s="122"/>
      <c r="BQ61" s="129">
        <v>55</v>
      </c>
      <c r="BR61" s="133"/>
      <c r="BS61" s="1012"/>
      <c r="BT61" s="1013"/>
      <c r="BU61" s="1013"/>
      <c r="BV61" s="1013"/>
      <c r="BW61" s="1013"/>
      <c r="BX61" s="1013"/>
      <c r="BY61" s="1013"/>
      <c r="BZ61" s="1013"/>
      <c r="CA61" s="1013"/>
      <c r="CB61" s="1013"/>
      <c r="CC61" s="1013"/>
      <c r="CD61" s="1013"/>
      <c r="CE61" s="1013"/>
      <c r="CF61" s="1013"/>
      <c r="CG61" s="1014"/>
      <c r="CH61" s="1006"/>
      <c r="CI61" s="1007"/>
      <c r="CJ61" s="1007"/>
      <c r="CK61" s="1007"/>
      <c r="CL61" s="1008"/>
      <c r="CM61" s="1006"/>
      <c r="CN61" s="1007"/>
      <c r="CO61" s="1007"/>
      <c r="CP61" s="1007"/>
      <c r="CQ61" s="1008"/>
      <c r="CR61" s="1006"/>
      <c r="CS61" s="1007"/>
      <c r="CT61" s="1007"/>
      <c r="CU61" s="1007"/>
      <c r="CV61" s="1008"/>
      <c r="CW61" s="1006"/>
      <c r="CX61" s="1007"/>
      <c r="CY61" s="1007"/>
      <c r="CZ61" s="1007"/>
      <c r="DA61" s="1008"/>
      <c r="DB61" s="1006"/>
      <c r="DC61" s="1007"/>
      <c r="DD61" s="1007"/>
      <c r="DE61" s="1007"/>
      <c r="DF61" s="1008"/>
      <c r="DG61" s="1006"/>
      <c r="DH61" s="1007"/>
      <c r="DI61" s="1007"/>
      <c r="DJ61" s="1007"/>
      <c r="DK61" s="1008"/>
      <c r="DL61" s="1006"/>
      <c r="DM61" s="1007"/>
      <c r="DN61" s="1007"/>
      <c r="DO61" s="1007"/>
      <c r="DP61" s="1008"/>
      <c r="DQ61" s="1006"/>
      <c r="DR61" s="1007"/>
      <c r="DS61" s="1007"/>
      <c r="DT61" s="1007"/>
      <c r="DU61" s="1008"/>
      <c r="DV61" s="1009"/>
      <c r="DW61" s="1010"/>
      <c r="DX61" s="1010"/>
      <c r="DY61" s="1010"/>
      <c r="DZ61" s="1011"/>
      <c r="EA61" s="103"/>
    </row>
    <row r="62" spans="1:131" s="102" customFormat="1" ht="26.25" customHeight="1" x14ac:dyDescent="0.15">
      <c r="A62" s="131">
        <v>35</v>
      </c>
      <c r="B62" s="1020"/>
      <c r="C62" s="1021"/>
      <c r="D62" s="1021"/>
      <c r="E62" s="1021"/>
      <c r="F62" s="1021"/>
      <c r="G62" s="1021"/>
      <c r="H62" s="1021"/>
      <c r="I62" s="1021"/>
      <c r="J62" s="1021"/>
      <c r="K62" s="1021"/>
      <c r="L62" s="1021"/>
      <c r="M62" s="1021"/>
      <c r="N62" s="1021"/>
      <c r="O62" s="1021"/>
      <c r="P62" s="1022"/>
      <c r="Q62" s="1023"/>
      <c r="R62" s="1004"/>
      <c r="S62" s="1004"/>
      <c r="T62" s="1004"/>
      <c r="U62" s="1004"/>
      <c r="V62" s="1004"/>
      <c r="W62" s="1004"/>
      <c r="X62" s="1004"/>
      <c r="Y62" s="1004"/>
      <c r="Z62" s="1004"/>
      <c r="AA62" s="1004"/>
      <c r="AB62" s="1004"/>
      <c r="AC62" s="1004"/>
      <c r="AD62" s="1004"/>
      <c r="AE62" s="1024"/>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1018"/>
      <c r="BF62" s="1018"/>
      <c r="BG62" s="1018"/>
      <c r="BH62" s="1018"/>
      <c r="BI62" s="1019"/>
      <c r="BJ62" s="1025" t="s">
        <v>404</v>
      </c>
      <c r="BK62" s="1026"/>
      <c r="BL62" s="1026"/>
      <c r="BM62" s="1026"/>
      <c r="BN62" s="1027"/>
      <c r="BO62" s="122"/>
      <c r="BP62" s="122"/>
      <c r="BQ62" s="129">
        <v>56</v>
      </c>
      <c r="BR62" s="133"/>
      <c r="BS62" s="1012"/>
      <c r="BT62" s="1013"/>
      <c r="BU62" s="1013"/>
      <c r="BV62" s="1013"/>
      <c r="BW62" s="1013"/>
      <c r="BX62" s="1013"/>
      <c r="BY62" s="1013"/>
      <c r="BZ62" s="1013"/>
      <c r="CA62" s="1013"/>
      <c r="CB62" s="1013"/>
      <c r="CC62" s="1013"/>
      <c r="CD62" s="1013"/>
      <c r="CE62" s="1013"/>
      <c r="CF62" s="1013"/>
      <c r="CG62" s="1014"/>
      <c r="CH62" s="1006"/>
      <c r="CI62" s="1007"/>
      <c r="CJ62" s="1007"/>
      <c r="CK62" s="1007"/>
      <c r="CL62" s="1008"/>
      <c r="CM62" s="1006"/>
      <c r="CN62" s="1007"/>
      <c r="CO62" s="1007"/>
      <c r="CP62" s="1007"/>
      <c r="CQ62" s="1008"/>
      <c r="CR62" s="1006"/>
      <c r="CS62" s="1007"/>
      <c r="CT62" s="1007"/>
      <c r="CU62" s="1007"/>
      <c r="CV62" s="1008"/>
      <c r="CW62" s="1006"/>
      <c r="CX62" s="1007"/>
      <c r="CY62" s="1007"/>
      <c r="CZ62" s="1007"/>
      <c r="DA62" s="1008"/>
      <c r="DB62" s="1006"/>
      <c r="DC62" s="1007"/>
      <c r="DD62" s="1007"/>
      <c r="DE62" s="1007"/>
      <c r="DF62" s="1008"/>
      <c r="DG62" s="1006"/>
      <c r="DH62" s="1007"/>
      <c r="DI62" s="1007"/>
      <c r="DJ62" s="1007"/>
      <c r="DK62" s="1008"/>
      <c r="DL62" s="1006"/>
      <c r="DM62" s="1007"/>
      <c r="DN62" s="1007"/>
      <c r="DO62" s="1007"/>
      <c r="DP62" s="1008"/>
      <c r="DQ62" s="1006"/>
      <c r="DR62" s="1007"/>
      <c r="DS62" s="1007"/>
      <c r="DT62" s="1007"/>
      <c r="DU62" s="1008"/>
      <c r="DV62" s="1009"/>
      <c r="DW62" s="1010"/>
      <c r="DX62" s="1010"/>
      <c r="DY62" s="1010"/>
      <c r="DZ62" s="1011"/>
      <c r="EA62" s="103"/>
    </row>
    <row r="63" spans="1:131" s="102" customFormat="1" ht="26.25" customHeight="1" thickBot="1" x14ac:dyDescent="0.2">
      <c r="A63" s="127" t="s">
        <v>383</v>
      </c>
      <c r="B63" s="943" t="s">
        <v>403</v>
      </c>
      <c r="C63" s="944"/>
      <c r="D63" s="944"/>
      <c r="E63" s="944"/>
      <c r="F63" s="944"/>
      <c r="G63" s="944"/>
      <c r="H63" s="944"/>
      <c r="I63" s="944"/>
      <c r="J63" s="944"/>
      <c r="K63" s="944"/>
      <c r="L63" s="944"/>
      <c r="M63" s="944"/>
      <c r="N63" s="944"/>
      <c r="O63" s="944"/>
      <c r="P63" s="945"/>
      <c r="Q63" s="949"/>
      <c r="R63" s="950"/>
      <c r="S63" s="950"/>
      <c r="T63" s="950"/>
      <c r="U63" s="950"/>
      <c r="V63" s="950"/>
      <c r="W63" s="950"/>
      <c r="X63" s="950"/>
      <c r="Y63" s="950"/>
      <c r="Z63" s="950"/>
      <c r="AA63" s="950"/>
      <c r="AB63" s="950"/>
      <c r="AC63" s="950"/>
      <c r="AD63" s="950"/>
      <c r="AE63" s="1028"/>
      <c r="AF63" s="1029">
        <v>1631</v>
      </c>
      <c r="AG63" s="951"/>
      <c r="AH63" s="951"/>
      <c r="AI63" s="951"/>
      <c r="AJ63" s="1030"/>
      <c r="AK63" s="1031"/>
      <c r="AL63" s="950"/>
      <c r="AM63" s="950"/>
      <c r="AN63" s="950"/>
      <c r="AO63" s="950"/>
      <c r="AP63" s="951">
        <v>9698</v>
      </c>
      <c r="AQ63" s="951"/>
      <c r="AR63" s="951"/>
      <c r="AS63" s="951"/>
      <c r="AT63" s="951"/>
      <c r="AU63" s="951">
        <v>6061</v>
      </c>
      <c r="AV63" s="951"/>
      <c r="AW63" s="951"/>
      <c r="AX63" s="951"/>
      <c r="AY63" s="951"/>
      <c r="AZ63" s="1015"/>
      <c r="BA63" s="1015"/>
      <c r="BB63" s="1015"/>
      <c r="BC63" s="1015"/>
      <c r="BD63" s="1015"/>
      <c r="BE63" s="952"/>
      <c r="BF63" s="952"/>
      <c r="BG63" s="952"/>
      <c r="BH63" s="952"/>
      <c r="BI63" s="953"/>
      <c r="BJ63" s="1016" t="s">
        <v>49</v>
      </c>
      <c r="BK63" s="932"/>
      <c r="BL63" s="932"/>
      <c r="BM63" s="932"/>
      <c r="BN63" s="1017"/>
      <c r="BO63" s="122"/>
      <c r="BP63" s="122"/>
      <c r="BQ63" s="129">
        <v>57</v>
      </c>
      <c r="BR63" s="133"/>
      <c r="BS63" s="1012"/>
      <c r="BT63" s="1013"/>
      <c r="BU63" s="1013"/>
      <c r="BV63" s="1013"/>
      <c r="BW63" s="1013"/>
      <c r="BX63" s="1013"/>
      <c r="BY63" s="1013"/>
      <c r="BZ63" s="1013"/>
      <c r="CA63" s="1013"/>
      <c r="CB63" s="1013"/>
      <c r="CC63" s="1013"/>
      <c r="CD63" s="1013"/>
      <c r="CE63" s="1013"/>
      <c r="CF63" s="1013"/>
      <c r="CG63" s="1014"/>
      <c r="CH63" s="1006"/>
      <c r="CI63" s="1007"/>
      <c r="CJ63" s="1007"/>
      <c r="CK63" s="1007"/>
      <c r="CL63" s="1008"/>
      <c r="CM63" s="1006"/>
      <c r="CN63" s="1007"/>
      <c r="CO63" s="1007"/>
      <c r="CP63" s="1007"/>
      <c r="CQ63" s="1008"/>
      <c r="CR63" s="1006"/>
      <c r="CS63" s="1007"/>
      <c r="CT63" s="1007"/>
      <c r="CU63" s="1007"/>
      <c r="CV63" s="1008"/>
      <c r="CW63" s="1006"/>
      <c r="CX63" s="1007"/>
      <c r="CY63" s="1007"/>
      <c r="CZ63" s="1007"/>
      <c r="DA63" s="1008"/>
      <c r="DB63" s="1006"/>
      <c r="DC63" s="1007"/>
      <c r="DD63" s="1007"/>
      <c r="DE63" s="1007"/>
      <c r="DF63" s="1008"/>
      <c r="DG63" s="1006"/>
      <c r="DH63" s="1007"/>
      <c r="DI63" s="1007"/>
      <c r="DJ63" s="1007"/>
      <c r="DK63" s="1008"/>
      <c r="DL63" s="1006"/>
      <c r="DM63" s="1007"/>
      <c r="DN63" s="1007"/>
      <c r="DO63" s="1007"/>
      <c r="DP63" s="1008"/>
      <c r="DQ63" s="1006"/>
      <c r="DR63" s="1007"/>
      <c r="DS63" s="1007"/>
      <c r="DT63" s="1007"/>
      <c r="DU63" s="1008"/>
      <c r="DV63" s="1009"/>
      <c r="DW63" s="1010"/>
      <c r="DX63" s="1010"/>
      <c r="DY63" s="1010"/>
      <c r="DZ63" s="1011"/>
      <c r="EA63" s="103"/>
    </row>
    <row r="64" spans="1:131" s="102"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9">
        <v>58</v>
      </c>
      <c r="BR64" s="133"/>
      <c r="BS64" s="1012"/>
      <c r="BT64" s="1013"/>
      <c r="BU64" s="1013"/>
      <c r="BV64" s="1013"/>
      <c r="BW64" s="1013"/>
      <c r="BX64" s="1013"/>
      <c r="BY64" s="1013"/>
      <c r="BZ64" s="1013"/>
      <c r="CA64" s="1013"/>
      <c r="CB64" s="1013"/>
      <c r="CC64" s="1013"/>
      <c r="CD64" s="1013"/>
      <c r="CE64" s="1013"/>
      <c r="CF64" s="1013"/>
      <c r="CG64" s="1014"/>
      <c r="CH64" s="1006"/>
      <c r="CI64" s="1007"/>
      <c r="CJ64" s="1007"/>
      <c r="CK64" s="1007"/>
      <c r="CL64" s="1008"/>
      <c r="CM64" s="1006"/>
      <c r="CN64" s="1007"/>
      <c r="CO64" s="1007"/>
      <c r="CP64" s="1007"/>
      <c r="CQ64" s="1008"/>
      <c r="CR64" s="1006"/>
      <c r="CS64" s="1007"/>
      <c r="CT64" s="1007"/>
      <c r="CU64" s="1007"/>
      <c r="CV64" s="1008"/>
      <c r="CW64" s="1006"/>
      <c r="CX64" s="1007"/>
      <c r="CY64" s="1007"/>
      <c r="CZ64" s="1007"/>
      <c r="DA64" s="1008"/>
      <c r="DB64" s="1006"/>
      <c r="DC64" s="1007"/>
      <c r="DD64" s="1007"/>
      <c r="DE64" s="1007"/>
      <c r="DF64" s="1008"/>
      <c r="DG64" s="1006"/>
      <c r="DH64" s="1007"/>
      <c r="DI64" s="1007"/>
      <c r="DJ64" s="1007"/>
      <c r="DK64" s="1008"/>
      <c r="DL64" s="1006"/>
      <c r="DM64" s="1007"/>
      <c r="DN64" s="1007"/>
      <c r="DO64" s="1007"/>
      <c r="DP64" s="1008"/>
      <c r="DQ64" s="1006"/>
      <c r="DR64" s="1007"/>
      <c r="DS64" s="1007"/>
      <c r="DT64" s="1007"/>
      <c r="DU64" s="1008"/>
      <c r="DV64" s="1009"/>
      <c r="DW64" s="1010"/>
      <c r="DX64" s="1010"/>
      <c r="DY64" s="1010"/>
      <c r="DZ64" s="1011"/>
      <c r="EA64" s="103"/>
    </row>
    <row r="65" spans="1:131" s="102" customFormat="1" ht="26.25" customHeight="1" thickBot="1" x14ac:dyDescent="0.2">
      <c r="A65" s="134" t="s">
        <v>402</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22"/>
      <c r="BF65" s="122"/>
      <c r="BG65" s="122"/>
      <c r="BH65" s="122"/>
      <c r="BI65" s="122"/>
      <c r="BJ65" s="122"/>
      <c r="BK65" s="122"/>
      <c r="BL65" s="122"/>
      <c r="BM65" s="122"/>
      <c r="BN65" s="122"/>
      <c r="BO65" s="122"/>
      <c r="BP65" s="122"/>
      <c r="BQ65" s="129">
        <v>59</v>
      </c>
      <c r="BR65" s="133"/>
      <c r="BS65" s="1012"/>
      <c r="BT65" s="1013"/>
      <c r="BU65" s="1013"/>
      <c r="BV65" s="1013"/>
      <c r="BW65" s="1013"/>
      <c r="BX65" s="1013"/>
      <c r="BY65" s="1013"/>
      <c r="BZ65" s="1013"/>
      <c r="CA65" s="1013"/>
      <c r="CB65" s="1013"/>
      <c r="CC65" s="1013"/>
      <c r="CD65" s="1013"/>
      <c r="CE65" s="1013"/>
      <c r="CF65" s="1013"/>
      <c r="CG65" s="1014"/>
      <c r="CH65" s="1006"/>
      <c r="CI65" s="1007"/>
      <c r="CJ65" s="1007"/>
      <c r="CK65" s="1007"/>
      <c r="CL65" s="1008"/>
      <c r="CM65" s="1006"/>
      <c r="CN65" s="1007"/>
      <c r="CO65" s="1007"/>
      <c r="CP65" s="1007"/>
      <c r="CQ65" s="1008"/>
      <c r="CR65" s="1006"/>
      <c r="CS65" s="1007"/>
      <c r="CT65" s="1007"/>
      <c r="CU65" s="1007"/>
      <c r="CV65" s="1008"/>
      <c r="CW65" s="1006"/>
      <c r="CX65" s="1007"/>
      <c r="CY65" s="1007"/>
      <c r="CZ65" s="1007"/>
      <c r="DA65" s="1008"/>
      <c r="DB65" s="1006"/>
      <c r="DC65" s="1007"/>
      <c r="DD65" s="1007"/>
      <c r="DE65" s="1007"/>
      <c r="DF65" s="1008"/>
      <c r="DG65" s="1006"/>
      <c r="DH65" s="1007"/>
      <c r="DI65" s="1007"/>
      <c r="DJ65" s="1007"/>
      <c r="DK65" s="1008"/>
      <c r="DL65" s="1006"/>
      <c r="DM65" s="1007"/>
      <c r="DN65" s="1007"/>
      <c r="DO65" s="1007"/>
      <c r="DP65" s="1008"/>
      <c r="DQ65" s="1006"/>
      <c r="DR65" s="1007"/>
      <c r="DS65" s="1007"/>
      <c r="DT65" s="1007"/>
      <c r="DU65" s="1008"/>
      <c r="DV65" s="1009"/>
      <c r="DW65" s="1010"/>
      <c r="DX65" s="1010"/>
      <c r="DY65" s="1010"/>
      <c r="DZ65" s="1011"/>
      <c r="EA65" s="103"/>
    </row>
    <row r="66" spans="1:131" s="102" customFormat="1" ht="26.25" customHeight="1" x14ac:dyDescent="0.15">
      <c r="A66" s="972" t="s">
        <v>401</v>
      </c>
      <c r="B66" s="973"/>
      <c r="C66" s="973"/>
      <c r="D66" s="973"/>
      <c r="E66" s="973"/>
      <c r="F66" s="973"/>
      <c r="G66" s="973"/>
      <c r="H66" s="973"/>
      <c r="I66" s="973"/>
      <c r="J66" s="973"/>
      <c r="K66" s="973"/>
      <c r="L66" s="973"/>
      <c r="M66" s="973"/>
      <c r="N66" s="973"/>
      <c r="O66" s="973"/>
      <c r="P66" s="974"/>
      <c r="Q66" s="978" t="s">
        <v>400</v>
      </c>
      <c r="R66" s="979"/>
      <c r="S66" s="979"/>
      <c r="T66" s="979"/>
      <c r="U66" s="980"/>
      <c r="V66" s="978" t="s">
        <v>399</v>
      </c>
      <c r="W66" s="979"/>
      <c r="X66" s="979"/>
      <c r="Y66" s="979"/>
      <c r="Z66" s="980"/>
      <c r="AA66" s="978" t="s">
        <v>398</v>
      </c>
      <c r="AB66" s="979"/>
      <c r="AC66" s="979"/>
      <c r="AD66" s="979"/>
      <c r="AE66" s="980"/>
      <c r="AF66" s="984" t="s">
        <v>397</v>
      </c>
      <c r="AG66" s="985"/>
      <c r="AH66" s="985"/>
      <c r="AI66" s="985"/>
      <c r="AJ66" s="986"/>
      <c r="AK66" s="978" t="s">
        <v>396</v>
      </c>
      <c r="AL66" s="973"/>
      <c r="AM66" s="973"/>
      <c r="AN66" s="973"/>
      <c r="AO66" s="974"/>
      <c r="AP66" s="978" t="s">
        <v>395</v>
      </c>
      <c r="AQ66" s="979"/>
      <c r="AR66" s="979"/>
      <c r="AS66" s="979"/>
      <c r="AT66" s="980"/>
      <c r="AU66" s="978" t="s">
        <v>394</v>
      </c>
      <c r="AV66" s="979"/>
      <c r="AW66" s="979"/>
      <c r="AX66" s="979"/>
      <c r="AY66" s="980"/>
      <c r="AZ66" s="978" t="s">
        <v>393</v>
      </c>
      <c r="BA66" s="979"/>
      <c r="BB66" s="979"/>
      <c r="BC66" s="979"/>
      <c r="BD66" s="998"/>
      <c r="BE66" s="122"/>
      <c r="BF66" s="122"/>
      <c r="BG66" s="122"/>
      <c r="BH66" s="122"/>
      <c r="BI66" s="122"/>
      <c r="BJ66" s="122"/>
      <c r="BK66" s="122"/>
      <c r="BL66" s="122"/>
      <c r="BM66" s="122"/>
      <c r="BN66" s="122"/>
      <c r="BO66" s="122"/>
      <c r="BP66" s="122"/>
      <c r="BQ66" s="129">
        <v>60</v>
      </c>
      <c r="BR66" s="128"/>
      <c r="BS66" s="937"/>
      <c r="BT66" s="938"/>
      <c r="BU66" s="938"/>
      <c r="BV66" s="938"/>
      <c r="BW66" s="938"/>
      <c r="BX66" s="938"/>
      <c r="BY66" s="938"/>
      <c r="BZ66" s="938"/>
      <c r="CA66" s="938"/>
      <c r="CB66" s="938"/>
      <c r="CC66" s="938"/>
      <c r="CD66" s="938"/>
      <c r="CE66" s="938"/>
      <c r="CF66" s="938"/>
      <c r="CG66" s="939"/>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4"/>
      <c r="DW66" s="935"/>
      <c r="DX66" s="935"/>
      <c r="DY66" s="935"/>
      <c r="DZ66" s="936"/>
      <c r="EA66" s="103"/>
    </row>
    <row r="67" spans="1:131" s="102" customFormat="1" ht="26.25" customHeight="1" thickBot="1" x14ac:dyDescent="0.2">
      <c r="A67" s="975"/>
      <c r="B67" s="976"/>
      <c r="C67" s="976"/>
      <c r="D67" s="976"/>
      <c r="E67" s="976"/>
      <c r="F67" s="976"/>
      <c r="G67" s="976"/>
      <c r="H67" s="976"/>
      <c r="I67" s="976"/>
      <c r="J67" s="976"/>
      <c r="K67" s="976"/>
      <c r="L67" s="976"/>
      <c r="M67" s="976"/>
      <c r="N67" s="976"/>
      <c r="O67" s="976"/>
      <c r="P67" s="977"/>
      <c r="Q67" s="981"/>
      <c r="R67" s="982"/>
      <c r="S67" s="982"/>
      <c r="T67" s="982"/>
      <c r="U67" s="983"/>
      <c r="V67" s="981"/>
      <c r="W67" s="982"/>
      <c r="X67" s="982"/>
      <c r="Y67" s="982"/>
      <c r="Z67" s="983"/>
      <c r="AA67" s="981"/>
      <c r="AB67" s="982"/>
      <c r="AC67" s="982"/>
      <c r="AD67" s="982"/>
      <c r="AE67" s="983"/>
      <c r="AF67" s="987"/>
      <c r="AG67" s="988"/>
      <c r="AH67" s="988"/>
      <c r="AI67" s="988"/>
      <c r="AJ67" s="989"/>
      <c r="AK67" s="990"/>
      <c r="AL67" s="976"/>
      <c r="AM67" s="976"/>
      <c r="AN67" s="976"/>
      <c r="AO67" s="977"/>
      <c r="AP67" s="981"/>
      <c r="AQ67" s="982"/>
      <c r="AR67" s="982"/>
      <c r="AS67" s="982"/>
      <c r="AT67" s="983"/>
      <c r="AU67" s="981"/>
      <c r="AV67" s="982"/>
      <c r="AW67" s="982"/>
      <c r="AX67" s="982"/>
      <c r="AY67" s="983"/>
      <c r="AZ67" s="981"/>
      <c r="BA67" s="982"/>
      <c r="BB67" s="982"/>
      <c r="BC67" s="982"/>
      <c r="BD67" s="999"/>
      <c r="BE67" s="122"/>
      <c r="BF67" s="122"/>
      <c r="BG67" s="122"/>
      <c r="BH67" s="122"/>
      <c r="BI67" s="122"/>
      <c r="BJ67" s="122"/>
      <c r="BK67" s="122"/>
      <c r="BL67" s="122"/>
      <c r="BM67" s="122"/>
      <c r="BN67" s="122"/>
      <c r="BO67" s="122"/>
      <c r="BP67" s="122"/>
      <c r="BQ67" s="129">
        <v>61</v>
      </c>
      <c r="BR67" s="128"/>
      <c r="BS67" s="937"/>
      <c r="BT67" s="938"/>
      <c r="BU67" s="938"/>
      <c r="BV67" s="938"/>
      <c r="BW67" s="938"/>
      <c r="BX67" s="938"/>
      <c r="BY67" s="938"/>
      <c r="BZ67" s="938"/>
      <c r="CA67" s="938"/>
      <c r="CB67" s="938"/>
      <c r="CC67" s="938"/>
      <c r="CD67" s="938"/>
      <c r="CE67" s="938"/>
      <c r="CF67" s="938"/>
      <c r="CG67" s="939"/>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4"/>
      <c r="DW67" s="935"/>
      <c r="DX67" s="935"/>
      <c r="DY67" s="935"/>
      <c r="DZ67" s="936"/>
      <c r="EA67" s="103"/>
    </row>
    <row r="68" spans="1:131" s="102" customFormat="1" ht="26.25" customHeight="1" thickTop="1" x14ac:dyDescent="0.15">
      <c r="A68" s="132">
        <v>1</v>
      </c>
      <c r="B68" s="991" t="s">
        <v>392</v>
      </c>
      <c r="C68" s="992"/>
      <c r="D68" s="992"/>
      <c r="E68" s="992"/>
      <c r="F68" s="992"/>
      <c r="G68" s="992"/>
      <c r="H68" s="992"/>
      <c r="I68" s="992"/>
      <c r="J68" s="992"/>
      <c r="K68" s="992"/>
      <c r="L68" s="992"/>
      <c r="M68" s="992"/>
      <c r="N68" s="992"/>
      <c r="O68" s="992"/>
      <c r="P68" s="993"/>
      <c r="Q68" s="994">
        <v>4693</v>
      </c>
      <c r="R68" s="995"/>
      <c r="S68" s="995"/>
      <c r="T68" s="995"/>
      <c r="U68" s="995"/>
      <c r="V68" s="995">
        <v>4661</v>
      </c>
      <c r="W68" s="995"/>
      <c r="X68" s="995"/>
      <c r="Y68" s="995"/>
      <c r="Z68" s="995"/>
      <c r="AA68" s="995">
        <v>32</v>
      </c>
      <c r="AB68" s="995"/>
      <c r="AC68" s="995"/>
      <c r="AD68" s="995"/>
      <c r="AE68" s="995"/>
      <c r="AF68" s="995">
        <v>32</v>
      </c>
      <c r="AG68" s="995"/>
      <c r="AH68" s="995"/>
      <c r="AI68" s="995"/>
      <c r="AJ68" s="995"/>
      <c r="AK68" s="995">
        <v>268</v>
      </c>
      <c r="AL68" s="995"/>
      <c r="AM68" s="995"/>
      <c r="AN68" s="995"/>
      <c r="AO68" s="995"/>
      <c r="AP68" s="995">
        <v>2361</v>
      </c>
      <c r="AQ68" s="995"/>
      <c r="AR68" s="995"/>
      <c r="AS68" s="995"/>
      <c r="AT68" s="995"/>
      <c r="AU68" s="995">
        <v>120</v>
      </c>
      <c r="AV68" s="995"/>
      <c r="AW68" s="995"/>
      <c r="AX68" s="995"/>
      <c r="AY68" s="995"/>
      <c r="AZ68" s="996"/>
      <c r="BA68" s="996"/>
      <c r="BB68" s="996"/>
      <c r="BC68" s="996"/>
      <c r="BD68" s="997"/>
      <c r="BE68" s="122"/>
      <c r="BF68" s="122"/>
      <c r="BG68" s="122"/>
      <c r="BH68" s="122"/>
      <c r="BI68" s="122"/>
      <c r="BJ68" s="122"/>
      <c r="BK68" s="122"/>
      <c r="BL68" s="122"/>
      <c r="BM68" s="122"/>
      <c r="BN68" s="122"/>
      <c r="BO68" s="122"/>
      <c r="BP68" s="122"/>
      <c r="BQ68" s="129">
        <v>62</v>
      </c>
      <c r="BR68" s="128"/>
      <c r="BS68" s="937"/>
      <c r="BT68" s="938"/>
      <c r="BU68" s="938"/>
      <c r="BV68" s="938"/>
      <c r="BW68" s="938"/>
      <c r="BX68" s="938"/>
      <c r="BY68" s="938"/>
      <c r="BZ68" s="938"/>
      <c r="CA68" s="938"/>
      <c r="CB68" s="938"/>
      <c r="CC68" s="938"/>
      <c r="CD68" s="938"/>
      <c r="CE68" s="938"/>
      <c r="CF68" s="938"/>
      <c r="CG68" s="939"/>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4"/>
      <c r="DW68" s="935"/>
      <c r="DX68" s="935"/>
      <c r="DY68" s="935"/>
      <c r="DZ68" s="936"/>
      <c r="EA68" s="103"/>
    </row>
    <row r="69" spans="1:131" s="102" customFormat="1" ht="26.25" customHeight="1" x14ac:dyDescent="0.15">
      <c r="A69" s="131">
        <v>2</v>
      </c>
      <c r="B69" s="961" t="s">
        <v>391</v>
      </c>
      <c r="C69" s="962"/>
      <c r="D69" s="962"/>
      <c r="E69" s="962"/>
      <c r="F69" s="962"/>
      <c r="G69" s="962"/>
      <c r="H69" s="962"/>
      <c r="I69" s="962"/>
      <c r="J69" s="962"/>
      <c r="K69" s="962"/>
      <c r="L69" s="962"/>
      <c r="M69" s="962"/>
      <c r="N69" s="962"/>
      <c r="O69" s="962"/>
      <c r="P69" s="963"/>
      <c r="Q69" s="964">
        <v>8</v>
      </c>
      <c r="R69" s="965"/>
      <c r="S69" s="965"/>
      <c r="T69" s="965"/>
      <c r="U69" s="965"/>
      <c r="V69" s="965">
        <v>8</v>
      </c>
      <c r="W69" s="965"/>
      <c r="X69" s="965"/>
      <c r="Y69" s="965"/>
      <c r="Z69" s="965"/>
      <c r="AA69" s="965">
        <v>0</v>
      </c>
      <c r="AB69" s="965"/>
      <c r="AC69" s="965"/>
      <c r="AD69" s="965"/>
      <c r="AE69" s="965"/>
      <c r="AF69" s="965">
        <v>0</v>
      </c>
      <c r="AG69" s="965"/>
      <c r="AH69" s="965"/>
      <c r="AI69" s="965"/>
      <c r="AJ69" s="965"/>
      <c r="AK69" s="965">
        <v>3</v>
      </c>
      <c r="AL69" s="965"/>
      <c r="AM69" s="965"/>
      <c r="AN69" s="965"/>
      <c r="AO69" s="965"/>
      <c r="AP69" s="965" t="s">
        <v>385</v>
      </c>
      <c r="AQ69" s="965"/>
      <c r="AR69" s="965"/>
      <c r="AS69" s="965"/>
      <c r="AT69" s="965"/>
      <c r="AU69" s="965" t="s">
        <v>381</v>
      </c>
      <c r="AV69" s="965"/>
      <c r="AW69" s="965"/>
      <c r="AX69" s="965"/>
      <c r="AY69" s="965"/>
      <c r="AZ69" s="966"/>
      <c r="BA69" s="966"/>
      <c r="BB69" s="966"/>
      <c r="BC69" s="966"/>
      <c r="BD69" s="967"/>
      <c r="BE69" s="122"/>
      <c r="BF69" s="122"/>
      <c r="BG69" s="122"/>
      <c r="BH69" s="122"/>
      <c r="BI69" s="122"/>
      <c r="BJ69" s="122"/>
      <c r="BK69" s="122"/>
      <c r="BL69" s="122"/>
      <c r="BM69" s="122"/>
      <c r="BN69" s="122"/>
      <c r="BO69" s="122"/>
      <c r="BP69" s="122"/>
      <c r="BQ69" s="129">
        <v>63</v>
      </c>
      <c r="BR69" s="128"/>
      <c r="BS69" s="937"/>
      <c r="BT69" s="938"/>
      <c r="BU69" s="938"/>
      <c r="BV69" s="938"/>
      <c r="BW69" s="938"/>
      <c r="BX69" s="938"/>
      <c r="BY69" s="938"/>
      <c r="BZ69" s="938"/>
      <c r="CA69" s="938"/>
      <c r="CB69" s="938"/>
      <c r="CC69" s="938"/>
      <c r="CD69" s="938"/>
      <c r="CE69" s="938"/>
      <c r="CF69" s="938"/>
      <c r="CG69" s="939"/>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4"/>
      <c r="DW69" s="935"/>
      <c r="DX69" s="935"/>
      <c r="DY69" s="935"/>
      <c r="DZ69" s="936"/>
      <c r="EA69" s="103"/>
    </row>
    <row r="70" spans="1:131" s="102" customFormat="1" ht="26.25" customHeight="1" x14ac:dyDescent="0.15">
      <c r="A70" s="131">
        <v>3</v>
      </c>
      <c r="B70" s="961" t="s">
        <v>390</v>
      </c>
      <c r="C70" s="962"/>
      <c r="D70" s="962"/>
      <c r="E70" s="962"/>
      <c r="F70" s="962"/>
      <c r="G70" s="962"/>
      <c r="H70" s="962"/>
      <c r="I70" s="962"/>
      <c r="J70" s="962"/>
      <c r="K70" s="962"/>
      <c r="L70" s="962"/>
      <c r="M70" s="962"/>
      <c r="N70" s="962"/>
      <c r="O70" s="962"/>
      <c r="P70" s="963"/>
      <c r="Q70" s="964">
        <v>674</v>
      </c>
      <c r="R70" s="965"/>
      <c r="S70" s="965"/>
      <c r="T70" s="965"/>
      <c r="U70" s="965"/>
      <c r="V70" s="965">
        <v>671</v>
      </c>
      <c r="W70" s="965"/>
      <c r="X70" s="965"/>
      <c r="Y70" s="965"/>
      <c r="Z70" s="965"/>
      <c r="AA70" s="965">
        <v>3</v>
      </c>
      <c r="AB70" s="965"/>
      <c r="AC70" s="965"/>
      <c r="AD70" s="965"/>
      <c r="AE70" s="965"/>
      <c r="AF70" s="965">
        <v>3</v>
      </c>
      <c r="AG70" s="965"/>
      <c r="AH70" s="965"/>
      <c r="AI70" s="965"/>
      <c r="AJ70" s="965"/>
      <c r="AK70" s="965">
        <v>64</v>
      </c>
      <c r="AL70" s="965"/>
      <c r="AM70" s="965"/>
      <c r="AN70" s="965"/>
      <c r="AO70" s="965"/>
      <c r="AP70" s="965" t="s">
        <v>385</v>
      </c>
      <c r="AQ70" s="965"/>
      <c r="AR70" s="965"/>
      <c r="AS70" s="965"/>
      <c r="AT70" s="965"/>
      <c r="AU70" s="965" t="s">
        <v>381</v>
      </c>
      <c r="AV70" s="965"/>
      <c r="AW70" s="965"/>
      <c r="AX70" s="965"/>
      <c r="AY70" s="965"/>
      <c r="AZ70" s="966"/>
      <c r="BA70" s="966"/>
      <c r="BB70" s="966"/>
      <c r="BC70" s="966"/>
      <c r="BD70" s="967"/>
      <c r="BE70" s="122"/>
      <c r="BF70" s="122"/>
      <c r="BG70" s="122"/>
      <c r="BH70" s="122"/>
      <c r="BI70" s="122"/>
      <c r="BJ70" s="122"/>
      <c r="BK70" s="122"/>
      <c r="BL70" s="122"/>
      <c r="BM70" s="122"/>
      <c r="BN70" s="122"/>
      <c r="BO70" s="122"/>
      <c r="BP70" s="122"/>
      <c r="BQ70" s="129">
        <v>64</v>
      </c>
      <c r="BR70" s="128"/>
      <c r="BS70" s="937"/>
      <c r="BT70" s="938"/>
      <c r="BU70" s="938"/>
      <c r="BV70" s="938"/>
      <c r="BW70" s="938"/>
      <c r="BX70" s="938"/>
      <c r="BY70" s="938"/>
      <c r="BZ70" s="938"/>
      <c r="CA70" s="938"/>
      <c r="CB70" s="938"/>
      <c r="CC70" s="938"/>
      <c r="CD70" s="938"/>
      <c r="CE70" s="938"/>
      <c r="CF70" s="938"/>
      <c r="CG70" s="939"/>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4"/>
      <c r="DW70" s="935"/>
      <c r="DX70" s="935"/>
      <c r="DY70" s="935"/>
      <c r="DZ70" s="936"/>
      <c r="EA70" s="103"/>
    </row>
    <row r="71" spans="1:131" s="102" customFormat="1" ht="26.25" customHeight="1" x14ac:dyDescent="0.15">
      <c r="A71" s="131">
        <v>4</v>
      </c>
      <c r="B71" s="961" t="s">
        <v>389</v>
      </c>
      <c r="C71" s="962"/>
      <c r="D71" s="962"/>
      <c r="E71" s="962"/>
      <c r="F71" s="962"/>
      <c r="G71" s="962"/>
      <c r="H71" s="962"/>
      <c r="I71" s="962"/>
      <c r="J71" s="962"/>
      <c r="K71" s="962"/>
      <c r="L71" s="962"/>
      <c r="M71" s="962"/>
      <c r="N71" s="962"/>
      <c r="O71" s="962"/>
      <c r="P71" s="963"/>
      <c r="Q71" s="964">
        <v>81286</v>
      </c>
      <c r="R71" s="965"/>
      <c r="S71" s="965"/>
      <c r="T71" s="965"/>
      <c r="U71" s="965"/>
      <c r="V71" s="965">
        <v>78524</v>
      </c>
      <c r="W71" s="965"/>
      <c r="X71" s="965"/>
      <c r="Y71" s="965"/>
      <c r="Z71" s="965"/>
      <c r="AA71" s="965">
        <v>2761</v>
      </c>
      <c r="AB71" s="965"/>
      <c r="AC71" s="965"/>
      <c r="AD71" s="965"/>
      <c r="AE71" s="965"/>
      <c r="AF71" s="965">
        <v>2761</v>
      </c>
      <c r="AG71" s="965"/>
      <c r="AH71" s="965"/>
      <c r="AI71" s="965"/>
      <c r="AJ71" s="965"/>
      <c r="AK71" s="965">
        <v>909</v>
      </c>
      <c r="AL71" s="965"/>
      <c r="AM71" s="965"/>
      <c r="AN71" s="965"/>
      <c r="AO71" s="965"/>
      <c r="AP71" s="965" t="s">
        <v>385</v>
      </c>
      <c r="AQ71" s="965"/>
      <c r="AR71" s="965"/>
      <c r="AS71" s="965"/>
      <c r="AT71" s="965"/>
      <c r="AU71" s="965" t="s">
        <v>381</v>
      </c>
      <c r="AV71" s="965"/>
      <c r="AW71" s="965"/>
      <c r="AX71" s="965"/>
      <c r="AY71" s="965"/>
      <c r="AZ71" s="966"/>
      <c r="BA71" s="966"/>
      <c r="BB71" s="966"/>
      <c r="BC71" s="966"/>
      <c r="BD71" s="967"/>
      <c r="BE71" s="122"/>
      <c r="BF71" s="122"/>
      <c r="BG71" s="122"/>
      <c r="BH71" s="122"/>
      <c r="BI71" s="122"/>
      <c r="BJ71" s="122"/>
      <c r="BK71" s="122"/>
      <c r="BL71" s="122"/>
      <c r="BM71" s="122"/>
      <c r="BN71" s="122"/>
      <c r="BO71" s="122"/>
      <c r="BP71" s="122"/>
      <c r="BQ71" s="129">
        <v>65</v>
      </c>
      <c r="BR71" s="128"/>
      <c r="BS71" s="937"/>
      <c r="BT71" s="938"/>
      <c r="BU71" s="938"/>
      <c r="BV71" s="938"/>
      <c r="BW71" s="938"/>
      <c r="BX71" s="938"/>
      <c r="BY71" s="938"/>
      <c r="BZ71" s="938"/>
      <c r="CA71" s="938"/>
      <c r="CB71" s="938"/>
      <c r="CC71" s="938"/>
      <c r="CD71" s="938"/>
      <c r="CE71" s="938"/>
      <c r="CF71" s="938"/>
      <c r="CG71" s="939"/>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4"/>
      <c r="DW71" s="935"/>
      <c r="DX71" s="935"/>
      <c r="DY71" s="935"/>
      <c r="DZ71" s="936"/>
      <c r="EA71" s="103"/>
    </row>
    <row r="72" spans="1:131" s="102" customFormat="1" ht="26.25" customHeight="1" x14ac:dyDescent="0.15">
      <c r="A72" s="131">
        <v>5</v>
      </c>
      <c r="B72" s="961" t="s">
        <v>388</v>
      </c>
      <c r="C72" s="962"/>
      <c r="D72" s="962"/>
      <c r="E72" s="962"/>
      <c r="F72" s="962"/>
      <c r="G72" s="962"/>
      <c r="H72" s="962"/>
      <c r="I72" s="962"/>
      <c r="J72" s="962"/>
      <c r="K72" s="962"/>
      <c r="L72" s="962"/>
      <c r="M72" s="962"/>
      <c r="N72" s="962"/>
      <c r="O72" s="962"/>
      <c r="P72" s="963"/>
      <c r="Q72" s="964">
        <v>2477</v>
      </c>
      <c r="R72" s="965"/>
      <c r="S72" s="965"/>
      <c r="T72" s="965"/>
      <c r="U72" s="965"/>
      <c r="V72" s="965">
        <v>2435</v>
      </c>
      <c r="W72" s="965"/>
      <c r="X72" s="965"/>
      <c r="Y72" s="965"/>
      <c r="Z72" s="965"/>
      <c r="AA72" s="965">
        <v>42</v>
      </c>
      <c r="AB72" s="965"/>
      <c r="AC72" s="965"/>
      <c r="AD72" s="965"/>
      <c r="AE72" s="965"/>
      <c r="AF72" s="965">
        <v>42</v>
      </c>
      <c r="AG72" s="965"/>
      <c r="AH72" s="965"/>
      <c r="AI72" s="965"/>
      <c r="AJ72" s="965"/>
      <c r="AK72" s="965" t="s">
        <v>381</v>
      </c>
      <c r="AL72" s="965"/>
      <c r="AM72" s="965"/>
      <c r="AN72" s="965"/>
      <c r="AO72" s="965"/>
      <c r="AP72" s="965" t="s">
        <v>381</v>
      </c>
      <c r="AQ72" s="965"/>
      <c r="AR72" s="965"/>
      <c r="AS72" s="965"/>
      <c r="AT72" s="965"/>
      <c r="AU72" s="965" t="s">
        <v>385</v>
      </c>
      <c r="AV72" s="965"/>
      <c r="AW72" s="965"/>
      <c r="AX72" s="965"/>
      <c r="AY72" s="965"/>
      <c r="AZ72" s="966"/>
      <c r="BA72" s="966"/>
      <c r="BB72" s="966"/>
      <c r="BC72" s="966"/>
      <c r="BD72" s="967"/>
      <c r="BE72" s="122"/>
      <c r="BF72" s="122"/>
      <c r="BG72" s="122"/>
      <c r="BH72" s="122"/>
      <c r="BI72" s="122"/>
      <c r="BJ72" s="122"/>
      <c r="BK72" s="122"/>
      <c r="BL72" s="122"/>
      <c r="BM72" s="122"/>
      <c r="BN72" s="122"/>
      <c r="BO72" s="122"/>
      <c r="BP72" s="122"/>
      <c r="BQ72" s="129">
        <v>66</v>
      </c>
      <c r="BR72" s="128"/>
      <c r="BS72" s="937"/>
      <c r="BT72" s="938"/>
      <c r="BU72" s="938"/>
      <c r="BV72" s="938"/>
      <c r="BW72" s="938"/>
      <c r="BX72" s="938"/>
      <c r="BY72" s="938"/>
      <c r="BZ72" s="938"/>
      <c r="CA72" s="938"/>
      <c r="CB72" s="938"/>
      <c r="CC72" s="938"/>
      <c r="CD72" s="938"/>
      <c r="CE72" s="938"/>
      <c r="CF72" s="938"/>
      <c r="CG72" s="939"/>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4"/>
      <c r="DW72" s="935"/>
      <c r="DX72" s="935"/>
      <c r="DY72" s="935"/>
      <c r="DZ72" s="936"/>
      <c r="EA72" s="103"/>
    </row>
    <row r="73" spans="1:131" s="102" customFormat="1" ht="26.25" customHeight="1" x14ac:dyDescent="0.15">
      <c r="A73" s="131">
        <v>6</v>
      </c>
      <c r="B73" s="961" t="s">
        <v>387</v>
      </c>
      <c r="C73" s="962"/>
      <c r="D73" s="962"/>
      <c r="E73" s="962"/>
      <c r="F73" s="962"/>
      <c r="G73" s="962"/>
      <c r="H73" s="962"/>
      <c r="I73" s="962"/>
      <c r="J73" s="962"/>
      <c r="K73" s="962"/>
      <c r="L73" s="962"/>
      <c r="M73" s="962"/>
      <c r="N73" s="962"/>
      <c r="O73" s="962"/>
      <c r="P73" s="963"/>
      <c r="Q73" s="964">
        <v>16</v>
      </c>
      <c r="R73" s="965"/>
      <c r="S73" s="965"/>
      <c r="T73" s="965"/>
      <c r="U73" s="965"/>
      <c r="V73" s="965">
        <v>15</v>
      </c>
      <c r="W73" s="965"/>
      <c r="X73" s="965"/>
      <c r="Y73" s="965"/>
      <c r="Z73" s="965"/>
      <c r="AA73" s="965">
        <v>1</v>
      </c>
      <c r="AB73" s="965"/>
      <c r="AC73" s="965"/>
      <c r="AD73" s="965"/>
      <c r="AE73" s="965"/>
      <c r="AF73" s="965">
        <v>1</v>
      </c>
      <c r="AG73" s="965"/>
      <c r="AH73" s="965"/>
      <c r="AI73" s="965"/>
      <c r="AJ73" s="965"/>
      <c r="AK73" s="965">
        <v>1</v>
      </c>
      <c r="AL73" s="965"/>
      <c r="AM73" s="965"/>
      <c r="AN73" s="965"/>
      <c r="AO73" s="965"/>
      <c r="AP73" s="965" t="s">
        <v>381</v>
      </c>
      <c r="AQ73" s="965"/>
      <c r="AR73" s="965"/>
      <c r="AS73" s="965"/>
      <c r="AT73" s="965"/>
      <c r="AU73" s="965" t="s">
        <v>381</v>
      </c>
      <c r="AV73" s="965"/>
      <c r="AW73" s="965"/>
      <c r="AX73" s="965"/>
      <c r="AY73" s="965"/>
      <c r="AZ73" s="966"/>
      <c r="BA73" s="966"/>
      <c r="BB73" s="966"/>
      <c r="BC73" s="966"/>
      <c r="BD73" s="967"/>
      <c r="BE73" s="122"/>
      <c r="BF73" s="122"/>
      <c r="BG73" s="122"/>
      <c r="BH73" s="122"/>
      <c r="BI73" s="122"/>
      <c r="BJ73" s="122"/>
      <c r="BK73" s="122"/>
      <c r="BL73" s="122"/>
      <c r="BM73" s="122"/>
      <c r="BN73" s="122"/>
      <c r="BO73" s="122"/>
      <c r="BP73" s="122"/>
      <c r="BQ73" s="129">
        <v>67</v>
      </c>
      <c r="BR73" s="128"/>
      <c r="BS73" s="937"/>
      <c r="BT73" s="938"/>
      <c r="BU73" s="938"/>
      <c r="BV73" s="938"/>
      <c r="BW73" s="938"/>
      <c r="BX73" s="938"/>
      <c r="BY73" s="938"/>
      <c r="BZ73" s="938"/>
      <c r="CA73" s="938"/>
      <c r="CB73" s="938"/>
      <c r="CC73" s="938"/>
      <c r="CD73" s="938"/>
      <c r="CE73" s="938"/>
      <c r="CF73" s="938"/>
      <c r="CG73" s="939"/>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4"/>
      <c r="DW73" s="935"/>
      <c r="DX73" s="935"/>
      <c r="DY73" s="935"/>
      <c r="DZ73" s="936"/>
      <c r="EA73" s="103"/>
    </row>
    <row r="74" spans="1:131" s="102" customFormat="1" ht="26.25" customHeight="1" x14ac:dyDescent="0.15">
      <c r="A74" s="131">
        <v>7</v>
      </c>
      <c r="B74" s="961" t="s">
        <v>386</v>
      </c>
      <c r="C74" s="962"/>
      <c r="D74" s="962"/>
      <c r="E74" s="962"/>
      <c r="F74" s="962"/>
      <c r="G74" s="962"/>
      <c r="H74" s="962"/>
      <c r="I74" s="962"/>
      <c r="J74" s="962"/>
      <c r="K74" s="962"/>
      <c r="L74" s="962"/>
      <c r="M74" s="962"/>
      <c r="N74" s="962"/>
      <c r="O74" s="962"/>
      <c r="P74" s="963"/>
      <c r="Q74" s="964">
        <v>0</v>
      </c>
      <c r="R74" s="965"/>
      <c r="S74" s="965"/>
      <c r="T74" s="965"/>
      <c r="U74" s="965"/>
      <c r="V74" s="965">
        <v>0</v>
      </c>
      <c r="W74" s="965"/>
      <c r="X74" s="965"/>
      <c r="Y74" s="965"/>
      <c r="Z74" s="965"/>
      <c r="AA74" s="965" t="s">
        <v>381</v>
      </c>
      <c r="AB74" s="965"/>
      <c r="AC74" s="965"/>
      <c r="AD74" s="965"/>
      <c r="AE74" s="965"/>
      <c r="AF74" s="965" t="s">
        <v>385</v>
      </c>
      <c r="AG74" s="965"/>
      <c r="AH74" s="965"/>
      <c r="AI74" s="965"/>
      <c r="AJ74" s="965"/>
      <c r="AK74" s="965" t="s">
        <v>381</v>
      </c>
      <c r="AL74" s="965"/>
      <c r="AM74" s="965"/>
      <c r="AN74" s="965"/>
      <c r="AO74" s="965"/>
      <c r="AP74" s="965" t="s">
        <v>381</v>
      </c>
      <c r="AQ74" s="965"/>
      <c r="AR74" s="965"/>
      <c r="AS74" s="965"/>
      <c r="AT74" s="965"/>
      <c r="AU74" s="965" t="s">
        <v>385</v>
      </c>
      <c r="AV74" s="965"/>
      <c r="AW74" s="965"/>
      <c r="AX74" s="965"/>
      <c r="AY74" s="965"/>
      <c r="AZ74" s="966"/>
      <c r="BA74" s="966"/>
      <c r="BB74" s="966"/>
      <c r="BC74" s="966"/>
      <c r="BD74" s="967"/>
      <c r="BE74" s="122"/>
      <c r="BF74" s="122"/>
      <c r="BG74" s="122"/>
      <c r="BH74" s="122"/>
      <c r="BI74" s="122"/>
      <c r="BJ74" s="122"/>
      <c r="BK74" s="122"/>
      <c r="BL74" s="122"/>
      <c r="BM74" s="122"/>
      <c r="BN74" s="122"/>
      <c r="BO74" s="122"/>
      <c r="BP74" s="122"/>
      <c r="BQ74" s="129">
        <v>68</v>
      </c>
      <c r="BR74" s="128"/>
      <c r="BS74" s="937"/>
      <c r="BT74" s="938"/>
      <c r="BU74" s="938"/>
      <c r="BV74" s="938"/>
      <c r="BW74" s="938"/>
      <c r="BX74" s="938"/>
      <c r="BY74" s="938"/>
      <c r="BZ74" s="938"/>
      <c r="CA74" s="938"/>
      <c r="CB74" s="938"/>
      <c r="CC74" s="938"/>
      <c r="CD74" s="938"/>
      <c r="CE74" s="938"/>
      <c r="CF74" s="938"/>
      <c r="CG74" s="939"/>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4"/>
      <c r="DW74" s="935"/>
      <c r="DX74" s="935"/>
      <c r="DY74" s="935"/>
      <c r="DZ74" s="936"/>
      <c r="EA74" s="103"/>
    </row>
    <row r="75" spans="1:131" s="102" customFormat="1" ht="26.25" customHeight="1" x14ac:dyDescent="0.15">
      <c r="A75" s="131">
        <v>8</v>
      </c>
      <c r="B75" s="961"/>
      <c r="C75" s="962"/>
      <c r="D75" s="962"/>
      <c r="E75" s="962"/>
      <c r="F75" s="962"/>
      <c r="G75" s="962"/>
      <c r="H75" s="962"/>
      <c r="I75" s="962"/>
      <c r="J75" s="962"/>
      <c r="K75" s="962"/>
      <c r="L75" s="962"/>
      <c r="M75" s="962"/>
      <c r="N75" s="962"/>
      <c r="O75" s="962"/>
      <c r="P75" s="963"/>
      <c r="Q75" s="968"/>
      <c r="R75" s="969"/>
      <c r="S75" s="969"/>
      <c r="T75" s="969"/>
      <c r="U75" s="970"/>
      <c r="V75" s="971"/>
      <c r="W75" s="969"/>
      <c r="X75" s="969"/>
      <c r="Y75" s="969"/>
      <c r="Z75" s="970"/>
      <c r="AA75" s="971"/>
      <c r="AB75" s="969"/>
      <c r="AC75" s="969"/>
      <c r="AD75" s="969"/>
      <c r="AE75" s="970"/>
      <c r="AF75" s="971"/>
      <c r="AG75" s="969"/>
      <c r="AH75" s="969"/>
      <c r="AI75" s="969"/>
      <c r="AJ75" s="970"/>
      <c r="AK75" s="971"/>
      <c r="AL75" s="969"/>
      <c r="AM75" s="969"/>
      <c r="AN75" s="969"/>
      <c r="AO75" s="970"/>
      <c r="AP75" s="971"/>
      <c r="AQ75" s="969"/>
      <c r="AR75" s="969"/>
      <c r="AS75" s="969"/>
      <c r="AT75" s="970"/>
      <c r="AU75" s="971"/>
      <c r="AV75" s="969"/>
      <c r="AW75" s="969"/>
      <c r="AX75" s="969"/>
      <c r="AY75" s="970"/>
      <c r="AZ75" s="966"/>
      <c r="BA75" s="966"/>
      <c r="BB75" s="966"/>
      <c r="BC75" s="966"/>
      <c r="BD75" s="967"/>
      <c r="BE75" s="122"/>
      <c r="BF75" s="122"/>
      <c r="BG75" s="122"/>
      <c r="BH75" s="122"/>
      <c r="BI75" s="122"/>
      <c r="BJ75" s="122"/>
      <c r="BK75" s="122"/>
      <c r="BL75" s="122"/>
      <c r="BM75" s="122"/>
      <c r="BN75" s="122"/>
      <c r="BO75" s="122"/>
      <c r="BP75" s="122"/>
      <c r="BQ75" s="129">
        <v>69</v>
      </c>
      <c r="BR75" s="128"/>
      <c r="BS75" s="937"/>
      <c r="BT75" s="938"/>
      <c r="BU75" s="938"/>
      <c r="BV75" s="938"/>
      <c r="BW75" s="938"/>
      <c r="BX75" s="938"/>
      <c r="BY75" s="938"/>
      <c r="BZ75" s="938"/>
      <c r="CA75" s="938"/>
      <c r="CB75" s="938"/>
      <c r="CC75" s="938"/>
      <c r="CD75" s="938"/>
      <c r="CE75" s="938"/>
      <c r="CF75" s="938"/>
      <c r="CG75" s="939"/>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4"/>
      <c r="DW75" s="935"/>
      <c r="DX75" s="935"/>
      <c r="DY75" s="935"/>
      <c r="DZ75" s="936"/>
      <c r="EA75" s="103"/>
    </row>
    <row r="76" spans="1:131" s="102" customFormat="1" ht="26.25" customHeight="1" x14ac:dyDescent="0.15">
      <c r="A76" s="131">
        <v>9</v>
      </c>
      <c r="B76" s="961"/>
      <c r="C76" s="962"/>
      <c r="D76" s="962"/>
      <c r="E76" s="962"/>
      <c r="F76" s="962"/>
      <c r="G76" s="962"/>
      <c r="H76" s="962"/>
      <c r="I76" s="962"/>
      <c r="J76" s="962"/>
      <c r="K76" s="962"/>
      <c r="L76" s="962"/>
      <c r="M76" s="962"/>
      <c r="N76" s="962"/>
      <c r="O76" s="962"/>
      <c r="P76" s="963"/>
      <c r="Q76" s="968"/>
      <c r="R76" s="969"/>
      <c r="S76" s="969"/>
      <c r="T76" s="969"/>
      <c r="U76" s="970"/>
      <c r="V76" s="971"/>
      <c r="W76" s="969"/>
      <c r="X76" s="969"/>
      <c r="Y76" s="969"/>
      <c r="Z76" s="970"/>
      <c r="AA76" s="971"/>
      <c r="AB76" s="969"/>
      <c r="AC76" s="969"/>
      <c r="AD76" s="969"/>
      <c r="AE76" s="970"/>
      <c r="AF76" s="971"/>
      <c r="AG76" s="969"/>
      <c r="AH76" s="969"/>
      <c r="AI76" s="969"/>
      <c r="AJ76" s="970"/>
      <c r="AK76" s="971"/>
      <c r="AL76" s="969"/>
      <c r="AM76" s="969"/>
      <c r="AN76" s="969"/>
      <c r="AO76" s="970"/>
      <c r="AP76" s="971"/>
      <c r="AQ76" s="969"/>
      <c r="AR76" s="969"/>
      <c r="AS76" s="969"/>
      <c r="AT76" s="970"/>
      <c r="AU76" s="971"/>
      <c r="AV76" s="969"/>
      <c r="AW76" s="969"/>
      <c r="AX76" s="969"/>
      <c r="AY76" s="970"/>
      <c r="AZ76" s="966"/>
      <c r="BA76" s="966"/>
      <c r="BB76" s="966"/>
      <c r="BC76" s="966"/>
      <c r="BD76" s="967"/>
      <c r="BE76" s="122"/>
      <c r="BF76" s="122"/>
      <c r="BG76" s="122"/>
      <c r="BH76" s="122"/>
      <c r="BI76" s="122"/>
      <c r="BJ76" s="122"/>
      <c r="BK76" s="122"/>
      <c r="BL76" s="122"/>
      <c r="BM76" s="122"/>
      <c r="BN76" s="122"/>
      <c r="BO76" s="122"/>
      <c r="BP76" s="122"/>
      <c r="BQ76" s="129">
        <v>70</v>
      </c>
      <c r="BR76" s="128"/>
      <c r="BS76" s="937"/>
      <c r="BT76" s="938"/>
      <c r="BU76" s="938"/>
      <c r="BV76" s="938"/>
      <c r="BW76" s="938"/>
      <c r="BX76" s="938"/>
      <c r="BY76" s="938"/>
      <c r="BZ76" s="938"/>
      <c r="CA76" s="938"/>
      <c r="CB76" s="938"/>
      <c r="CC76" s="938"/>
      <c r="CD76" s="938"/>
      <c r="CE76" s="938"/>
      <c r="CF76" s="938"/>
      <c r="CG76" s="939"/>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4"/>
      <c r="DW76" s="935"/>
      <c r="DX76" s="935"/>
      <c r="DY76" s="935"/>
      <c r="DZ76" s="936"/>
      <c r="EA76" s="103"/>
    </row>
    <row r="77" spans="1:131" s="102" customFormat="1" ht="26.25" customHeight="1" x14ac:dyDescent="0.15">
      <c r="A77" s="131">
        <v>10</v>
      </c>
      <c r="B77" s="961"/>
      <c r="C77" s="962"/>
      <c r="D77" s="962"/>
      <c r="E77" s="962"/>
      <c r="F77" s="962"/>
      <c r="G77" s="962"/>
      <c r="H77" s="962"/>
      <c r="I77" s="962"/>
      <c r="J77" s="962"/>
      <c r="K77" s="962"/>
      <c r="L77" s="962"/>
      <c r="M77" s="962"/>
      <c r="N77" s="962"/>
      <c r="O77" s="962"/>
      <c r="P77" s="963"/>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6"/>
      <c r="BA77" s="966"/>
      <c r="BB77" s="966"/>
      <c r="BC77" s="966"/>
      <c r="BD77" s="967"/>
      <c r="BE77" s="122"/>
      <c r="BF77" s="122"/>
      <c r="BG77" s="122"/>
      <c r="BH77" s="122"/>
      <c r="BI77" s="122"/>
      <c r="BJ77" s="122"/>
      <c r="BK77" s="122"/>
      <c r="BL77" s="122"/>
      <c r="BM77" s="122"/>
      <c r="BN77" s="122"/>
      <c r="BO77" s="122"/>
      <c r="BP77" s="122"/>
      <c r="BQ77" s="129">
        <v>71</v>
      </c>
      <c r="BR77" s="128"/>
      <c r="BS77" s="937"/>
      <c r="BT77" s="938"/>
      <c r="BU77" s="938"/>
      <c r="BV77" s="938"/>
      <c r="BW77" s="938"/>
      <c r="BX77" s="938"/>
      <c r="BY77" s="938"/>
      <c r="BZ77" s="938"/>
      <c r="CA77" s="938"/>
      <c r="CB77" s="938"/>
      <c r="CC77" s="938"/>
      <c r="CD77" s="938"/>
      <c r="CE77" s="938"/>
      <c r="CF77" s="938"/>
      <c r="CG77" s="939"/>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4"/>
      <c r="DW77" s="935"/>
      <c r="DX77" s="935"/>
      <c r="DY77" s="935"/>
      <c r="DZ77" s="936"/>
      <c r="EA77" s="103"/>
    </row>
    <row r="78" spans="1:131" s="102" customFormat="1" ht="26.25" customHeight="1" x14ac:dyDescent="0.15">
      <c r="A78" s="131">
        <v>11</v>
      </c>
      <c r="B78" s="961"/>
      <c r="C78" s="962"/>
      <c r="D78" s="962"/>
      <c r="E78" s="962"/>
      <c r="F78" s="962"/>
      <c r="G78" s="962"/>
      <c r="H78" s="962"/>
      <c r="I78" s="962"/>
      <c r="J78" s="962"/>
      <c r="K78" s="962"/>
      <c r="L78" s="962"/>
      <c r="M78" s="962"/>
      <c r="N78" s="962"/>
      <c r="O78" s="962"/>
      <c r="P78" s="963"/>
      <c r="Q78" s="964"/>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122"/>
      <c r="BF78" s="122"/>
      <c r="BG78" s="122"/>
      <c r="BH78" s="122"/>
      <c r="BI78" s="122"/>
      <c r="BJ78" s="120"/>
      <c r="BK78" s="120"/>
      <c r="BL78" s="120"/>
      <c r="BM78" s="120"/>
      <c r="BN78" s="120"/>
      <c r="BO78" s="122"/>
      <c r="BP78" s="122"/>
      <c r="BQ78" s="129">
        <v>72</v>
      </c>
      <c r="BR78" s="128"/>
      <c r="BS78" s="937"/>
      <c r="BT78" s="938"/>
      <c r="BU78" s="938"/>
      <c r="BV78" s="938"/>
      <c r="BW78" s="938"/>
      <c r="BX78" s="938"/>
      <c r="BY78" s="938"/>
      <c r="BZ78" s="938"/>
      <c r="CA78" s="938"/>
      <c r="CB78" s="938"/>
      <c r="CC78" s="938"/>
      <c r="CD78" s="938"/>
      <c r="CE78" s="938"/>
      <c r="CF78" s="938"/>
      <c r="CG78" s="939"/>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4"/>
      <c r="DW78" s="935"/>
      <c r="DX78" s="935"/>
      <c r="DY78" s="935"/>
      <c r="DZ78" s="936"/>
      <c r="EA78" s="103"/>
    </row>
    <row r="79" spans="1:131" s="102" customFormat="1" ht="26.25" customHeight="1" x14ac:dyDescent="0.15">
      <c r="A79" s="131">
        <v>12</v>
      </c>
      <c r="B79" s="961"/>
      <c r="C79" s="962"/>
      <c r="D79" s="962"/>
      <c r="E79" s="962"/>
      <c r="F79" s="962"/>
      <c r="G79" s="962"/>
      <c r="H79" s="962"/>
      <c r="I79" s="962"/>
      <c r="J79" s="962"/>
      <c r="K79" s="962"/>
      <c r="L79" s="962"/>
      <c r="M79" s="962"/>
      <c r="N79" s="962"/>
      <c r="O79" s="962"/>
      <c r="P79" s="963"/>
      <c r="Q79" s="964"/>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122"/>
      <c r="BF79" s="122"/>
      <c r="BG79" s="122"/>
      <c r="BH79" s="122"/>
      <c r="BI79" s="122"/>
      <c r="BJ79" s="120"/>
      <c r="BK79" s="120"/>
      <c r="BL79" s="120"/>
      <c r="BM79" s="120"/>
      <c r="BN79" s="120"/>
      <c r="BO79" s="122"/>
      <c r="BP79" s="122"/>
      <c r="BQ79" s="129">
        <v>73</v>
      </c>
      <c r="BR79" s="128"/>
      <c r="BS79" s="937"/>
      <c r="BT79" s="938"/>
      <c r="BU79" s="938"/>
      <c r="BV79" s="938"/>
      <c r="BW79" s="938"/>
      <c r="BX79" s="938"/>
      <c r="BY79" s="938"/>
      <c r="BZ79" s="938"/>
      <c r="CA79" s="938"/>
      <c r="CB79" s="938"/>
      <c r="CC79" s="938"/>
      <c r="CD79" s="938"/>
      <c r="CE79" s="938"/>
      <c r="CF79" s="938"/>
      <c r="CG79" s="939"/>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4"/>
      <c r="DW79" s="935"/>
      <c r="DX79" s="935"/>
      <c r="DY79" s="935"/>
      <c r="DZ79" s="936"/>
      <c r="EA79" s="103"/>
    </row>
    <row r="80" spans="1:131" s="102" customFormat="1" ht="26.25" customHeight="1" x14ac:dyDescent="0.15">
      <c r="A80" s="131">
        <v>13</v>
      </c>
      <c r="B80" s="961"/>
      <c r="C80" s="962"/>
      <c r="D80" s="962"/>
      <c r="E80" s="962"/>
      <c r="F80" s="962"/>
      <c r="G80" s="962"/>
      <c r="H80" s="962"/>
      <c r="I80" s="962"/>
      <c r="J80" s="962"/>
      <c r="K80" s="962"/>
      <c r="L80" s="962"/>
      <c r="M80" s="962"/>
      <c r="N80" s="962"/>
      <c r="O80" s="962"/>
      <c r="P80" s="963"/>
      <c r="Q80" s="964"/>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122"/>
      <c r="BF80" s="122"/>
      <c r="BG80" s="122"/>
      <c r="BH80" s="122"/>
      <c r="BI80" s="122"/>
      <c r="BJ80" s="122"/>
      <c r="BK80" s="122"/>
      <c r="BL80" s="122"/>
      <c r="BM80" s="122"/>
      <c r="BN80" s="122"/>
      <c r="BO80" s="122"/>
      <c r="BP80" s="122"/>
      <c r="BQ80" s="129">
        <v>74</v>
      </c>
      <c r="BR80" s="128"/>
      <c r="BS80" s="937"/>
      <c r="BT80" s="938"/>
      <c r="BU80" s="938"/>
      <c r="BV80" s="938"/>
      <c r="BW80" s="938"/>
      <c r="BX80" s="938"/>
      <c r="BY80" s="938"/>
      <c r="BZ80" s="938"/>
      <c r="CA80" s="938"/>
      <c r="CB80" s="938"/>
      <c r="CC80" s="938"/>
      <c r="CD80" s="938"/>
      <c r="CE80" s="938"/>
      <c r="CF80" s="938"/>
      <c r="CG80" s="939"/>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4"/>
      <c r="DW80" s="935"/>
      <c r="DX80" s="935"/>
      <c r="DY80" s="935"/>
      <c r="DZ80" s="936"/>
      <c r="EA80" s="103"/>
    </row>
    <row r="81" spans="1:131" s="102" customFormat="1" ht="26.25" customHeight="1" x14ac:dyDescent="0.15">
      <c r="A81" s="131">
        <v>14</v>
      </c>
      <c r="B81" s="961"/>
      <c r="C81" s="962"/>
      <c r="D81" s="962"/>
      <c r="E81" s="962"/>
      <c r="F81" s="962"/>
      <c r="G81" s="962"/>
      <c r="H81" s="962"/>
      <c r="I81" s="962"/>
      <c r="J81" s="962"/>
      <c r="K81" s="962"/>
      <c r="L81" s="962"/>
      <c r="M81" s="962"/>
      <c r="N81" s="962"/>
      <c r="O81" s="962"/>
      <c r="P81" s="963"/>
      <c r="Q81" s="964"/>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122"/>
      <c r="BF81" s="122"/>
      <c r="BG81" s="122"/>
      <c r="BH81" s="122"/>
      <c r="BI81" s="122"/>
      <c r="BJ81" s="122"/>
      <c r="BK81" s="122"/>
      <c r="BL81" s="122"/>
      <c r="BM81" s="122"/>
      <c r="BN81" s="122"/>
      <c r="BO81" s="122"/>
      <c r="BP81" s="122"/>
      <c r="BQ81" s="129">
        <v>75</v>
      </c>
      <c r="BR81" s="128"/>
      <c r="BS81" s="937"/>
      <c r="BT81" s="938"/>
      <c r="BU81" s="938"/>
      <c r="BV81" s="938"/>
      <c r="BW81" s="938"/>
      <c r="BX81" s="938"/>
      <c r="BY81" s="938"/>
      <c r="BZ81" s="938"/>
      <c r="CA81" s="938"/>
      <c r="CB81" s="938"/>
      <c r="CC81" s="938"/>
      <c r="CD81" s="938"/>
      <c r="CE81" s="938"/>
      <c r="CF81" s="938"/>
      <c r="CG81" s="939"/>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4"/>
      <c r="DW81" s="935"/>
      <c r="DX81" s="935"/>
      <c r="DY81" s="935"/>
      <c r="DZ81" s="936"/>
      <c r="EA81" s="103"/>
    </row>
    <row r="82" spans="1:131" s="102" customFormat="1" ht="26.25" customHeight="1" x14ac:dyDescent="0.15">
      <c r="A82" s="131">
        <v>15</v>
      </c>
      <c r="B82" s="961"/>
      <c r="C82" s="962"/>
      <c r="D82" s="962"/>
      <c r="E82" s="962"/>
      <c r="F82" s="962"/>
      <c r="G82" s="962"/>
      <c r="H82" s="962"/>
      <c r="I82" s="962"/>
      <c r="J82" s="962"/>
      <c r="K82" s="962"/>
      <c r="L82" s="962"/>
      <c r="M82" s="962"/>
      <c r="N82" s="962"/>
      <c r="O82" s="962"/>
      <c r="P82" s="963"/>
      <c r="Q82" s="964"/>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122"/>
      <c r="BF82" s="122"/>
      <c r="BG82" s="122"/>
      <c r="BH82" s="122"/>
      <c r="BI82" s="122"/>
      <c r="BJ82" s="122"/>
      <c r="BK82" s="122"/>
      <c r="BL82" s="122"/>
      <c r="BM82" s="122"/>
      <c r="BN82" s="122"/>
      <c r="BO82" s="122"/>
      <c r="BP82" s="122"/>
      <c r="BQ82" s="129">
        <v>76</v>
      </c>
      <c r="BR82" s="128"/>
      <c r="BS82" s="937"/>
      <c r="BT82" s="938"/>
      <c r="BU82" s="938"/>
      <c r="BV82" s="938"/>
      <c r="BW82" s="938"/>
      <c r="BX82" s="938"/>
      <c r="BY82" s="938"/>
      <c r="BZ82" s="938"/>
      <c r="CA82" s="938"/>
      <c r="CB82" s="938"/>
      <c r="CC82" s="938"/>
      <c r="CD82" s="938"/>
      <c r="CE82" s="938"/>
      <c r="CF82" s="938"/>
      <c r="CG82" s="939"/>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4"/>
      <c r="DW82" s="935"/>
      <c r="DX82" s="935"/>
      <c r="DY82" s="935"/>
      <c r="DZ82" s="936"/>
      <c r="EA82" s="103"/>
    </row>
    <row r="83" spans="1:131" s="102" customFormat="1" ht="26.25" customHeight="1" x14ac:dyDescent="0.15">
      <c r="A83" s="131">
        <v>16</v>
      </c>
      <c r="B83" s="961"/>
      <c r="C83" s="962"/>
      <c r="D83" s="962"/>
      <c r="E83" s="962"/>
      <c r="F83" s="962"/>
      <c r="G83" s="962"/>
      <c r="H83" s="962"/>
      <c r="I83" s="962"/>
      <c r="J83" s="962"/>
      <c r="K83" s="962"/>
      <c r="L83" s="962"/>
      <c r="M83" s="962"/>
      <c r="N83" s="962"/>
      <c r="O83" s="962"/>
      <c r="P83" s="963"/>
      <c r="Q83" s="964"/>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122"/>
      <c r="BF83" s="122"/>
      <c r="BG83" s="122"/>
      <c r="BH83" s="122"/>
      <c r="BI83" s="122"/>
      <c r="BJ83" s="122"/>
      <c r="BK83" s="122"/>
      <c r="BL83" s="122"/>
      <c r="BM83" s="122"/>
      <c r="BN83" s="122"/>
      <c r="BO83" s="122"/>
      <c r="BP83" s="122"/>
      <c r="BQ83" s="129">
        <v>77</v>
      </c>
      <c r="BR83" s="128"/>
      <c r="BS83" s="937"/>
      <c r="BT83" s="938"/>
      <c r="BU83" s="938"/>
      <c r="BV83" s="938"/>
      <c r="BW83" s="938"/>
      <c r="BX83" s="938"/>
      <c r="BY83" s="938"/>
      <c r="BZ83" s="938"/>
      <c r="CA83" s="938"/>
      <c r="CB83" s="938"/>
      <c r="CC83" s="938"/>
      <c r="CD83" s="938"/>
      <c r="CE83" s="938"/>
      <c r="CF83" s="938"/>
      <c r="CG83" s="939"/>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4"/>
      <c r="DW83" s="935"/>
      <c r="DX83" s="935"/>
      <c r="DY83" s="935"/>
      <c r="DZ83" s="936"/>
      <c r="EA83" s="103"/>
    </row>
    <row r="84" spans="1:131" s="102" customFormat="1" ht="26.25" customHeight="1" x14ac:dyDescent="0.15">
      <c r="A84" s="131">
        <v>17</v>
      </c>
      <c r="B84" s="961"/>
      <c r="C84" s="962"/>
      <c r="D84" s="962"/>
      <c r="E84" s="962"/>
      <c r="F84" s="962"/>
      <c r="G84" s="962"/>
      <c r="H84" s="962"/>
      <c r="I84" s="962"/>
      <c r="J84" s="962"/>
      <c r="K84" s="962"/>
      <c r="L84" s="962"/>
      <c r="M84" s="962"/>
      <c r="N84" s="962"/>
      <c r="O84" s="962"/>
      <c r="P84" s="963"/>
      <c r="Q84" s="964"/>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122"/>
      <c r="BF84" s="122"/>
      <c r="BG84" s="122"/>
      <c r="BH84" s="122"/>
      <c r="BI84" s="122"/>
      <c r="BJ84" s="122"/>
      <c r="BK84" s="122"/>
      <c r="BL84" s="122"/>
      <c r="BM84" s="122"/>
      <c r="BN84" s="122"/>
      <c r="BO84" s="122"/>
      <c r="BP84" s="122"/>
      <c r="BQ84" s="129">
        <v>78</v>
      </c>
      <c r="BR84" s="128"/>
      <c r="BS84" s="937"/>
      <c r="BT84" s="938"/>
      <c r="BU84" s="938"/>
      <c r="BV84" s="938"/>
      <c r="BW84" s="938"/>
      <c r="BX84" s="938"/>
      <c r="BY84" s="938"/>
      <c r="BZ84" s="938"/>
      <c r="CA84" s="938"/>
      <c r="CB84" s="938"/>
      <c r="CC84" s="938"/>
      <c r="CD84" s="938"/>
      <c r="CE84" s="938"/>
      <c r="CF84" s="938"/>
      <c r="CG84" s="939"/>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4"/>
      <c r="DW84" s="935"/>
      <c r="DX84" s="935"/>
      <c r="DY84" s="935"/>
      <c r="DZ84" s="936"/>
      <c r="EA84" s="103"/>
    </row>
    <row r="85" spans="1:131" s="102" customFormat="1" ht="26.25" customHeight="1" x14ac:dyDescent="0.15">
      <c r="A85" s="131">
        <v>18</v>
      </c>
      <c r="B85" s="961"/>
      <c r="C85" s="962"/>
      <c r="D85" s="962"/>
      <c r="E85" s="962"/>
      <c r="F85" s="962"/>
      <c r="G85" s="962"/>
      <c r="H85" s="962"/>
      <c r="I85" s="962"/>
      <c r="J85" s="962"/>
      <c r="K85" s="962"/>
      <c r="L85" s="962"/>
      <c r="M85" s="962"/>
      <c r="N85" s="962"/>
      <c r="O85" s="962"/>
      <c r="P85" s="963"/>
      <c r="Q85" s="964"/>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122"/>
      <c r="BF85" s="122"/>
      <c r="BG85" s="122"/>
      <c r="BH85" s="122"/>
      <c r="BI85" s="122"/>
      <c r="BJ85" s="122"/>
      <c r="BK85" s="122"/>
      <c r="BL85" s="122"/>
      <c r="BM85" s="122"/>
      <c r="BN85" s="122"/>
      <c r="BO85" s="122"/>
      <c r="BP85" s="122"/>
      <c r="BQ85" s="129">
        <v>79</v>
      </c>
      <c r="BR85" s="128"/>
      <c r="BS85" s="937"/>
      <c r="BT85" s="938"/>
      <c r="BU85" s="938"/>
      <c r="BV85" s="938"/>
      <c r="BW85" s="938"/>
      <c r="BX85" s="938"/>
      <c r="BY85" s="938"/>
      <c r="BZ85" s="938"/>
      <c r="CA85" s="938"/>
      <c r="CB85" s="938"/>
      <c r="CC85" s="938"/>
      <c r="CD85" s="938"/>
      <c r="CE85" s="938"/>
      <c r="CF85" s="938"/>
      <c r="CG85" s="939"/>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4"/>
      <c r="DW85" s="935"/>
      <c r="DX85" s="935"/>
      <c r="DY85" s="935"/>
      <c r="DZ85" s="936"/>
      <c r="EA85" s="103"/>
    </row>
    <row r="86" spans="1:131" s="102" customFormat="1" ht="26.25" customHeight="1" x14ac:dyDescent="0.15">
      <c r="A86" s="131">
        <v>19</v>
      </c>
      <c r="B86" s="961"/>
      <c r="C86" s="962"/>
      <c r="D86" s="962"/>
      <c r="E86" s="962"/>
      <c r="F86" s="962"/>
      <c r="G86" s="962"/>
      <c r="H86" s="962"/>
      <c r="I86" s="962"/>
      <c r="J86" s="962"/>
      <c r="K86" s="962"/>
      <c r="L86" s="962"/>
      <c r="M86" s="962"/>
      <c r="N86" s="962"/>
      <c r="O86" s="962"/>
      <c r="P86" s="963"/>
      <c r="Q86" s="964"/>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122"/>
      <c r="BF86" s="122"/>
      <c r="BG86" s="122"/>
      <c r="BH86" s="122"/>
      <c r="BI86" s="122"/>
      <c r="BJ86" s="122"/>
      <c r="BK86" s="122"/>
      <c r="BL86" s="122"/>
      <c r="BM86" s="122"/>
      <c r="BN86" s="122"/>
      <c r="BO86" s="122"/>
      <c r="BP86" s="122"/>
      <c r="BQ86" s="129">
        <v>80</v>
      </c>
      <c r="BR86" s="128"/>
      <c r="BS86" s="937"/>
      <c r="BT86" s="938"/>
      <c r="BU86" s="938"/>
      <c r="BV86" s="938"/>
      <c r="BW86" s="938"/>
      <c r="BX86" s="938"/>
      <c r="BY86" s="938"/>
      <c r="BZ86" s="938"/>
      <c r="CA86" s="938"/>
      <c r="CB86" s="938"/>
      <c r="CC86" s="938"/>
      <c r="CD86" s="938"/>
      <c r="CE86" s="938"/>
      <c r="CF86" s="938"/>
      <c r="CG86" s="939"/>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4"/>
      <c r="DW86" s="935"/>
      <c r="DX86" s="935"/>
      <c r="DY86" s="935"/>
      <c r="DZ86" s="936"/>
      <c r="EA86" s="103"/>
    </row>
    <row r="87" spans="1:131" s="102" customFormat="1" ht="26.25" customHeight="1" x14ac:dyDescent="0.15">
      <c r="A87" s="130">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2"/>
      <c r="BF87" s="122"/>
      <c r="BG87" s="122"/>
      <c r="BH87" s="122"/>
      <c r="BI87" s="122"/>
      <c r="BJ87" s="122"/>
      <c r="BK87" s="122"/>
      <c r="BL87" s="122"/>
      <c r="BM87" s="122"/>
      <c r="BN87" s="122"/>
      <c r="BO87" s="122"/>
      <c r="BP87" s="122"/>
      <c r="BQ87" s="129">
        <v>81</v>
      </c>
      <c r="BR87" s="128"/>
      <c r="BS87" s="937"/>
      <c r="BT87" s="938"/>
      <c r="BU87" s="938"/>
      <c r="BV87" s="938"/>
      <c r="BW87" s="938"/>
      <c r="BX87" s="938"/>
      <c r="BY87" s="938"/>
      <c r="BZ87" s="938"/>
      <c r="CA87" s="938"/>
      <c r="CB87" s="938"/>
      <c r="CC87" s="938"/>
      <c r="CD87" s="938"/>
      <c r="CE87" s="938"/>
      <c r="CF87" s="938"/>
      <c r="CG87" s="939"/>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4"/>
      <c r="DW87" s="935"/>
      <c r="DX87" s="935"/>
      <c r="DY87" s="935"/>
      <c r="DZ87" s="936"/>
      <c r="EA87" s="103"/>
    </row>
    <row r="88" spans="1:131" s="102" customFormat="1" ht="26.25" customHeight="1" thickBot="1" x14ac:dyDescent="0.2">
      <c r="A88" s="127" t="s">
        <v>383</v>
      </c>
      <c r="B88" s="943" t="s">
        <v>384</v>
      </c>
      <c r="C88" s="944"/>
      <c r="D88" s="944"/>
      <c r="E88" s="944"/>
      <c r="F88" s="944"/>
      <c r="G88" s="944"/>
      <c r="H88" s="944"/>
      <c r="I88" s="944"/>
      <c r="J88" s="944"/>
      <c r="K88" s="944"/>
      <c r="L88" s="944"/>
      <c r="M88" s="944"/>
      <c r="N88" s="944"/>
      <c r="O88" s="944"/>
      <c r="P88" s="945"/>
      <c r="Q88" s="949"/>
      <c r="R88" s="950"/>
      <c r="S88" s="950"/>
      <c r="T88" s="950"/>
      <c r="U88" s="950"/>
      <c r="V88" s="950"/>
      <c r="W88" s="950"/>
      <c r="X88" s="950"/>
      <c r="Y88" s="950"/>
      <c r="Z88" s="950"/>
      <c r="AA88" s="950"/>
      <c r="AB88" s="950"/>
      <c r="AC88" s="950"/>
      <c r="AD88" s="950"/>
      <c r="AE88" s="950"/>
      <c r="AF88" s="951">
        <v>2839</v>
      </c>
      <c r="AG88" s="951"/>
      <c r="AH88" s="951"/>
      <c r="AI88" s="951"/>
      <c r="AJ88" s="951"/>
      <c r="AK88" s="950"/>
      <c r="AL88" s="950"/>
      <c r="AM88" s="950"/>
      <c r="AN88" s="950"/>
      <c r="AO88" s="950"/>
      <c r="AP88" s="951">
        <v>2361</v>
      </c>
      <c r="AQ88" s="951"/>
      <c r="AR88" s="951"/>
      <c r="AS88" s="951"/>
      <c r="AT88" s="951"/>
      <c r="AU88" s="951">
        <v>120</v>
      </c>
      <c r="AV88" s="951"/>
      <c r="AW88" s="951"/>
      <c r="AX88" s="951"/>
      <c r="AY88" s="951"/>
      <c r="AZ88" s="952"/>
      <c r="BA88" s="952"/>
      <c r="BB88" s="952"/>
      <c r="BC88" s="952"/>
      <c r="BD88" s="953"/>
      <c r="BE88" s="122"/>
      <c r="BF88" s="122"/>
      <c r="BG88" s="122"/>
      <c r="BH88" s="122"/>
      <c r="BI88" s="122"/>
      <c r="BJ88" s="122"/>
      <c r="BK88" s="122"/>
      <c r="BL88" s="122"/>
      <c r="BM88" s="122"/>
      <c r="BN88" s="122"/>
      <c r="BO88" s="122"/>
      <c r="BP88" s="122"/>
      <c r="BQ88" s="129">
        <v>82</v>
      </c>
      <c r="BR88" s="128"/>
      <c r="BS88" s="937"/>
      <c r="BT88" s="938"/>
      <c r="BU88" s="938"/>
      <c r="BV88" s="938"/>
      <c r="BW88" s="938"/>
      <c r="BX88" s="938"/>
      <c r="BY88" s="938"/>
      <c r="BZ88" s="938"/>
      <c r="CA88" s="938"/>
      <c r="CB88" s="938"/>
      <c r="CC88" s="938"/>
      <c r="CD88" s="938"/>
      <c r="CE88" s="938"/>
      <c r="CF88" s="938"/>
      <c r="CG88" s="939"/>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4"/>
      <c r="DW88" s="935"/>
      <c r="DX88" s="935"/>
      <c r="DY88" s="935"/>
      <c r="DZ88" s="936"/>
      <c r="EA88" s="103"/>
    </row>
    <row r="89" spans="1:131" s="102" customFormat="1" ht="26.25" hidden="1" customHeight="1" x14ac:dyDescent="0.15">
      <c r="A89" s="126"/>
      <c r="B89" s="125"/>
      <c r="C89" s="125"/>
      <c r="D89" s="125"/>
      <c r="E89" s="125"/>
      <c r="F89" s="125"/>
      <c r="G89" s="125"/>
      <c r="H89" s="125"/>
      <c r="I89" s="125"/>
      <c r="J89" s="125"/>
      <c r="K89" s="125"/>
      <c r="L89" s="125"/>
      <c r="M89" s="125"/>
      <c r="N89" s="125"/>
      <c r="O89" s="125"/>
      <c r="P89" s="125"/>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3"/>
      <c r="BA89" s="123"/>
      <c r="BB89" s="123"/>
      <c r="BC89" s="123"/>
      <c r="BD89" s="123"/>
      <c r="BE89" s="122"/>
      <c r="BF89" s="122"/>
      <c r="BG89" s="122"/>
      <c r="BH89" s="122"/>
      <c r="BI89" s="122"/>
      <c r="BJ89" s="122"/>
      <c r="BK89" s="122"/>
      <c r="BL89" s="122"/>
      <c r="BM89" s="122"/>
      <c r="BN89" s="122"/>
      <c r="BO89" s="122"/>
      <c r="BP89" s="122"/>
      <c r="BQ89" s="129">
        <v>83</v>
      </c>
      <c r="BR89" s="128"/>
      <c r="BS89" s="937"/>
      <c r="BT89" s="938"/>
      <c r="BU89" s="938"/>
      <c r="BV89" s="938"/>
      <c r="BW89" s="938"/>
      <c r="BX89" s="938"/>
      <c r="BY89" s="938"/>
      <c r="BZ89" s="938"/>
      <c r="CA89" s="938"/>
      <c r="CB89" s="938"/>
      <c r="CC89" s="938"/>
      <c r="CD89" s="938"/>
      <c r="CE89" s="938"/>
      <c r="CF89" s="938"/>
      <c r="CG89" s="939"/>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4"/>
      <c r="DW89" s="935"/>
      <c r="DX89" s="935"/>
      <c r="DY89" s="935"/>
      <c r="DZ89" s="936"/>
      <c r="EA89" s="103"/>
    </row>
    <row r="90" spans="1:131" s="102" customFormat="1" ht="26.25" hidden="1" customHeight="1" x14ac:dyDescent="0.15">
      <c r="A90" s="126"/>
      <c r="B90" s="125"/>
      <c r="C90" s="125"/>
      <c r="D90" s="125"/>
      <c r="E90" s="125"/>
      <c r="F90" s="125"/>
      <c r="G90" s="125"/>
      <c r="H90" s="125"/>
      <c r="I90" s="125"/>
      <c r="J90" s="125"/>
      <c r="K90" s="125"/>
      <c r="L90" s="125"/>
      <c r="M90" s="125"/>
      <c r="N90" s="125"/>
      <c r="O90" s="125"/>
      <c r="P90" s="125"/>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3"/>
      <c r="BA90" s="123"/>
      <c r="BB90" s="123"/>
      <c r="BC90" s="123"/>
      <c r="BD90" s="123"/>
      <c r="BE90" s="122"/>
      <c r="BF90" s="122"/>
      <c r="BG90" s="122"/>
      <c r="BH90" s="122"/>
      <c r="BI90" s="122"/>
      <c r="BJ90" s="122"/>
      <c r="BK90" s="122"/>
      <c r="BL90" s="122"/>
      <c r="BM90" s="122"/>
      <c r="BN90" s="122"/>
      <c r="BO90" s="122"/>
      <c r="BP90" s="122"/>
      <c r="BQ90" s="129">
        <v>84</v>
      </c>
      <c r="BR90" s="128"/>
      <c r="BS90" s="937"/>
      <c r="BT90" s="938"/>
      <c r="BU90" s="938"/>
      <c r="BV90" s="938"/>
      <c r="BW90" s="938"/>
      <c r="BX90" s="938"/>
      <c r="BY90" s="938"/>
      <c r="BZ90" s="938"/>
      <c r="CA90" s="938"/>
      <c r="CB90" s="938"/>
      <c r="CC90" s="938"/>
      <c r="CD90" s="938"/>
      <c r="CE90" s="938"/>
      <c r="CF90" s="938"/>
      <c r="CG90" s="939"/>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4"/>
      <c r="DW90" s="935"/>
      <c r="DX90" s="935"/>
      <c r="DY90" s="935"/>
      <c r="DZ90" s="936"/>
      <c r="EA90" s="103"/>
    </row>
    <row r="91" spans="1:131" s="102" customFormat="1" ht="26.25" hidden="1" customHeight="1" x14ac:dyDescent="0.15">
      <c r="A91" s="126"/>
      <c r="B91" s="125"/>
      <c r="C91" s="125"/>
      <c r="D91" s="125"/>
      <c r="E91" s="125"/>
      <c r="F91" s="125"/>
      <c r="G91" s="125"/>
      <c r="H91" s="125"/>
      <c r="I91" s="125"/>
      <c r="J91" s="125"/>
      <c r="K91" s="125"/>
      <c r="L91" s="125"/>
      <c r="M91" s="125"/>
      <c r="N91" s="125"/>
      <c r="O91" s="125"/>
      <c r="P91" s="125"/>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3"/>
      <c r="BA91" s="123"/>
      <c r="BB91" s="123"/>
      <c r="BC91" s="123"/>
      <c r="BD91" s="123"/>
      <c r="BE91" s="122"/>
      <c r="BF91" s="122"/>
      <c r="BG91" s="122"/>
      <c r="BH91" s="122"/>
      <c r="BI91" s="122"/>
      <c r="BJ91" s="122"/>
      <c r="BK91" s="122"/>
      <c r="BL91" s="122"/>
      <c r="BM91" s="122"/>
      <c r="BN91" s="122"/>
      <c r="BO91" s="122"/>
      <c r="BP91" s="122"/>
      <c r="BQ91" s="129">
        <v>85</v>
      </c>
      <c r="BR91" s="128"/>
      <c r="BS91" s="937"/>
      <c r="BT91" s="938"/>
      <c r="BU91" s="938"/>
      <c r="BV91" s="938"/>
      <c r="BW91" s="938"/>
      <c r="BX91" s="938"/>
      <c r="BY91" s="938"/>
      <c r="BZ91" s="938"/>
      <c r="CA91" s="938"/>
      <c r="CB91" s="938"/>
      <c r="CC91" s="938"/>
      <c r="CD91" s="938"/>
      <c r="CE91" s="938"/>
      <c r="CF91" s="938"/>
      <c r="CG91" s="939"/>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4"/>
      <c r="DW91" s="935"/>
      <c r="DX91" s="935"/>
      <c r="DY91" s="935"/>
      <c r="DZ91" s="936"/>
      <c r="EA91" s="103"/>
    </row>
    <row r="92" spans="1:131" s="102" customFormat="1" ht="26.25" hidden="1" customHeight="1" x14ac:dyDescent="0.15">
      <c r="A92" s="126"/>
      <c r="B92" s="125"/>
      <c r="C92" s="125"/>
      <c r="D92" s="125"/>
      <c r="E92" s="125"/>
      <c r="F92" s="125"/>
      <c r="G92" s="125"/>
      <c r="H92" s="125"/>
      <c r="I92" s="125"/>
      <c r="J92" s="125"/>
      <c r="K92" s="125"/>
      <c r="L92" s="125"/>
      <c r="M92" s="125"/>
      <c r="N92" s="125"/>
      <c r="O92" s="125"/>
      <c r="P92" s="125"/>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3"/>
      <c r="BA92" s="123"/>
      <c r="BB92" s="123"/>
      <c r="BC92" s="123"/>
      <c r="BD92" s="123"/>
      <c r="BE92" s="122"/>
      <c r="BF92" s="122"/>
      <c r="BG92" s="122"/>
      <c r="BH92" s="122"/>
      <c r="BI92" s="122"/>
      <c r="BJ92" s="122"/>
      <c r="BK92" s="122"/>
      <c r="BL92" s="122"/>
      <c r="BM92" s="122"/>
      <c r="BN92" s="122"/>
      <c r="BO92" s="122"/>
      <c r="BP92" s="122"/>
      <c r="BQ92" s="129">
        <v>86</v>
      </c>
      <c r="BR92" s="128"/>
      <c r="BS92" s="937"/>
      <c r="BT92" s="938"/>
      <c r="BU92" s="938"/>
      <c r="BV92" s="938"/>
      <c r="BW92" s="938"/>
      <c r="BX92" s="938"/>
      <c r="BY92" s="938"/>
      <c r="BZ92" s="938"/>
      <c r="CA92" s="938"/>
      <c r="CB92" s="938"/>
      <c r="CC92" s="938"/>
      <c r="CD92" s="938"/>
      <c r="CE92" s="938"/>
      <c r="CF92" s="938"/>
      <c r="CG92" s="939"/>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4"/>
      <c r="DW92" s="935"/>
      <c r="DX92" s="935"/>
      <c r="DY92" s="935"/>
      <c r="DZ92" s="936"/>
      <c r="EA92" s="103"/>
    </row>
    <row r="93" spans="1:131" s="102" customFormat="1" ht="26.25" hidden="1" customHeight="1" x14ac:dyDescent="0.15">
      <c r="A93" s="126"/>
      <c r="B93" s="125"/>
      <c r="C93" s="125"/>
      <c r="D93" s="125"/>
      <c r="E93" s="125"/>
      <c r="F93" s="125"/>
      <c r="G93" s="125"/>
      <c r="H93" s="125"/>
      <c r="I93" s="125"/>
      <c r="J93" s="125"/>
      <c r="K93" s="125"/>
      <c r="L93" s="125"/>
      <c r="M93" s="125"/>
      <c r="N93" s="125"/>
      <c r="O93" s="125"/>
      <c r="P93" s="125"/>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3"/>
      <c r="BA93" s="123"/>
      <c r="BB93" s="123"/>
      <c r="BC93" s="123"/>
      <c r="BD93" s="123"/>
      <c r="BE93" s="122"/>
      <c r="BF93" s="122"/>
      <c r="BG93" s="122"/>
      <c r="BH93" s="122"/>
      <c r="BI93" s="122"/>
      <c r="BJ93" s="122"/>
      <c r="BK93" s="122"/>
      <c r="BL93" s="122"/>
      <c r="BM93" s="122"/>
      <c r="BN93" s="122"/>
      <c r="BO93" s="122"/>
      <c r="BP93" s="122"/>
      <c r="BQ93" s="129">
        <v>87</v>
      </c>
      <c r="BR93" s="128"/>
      <c r="BS93" s="937"/>
      <c r="BT93" s="938"/>
      <c r="BU93" s="938"/>
      <c r="BV93" s="938"/>
      <c r="BW93" s="938"/>
      <c r="BX93" s="938"/>
      <c r="BY93" s="938"/>
      <c r="BZ93" s="938"/>
      <c r="CA93" s="938"/>
      <c r="CB93" s="938"/>
      <c r="CC93" s="938"/>
      <c r="CD93" s="938"/>
      <c r="CE93" s="938"/>
      <c r="CF93" s="938"/>
      <c r="CG93" s="939"/>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4"/>
      <c r="DW93" s="935"/>
      <c r="DX93" s="935"/>
      <c r="DY93" s="935"/>
      <c r="DZ93" s="936"/>
      <c r="EA93" s="103"/>
    </row>
    <row r="94" spans="1:131" s="102" customFormat="1" ht="26.25" hidden="1" customHeight="1" x14ac:dyDescent="0.15">
      <c r="A94" s="126"/>
      <c r="B94" s="125"/>
      <c r="C94" s="125"/>
      <c r="D94" s="125"/>
      <c r="E94" s="125"/>
      <c r="F94" s="125"/>
      <c r="G94" s="125"/>
      <c r="H94" s="125"/>
      <c r="I94" s="125"/>
      <c r="J94" s="125"/>
      <c r="K94" s="125"/>
      <c r="L94" s="125"/>
      <c r="M94" s="125"/>
      <c r="N94" s="125"/>
      <c r="O94" s="125"/>
      <c r="P94" s="125"/>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3"/>
      <c r="BA94" s="123"/>
      <c r="BB94" s="123"/>
      <c r="BC94" s="123"/>
      <c r="BD94" s="123"/>
      <c r="BE94" s="122"/>
      <c r="BF94" s="122"/>
      <c r="BG94" s="122"/>
      <c r="BH94" s="122"/>
      <c r="BI94" s="122"/>
      <c r="BJ94" s="122"/>
      <c r="BK94" s="122"/>
      <c r="BL94" s="122"/>
      <c r="BM94" s="122"/>
      <c r="BN94" s="122"/>
      <c r="BO94" s="122"/>
      <c r="BP94" s="122"/>
      <c r="BQ94" s="129">
        <v>88</v>
      </c>
      <c r="BR94" s="128"/>
      <c r="BS94" s="937"/>
      <c r="BT94" s="938"/>
      <c r="BU94" s="938"/>
      <c r="BV94" s="938"/>
      <c r="BW94" s="938"/>
      <c r="BX94" s="938"/>
      <c r="BY94" s="938"/>
      <c r="BZ94" s="938"/>
      <c r="CA94" s="938"/>
      <c r="CB94" s="938"/>
      <c r="CC94" s="938"/>
      <c r="CD94" s="938"/>
      <c r="CE94" s="938"/>
      <c r="CF94" s="938"/>
      <c r="CG94" s="939"/>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4"/>
      <c r="DW94" s="935"/>
      <c r="DX94" s="935"/>
      <c r="DY94" s="935"/>
      <c r="DZ94" s="936"/>
      <c r="EA94" s="103"/>
    </row>
    <row r="95" spans="1:131" s="102" customFormat="1" ht="26.25" hidden="1" customHeight="1" x14ac:dyDescent="0.15">
      <c r="A95" s="126"/>
      <c r="B95" s="125"/>
      <c r="C95" s="125"/>
      <c r="D95" s="125"/>
      <c r="E95" s="125"/>
      <c r="F95" s="125"/>
      <c r="G95" s="125"/>
      <c r="H95" s="125"/>
      <c r="I95" s="125"/>
      <c r="J95" s="125"/>
      <c r="K95" s="125"/>
      <c r="L95" s="125"/>
      <c r="M95" s="125"/>
      <c r="N95" s="125"/>
      <c r="O95" s="125"/>
      <c r="P95" s="125"/>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3"/>
      <c r="BA95" s="123"/>
      <c r="BB95" s="123"/>
      <c r="BC95" s="123"/>
      <c r="BD95" s="123"/>
      <c r="BE95" s="122"/>
      <c r="BF95" s="122"/>
      <c r="BG95" s="122"/>
      <c r="BH95" s="122"/>
      <c r="BI95" s="122"/>
      <c r="BJ95" s="122"/>
      <c r="BK95" s="122"/>
      <c r="BL95" s="122"/>
      <c r="BM95" s="122"/>
      <c r="BN95" s="122"/>
      <c r="BO95" s="122"/>
      <c r="BP95" s="122"/>
      <c r="BQ95" s="129">
        <v>89</v>
      </c>
      <c r="BR95" s="128"/>
      <c r="BS95" s="937"/>
      <c r="BT95" s="938"/>
      <c r="BU95" s="938"/>
      <c r="BV95" s="938"/>
      <c r="BW95" s="938"/>
      <c r="BX95" s="938"/>
      <c r="BY95" s="938"/>
      <c r="BZ95" s="938"/>
      <c r="CA95" s="938"/>
      <c r="CB95" s="938"/>
      <c r="CC95" s="938"/>
      <c r="CD95" s="938"/>
      <c r="CE95" s="938"/>
      <c r="CF95" s="938"/>
      <c r="CG95" s="939"/>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4"/>
      <c r="DW95" s="935"/>
      <c r="DX95" s="935"/>
      <c r="DY95" s="935"/>
      <c r="DZ95" s="936"/>
      <c r="EA95" s="103"/>
    </row>
    <row r="96" spans="1:131" s="102" customFormat="1" ht="26.25" hidden="1" customHeight="1" x14ac:dyDescent="0.15">
      <c r="A96" s="126"/>
      <c r="B96" s="125"/>
      <c r="C96" s="125"/>
      <c r="D96" s="125"/>
      <c r="E96" s="125"/>
      <c r="F96" s="125"/>
      <c r="G96" s="125"/>
      <c r="H96" s="125"/>
      <c r="I96" s="125"/>
      <c r="J96" s="125"/>
      <c r="K96" s="125"/>
      <c r="L96" s="125"/>
      <c r="M96" s="125"/>
      <c r="N96" s="125"/>
      <c r="O96" s="125"/>
      <c r="P96" s="125"/>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3"/>
      <c r="BA96" s="123"/>
      <c r="BB96" s="123"/>
      <c r="BC96" s="123"/>
      <c r="BD96" s="123"/>
      <c r="BE96" s="122"/>
      <c r="BF96" s="122"/>
      <c r="BG96" s="122"/>
      <c r="BH96" s="122"/>
      <c r="BI96" s="122"/>
      <c r="BJ96" s="122"/>
      <c r="BK96" s="122"/>
      <c r="BL96" s="122"/>
      <c r="BM96" s="122"/>
      <c r="BN96" s="122"/>
      <c r="BO96" s="122"/>
      <c r="BP96" s="122"/>
      <c r="BQ96" s="129">
        <v>90</v>
      </c>
      <c r="BR96" s="128"/>
      <c r="BS96" s="937"/>
      <c r="BT96" s="938"/>
      <c r="BU96" s="938"/>
      <c r="BV96" s="938"/>
      <c r="BW96" s="938"/>
      <c r="BX96" s="938"/>
      <c r="BY96" s="938"/>
      <c r="BZ96" s="938"/>
      <c r="CA96" s="938"/>
      <c r="CB96" s="938"/>
      <c r="CC96" s="938"/>
      <c r="CD96" s="938"/>
      <c r="CE96" s="938"/>
      <c r="CF96" s="938"/>
      <c r="CG96" s="939"/>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4"/>
      <c r="DW96" s="935"/>
      <c r="DX96" s="935"/>
      <c r="DY96" s="935"/>
      <c r="DZ96" s="936"/>
      <c r="EA96" s="103"/>
    </row>
    <row r="97" spans="1:131" s="102" customFormat="1" ht="26.25" hidden="1" customHeight="1" x14ac:dyDescent="0.15">
      <c r="A97" s="126"/>
      <c r="B97" s="125"/>
      <c r="C97" s="125"/>
      <c r="D97" s="125"/>
      <c r="E97" s="125"/>
      <c r="F97" s="125"/>
      <c r="G97" s="125"/>
      <c r="H97" s="125"/>
      <c r="I97" s="125"/>
      <c r="J97" s="125"/>
      <c r="K97" s="125"/>
      <c r="L97" s="125"/>
      <c r="M97" s="125"/>
      <c r="N97" s="125"/>
      <c r="O97" s="125"/>
      <c r="P97" s="125"/>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3"/>
      <c r="BA97" s="123"/>
      <c r="BB97" s="123"/>
      <c r="BC97" s="123"/>
      <c r="BD97" s="123"/>
      <c r="BE97" s="122"/>
      <c r="BF97" s="122"/>
      <c r="BG97" s="122"/>
      <c r="BH97" s="122"/>
      <c r="BI97" s="122"/>
      <c r="BJ97" s="122"/>
      <c r="BK97" s="122"/>
      <c r="BL97" s="122"/>
      <c r="BM97" s="122"/>
      <c r="BN97" s="122"/>
      <c r="BO97" s="122"/>
      <c r="BP97" s="122"/>
      <c r="BQ97" s="129">
        <v>91</v>
      </c>
      <c r="BR97" s="128"/>
      <c r="BS97" s="937"/>
      <c r="BT97" s="938"/>
      <c r="BU97" s="938"/>
      <c r="BV97" s="938"/>
      <c r="BW97" s="938"/>
      <c r="BX97" s="938"/>
      <c r="BY97" s="938"/>
      <c r="BZ97" s="938"/>
      <c r="CA97" s="938"/>
      <c r="CB97" s="938"/>
      <c r="CC97" s="938"/>
      <c r="CD97" s="938"/>
      <c r="CE97" s="938"/>
      <c r="CF97" s="938"/>
      <c r="CG97" s="939"/>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4"/>
      <c r="DW97" s="935"/>
      <c r="DX97" s="935"/>
      <c r="DY97" s="935"/>
      <c r="DZ97" s="936"/>
      <c r="EA97" s="103"/>
    </row>
    <row r="98" spans="1:131" s="102" customFormat="1" ht="26.25" hidden="1" customHeight="1" x14ac:dyDescent="0.15">
      <c r="A98" s="126"/>
      <c r="B98" s="125"/>
      <c r="C98" s="125"/>
      <c r="D98" s="125"/>
      <c r="E98" s="125"/>
      <c r="F98" s="125"/>
      <c r="G98" s="125"/>
      <c r="H98" s="125"/>
      <c r="I98" s="125"/>
      <c r="J98" s="125"/>
      <c r="K98" s="125"/>
      <c r="L98" s="125"/>
      <c r="M98" s="125"/>
      <c r="N98" s="125"/>
      <c r="O98" s="125"/>
      <c r="P98" s="125"/>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3"/>
      <c r="BA98" s="123"/>
      <c r="BB98" s="123"/>
      <c r="BC98" s="123"/>
      <c r="BD98" s="123"/>
      <c r="BE98" s="122"/>
      <c r="BF98" s="122"/>
      <c r="BG98" s="122"/>
      <c r="BH98" s="122"/>
      <c r="BI98" s="122"/>
      <c r="BJ98" s="122"/>
      <c r="BK98" s="122"/>
      <c r="BL98" s="122"/>
      <c r="BM98" s="122"/>
      <c r="BN98" s="122"/>
      <c r="BO98" s="122"/>
      <c r="BP98" s="122"/>
      <c r="BQ98" s="129">
        <v>92</v>
      </c>
      <c r="BR98" s="128"/>
      <c r="BS98" s="937"/>
      <c r="BT98" s="938"/>
      <c r="BU98" s="938"/>
      <c r="BV98" s="938"/>
      <c r="BW98" s="938"/>
      <c r="BX98" s="938"/>
      <c r="BY98" s="938"/>
      <c r="BZ98" s="938"/>
      <c r="CA98" s="938"/>
      <c r="CB98" s="938"/>
      <c r="CC98" s="938"/>
      <c r="CD98" s="938"/>
      <c r="CE98" s="938"/>
      <c r="CF98" s="938"/>
      <c r="CG98" s="939"/>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4"/>
      <c r="DW98" s="935"/>
      <c r="DX98" s="935"/>
      <c r="DY98" s="935"/>
      <c r="DZ98" s="936"/>
      <c r="EA98" s="103"/>
    </row>
    <row r="99" spans="1:131" s="102" customFormat="1" ht="26.25" hidden="1" customHeight="1" x14ac:dyDescent="0.15">
      <c r="A99" s="126"/>
      <c r="B99" s="125"/>
      <c r="C99" s="125"/>
      <c r="D99" s="125"/>
      <c r="E99" s="125"/>
      <c r="F99" s="125"/>
      <c r="G99" s="125"/>
      <c r="H99" s="125"/>
      <c r="I99" s="125"/>
      <c r="J99" s="125"/>
      <c r="K99" s="125"/>
      <c r="L99" s="125"/>
      <c r="M99" s="125"/>
      <c r="N99" s="125"/>
      <c r="O99" s="125"/>
      <c r="P99" s="125"/>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3"/>
      <c r="BA99" s="123"/>
      <c r="BB99" s="123"/>
      <c r="BC99" s="123"/>
      <c r="BD99" s="123"/>
      <c r="BE99" s="122"/>
      <c r="BF99" s="122"/>
      <c r="BG99" s="122"/>
      <c r="BH99" s="122"/>
      <c r="BI99" s="122"/>
      <c r="BJ99" s="122"/>
      <c r="BK99" s="122"/>
      <c r="BL99" s="122"/>
      <c r="BM99" s="122"/>
      <c r="BN99" s="122"/>
      <c r="BO99" s="122"/>
      <c r="BP99" s="122"/>
      <c r="BQ99" s="129">
        <v>93</v>
      </c>
      <c r="BR99" s="128"/>
      <c r="BS99" s="937"/>
      <c r="BT99" s="938"/>
      <c r="BU99" s="938"/>
      <c r="BV99" s="938"/>
      <c r="BW99" s="938"/>
      <c r="BX99" s="938"/>
      <c r="BY99" s="938"/>
      <c r="BZ99" s="938"/>
      <c r="CA99" s="938"/>
      <c r="CB99" s="938"/>
      <c r="CC99" s="938"/>
      <c r="CD99" s="938"/>
      <c r="CE99" s="938"/>
      <c r="CF99" s="938"/>
      <c r="CG99" s="939"/>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4"/>
      <c r="DW99" s="935"/>
      <c r="DX99" s="935"/>
      <c r="DY99" s="935"/>
      <c r="DZ99" s="936"/>
      <c r="EA99" s="103"/>
    </row>
    <row r="100" spans="1:131" s="102" customFormat="1" ht="26.25" hidden="1" customHeight="1" x14ac:dyDescent="0.15">
      <c r="A100" s="126"/>
      <c r="B100" s="125"/>
      <c r="C100" s="125"/>
      <c r="D100" s="125"/>
      <c r="E100" s="125"/>
      <c r="F100" s="125"/>
      <c r="G100" s="125"/>
      <c r="H100" s="125"/>
      <c r="I100" s="125"/>
      <c r="J100" s="125"/>
      <c r="K100" s="125"/>
      <c r="L100" s="125"/>
      <c r="M100" s="125"/>
      <c r="N100" s="125"/>
      <c r="O100" s="125"/>
      <c r="P100" s="125"/>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3"/>
      <c r="BA100" s="123"/>
      <c r="BB100" s="123"/>
      <c r="BC100" s="123"/>
      <c r="BD100" s="123"/>
      <c r="BE100" s="122"/>
      <c r="BF100" s="122"/>
      <c r="BG100" s="122"/>
      <c r="BH100" s="122"/>
      <c r="BI100" s="122"/>
      <c r="BJ100" s="122"/>
      <c r="BK100" s="122"/>
      <c r="BL100" s="122"/>
      <c r="BM100" s="122"/>
      <c r="BN100" s="122"/>
      <c r="BO100" s="122"/>
      <c r="BP100" s="122"/>
      <c r="BQ100" s="129">
        <v>94</v>
      </c>
      <c r="BR100" s="128"/>
      <c r="BS100" s="937"/>
      <c r="BT100" s="938"/>
      <c r="BU100" s="938"/>
      <c r="BV100" s="938"/>
      <c r="BW100" s="938"/>
      <c r="BX100" s="938"/>
      <c r="BY100" s="938"/>
      <c r="BZ100" s="938"/>
      <c r="CA100" s="938"/>
      <c r="CB100" s="938"/>
      <c r="CC100" s="938"/>
      <c r="CD100" s="938"/>
      <c r="CE100" s="938"/>
      <c r="CF100" s="938"/>
      <c r="CG100" s="939"/>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4"/>
      <c r="DW100" s="935"/>
      <c r="DX100" s="935"/>
      <c r="DY100" s="935"/>
      <c r="DZ100" s="936"/>
      <c r="EA100" s="103"/>
    </row>
    <row r="101" spans="1:131" s="102" customFormat="1" ht="26.25" hidden="1" customHeight="1" x14ac:dyDescent="0.15">
      <c r="A101" s="126"/>
      <c r="B101" s="125"/>
      <c r="C101" s="125"/>
      <c r="D101" s="125"/>
      <c r="E101" s="125"/>
      <c r="F101" s="125"/>
      <c r="G101" s="125"/>
      <c r="H101" s="125"/>
      <c r="I101" s="125"/>
      <c r="J101" s="125"/>
      <c r="K101" s="125"/>
      <c r="L101" s="125"/>
      <c r="M101" s="125"/>
      <c r="N101" s="125"/>
      <c r="O101" s="125"/>
      <c r="P101" s="125"/>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3"/>
      <c r="BA101" s="123"/>
      <c r="BB101" s="123"/>
      <c r="BC101" s="123"/>
      <c r="BD101" s="123"/>
      <c r="BE101" s="122"/>
      <c r="BF101" s="122"/>
      <c r="BG101" s="122"/>
      <c r="BH101" s="122"/>
      <c r="BI101" s="122"/>
      <c r="BJ101" s="122"/>
      <c r="BK101" s="122"/>
      <c r="BL101" s="122"/>
      <c r="BM101" s="122"/>
      <c r="BN101" s="122"/>
      <c r="BO101" s="122"/>
      <c r="BP101" s="122"/>
      <c r="BQ101" s="129">
        <v>95</v>
      </c>
      <c r="BR101" s="128"/>
      <c r="BS101" s="937"/>
      <c r="BT101" s="938"/>
      <c r="BU101" s="938"/>
      <c r="BV101" s="938"/>
      <c r="BW101" s="938"/>
      <c r="BX101" s="938"/>
      <c r="BY101" s="938"/>
      <c r="BZ101" s="938"/>
      <c r="CA101" s="938"/>
      <c r="CB101" s="938"/>
      <c r="CC101" s="938"/>
      <c r="CD101" s="938"/>
      <c r="CE101" s="938"/>
      <c r="CF101" s="938"/>
      <c r="CG101" s="939"/>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4"/>
      <c r="DW101" s="935"/>
      <c r="DX101" s="935"/>
      <c r="DY101" s="935"/>
      <c r="DZ101" s="936"/>
      <c r="EA101" s="103"/>
    </row>
    <row r="102" spans="1:131" s="102" customFormat="1" ht="26.25" customHeight="1" thickBot="1" x14ac:dyDescent="0.2">
      <c r="A102" s="126"/>
      <c r="B102" s="125"/>
      <c r="C102" s="125"/>
      <c r="D102" s="125"/>
      <c r="E102" s="125"/>
      <c r="F102" s="125"/>
      <c r="G102" s="125"/>
      <c r="H102" s="125"/>
      <c r="I102" s="125"/>
      <c r="J102" s="125"/>
      <c r="K102" s="125"/>
      <c r="L102" s="125"/>
      <c r="M102" s="125"/>
      <c r="N102" s="125"/>
      <c r="O102" s="125"/>
      <c r="P102" s="125"/>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3"/>
      <c r="BA102" s="123"/>
      <c r="BB102" s="123"/>
      <c r="BC102" s="123"/>
      <c r="BD102" s="123"/>
      <c r="BE102" s="122"/>
      <c r="BF102" s="122"/>
      <c r="BG102" s="122"/>
      <c r="BH102" s="122"/>
      <c r="BI102" s="122"/>
      <c r="BJ102" s="122"/>
      <c r="BK102" s="122"/>
      <c r="BL102" s="122"/>
      <c r="BM102" s="122"/>
      <c r="BN102" s="122"/>
      <c r="BO102" s="122"/>
      <c r="BP102" s="122"/>
      <c r="BQ102" s="127" t="s">
        <v>383</v>
      </c>
      <c r="BR102" s="943" t="s">
        <v>382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31">
        <v>20</v>
      </c>
      <c r="CS102" s="932"/>
      <c r="CT102" s="932"/>
      <c r="CU102" s="932"/>
      <c r="CV102" s="933"/>
      <c r="CW102" s="931">
        <v>20</v>
      </c>
      <c r="CX102" s="932"/>
      <c r="CY102" s="932"/>
      <c r="CZ102" s="932"/>
      <c r="DA102" s="933"/>
      <c r="DB102" s="931" t="s">
        <v>381</v>
      </c>
      <c r="DC102" s="932"/>
      <c r="DD102" s="932"/>
      <c r="DE102" s="932"/>
      <c r="DF102" s="933"/>
      <c r="DG102" s="931" t="s">
        <v>381</v>
      </c>
      <c r="DH102" s="932"/>
      <c r="DI102" s="932"/>
      <c r="DJ102" s="932"/>
      <c r="DK102" s="933"/>
      <c r="DL102" s="931" t="s">
        <v>381</v>
      </c>
      <c r="DM102" s="932"/>
      <c r="DN102" s="932"/>
      <c r="DO102" s="932"/>
      <c r="DP102" s="933"/>
      <c r="DQ102" s="931" t="s">
        <v>381</v>
      </c>
      <c r="DR102" s="932"/>
      <c r="DS102" s="932"/>
      <c r="DT102" s="932"/>
      <c r="DU102" s="933"/>
      <c r="DV102" s="917"/>
      <c r="DW102" s="918"/>
      <c r="DX102" s="918"/>
      <c r="DY102" s="918"/>
      <c r="DZ102" s="919"/>
      <c r="EA102" s="103"/>
    </row>
    <row r="103" spans="1:131" s="102" customFormat="1" ht="26.25" customHeight="1" x14ac:dyDescent="0.15">
      <c r="A103" s="126"/>
      <c r="B103" s="125"/>
      <c r="C103" s="125"/>
      <c r="D103" s="125"/>
      <c r="E103" s="125"/>
      <c r="F103" s="125"/>
      <c r="G103" s="125"/>
      <c r="H103" s="125"/>
      <c r="I103" s="125"/>
      <c r="J103" s="125"/>
      <c r="K103" s="125"/>
      <c r="L103" s="125"/>
      <c r="M103" s="125"/>
      <c r="N103" s="125"/>
      <c r="O103" s="125"/>
      <c r="P103" s="125"/>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3"/>
      <c r="BA103" s="123"/>
      <c r="BB103" s="123"/>
      <c r="BC103" s="123"/>
      <c r="BD103" s="123"/>
      <c r="BE103" s="122"/>
      <c r="BF103" s="122"/>
      <c r="BG103" s="122"/>
      <c r="BH103" s="122"/>
      <c r="BI103" s="122"/>
      <c r="BJ103" s="122"/>
      <c r="BK103" s="122"/>
      <c r="BL103" s="122"/>
      <c r="BM103" s="122"/>
      <c r="BN103" s="122"/>
      <c r="BO103" s="122"/>
      <c r="BP103" s="122"/>
      <c r="BQ103" s="920" t="s">
        <v>380</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103"/>
    </row>
    <row r="104" spans="1:131" s="102" customFormat="1" ht="26.25" customHeight="1" x14ac:dyDescent="0.15">
      <c r="A104" s="126"/>
      <c r="B104" s="125"/>
      <c r="C104" s="125"/>
      <c r="D104" s="125"/>
      <c r="E104" s="125"/>
      <c r="F104" s="125"/>
      <c r="G104" s="125"/>
      <c r="H104" s="125"/>
      <c r="I104" s="125"/>
      <c r="J104" s="125"/>
      <c r="K104" s="125"/>
      <c r="L104" s="125"/>
      <c r="M104" s="125"/>
      <c r="N104" s="125"/>
      <c r="O104" s="125"/>
      <c r="P104" s="125"/>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3"/>
      <c r="BA104" s="123"/>
      <c r="BB104" s="123"/>
      <c r="BC104" s="123"/>
      <c r="BD104" s="123"/>
      <c r="BE104" s="122"/>
      <c r="BF104" s="122"/>
      <c r="BG104" s="122"/>
      <c r="BH104" s="122"/>
      <c r="BI104" s="122"/>
      <c r="BJ104" s="122"/>
      <c r="BK104" s="122"/>
      <c r="BL104" s="122"/>
      <c r="BM104" s="122"/>
      <c r="BN104" s="122"/>
      <c r="BO104" s="122"/>
      <c r="BP104" s="122"/>
      <c r="BQ104" s="921" t="s">
        <v>379</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103"/>
    </row>
    <row r="105" spans="1:131" s="102"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c r="CV105" s="120"/>
      <c r="CW105" s="120"/>
      <c r="CX105" s="120"/>
      <c r="CY105" s="120"/>
      <c r="CZ105" s="120"/>
      <c r="DA105" s="120"/>
      <c r="DB105" s="120"/>
      <c r="DC105" s="120"/>
      <c r="DD105" s="120"/>
      <c r="DE105" s="120"/>
      <c r="DF105" s="120"/>
      <c r="DG105" s="120"/>
      <c r="DH105" s="120"/>
      <c r="DI105" s="120"/>
      <c r="DJ105" s="120"/>
      <c r="DK105" s="120"/>
      <c r="DL105" s="120"/>
      <c r="DM105" s="120"/>
      <c r="DN105" s="120"/>
      <c r="DO105" s="120"/>
      <c r="DP105" s="120"/>
      <c r="DQ105" s="120"/>
      <c r="DR105" s="120"/>
      <c r="DS105" s="120"/>
      <c r="DT105" s="120"/>
      <c r="DU105" s="120"/>
      <c r="DV105" s="120"/>
      <c r="DW105" s="120"/>
      <c r="DX105" s="120"/>
      <c r="DY105" s="120"/>
      <c r="DZ105" s="120"/>
      <c r="EA105" s="103"/>
    </row>
    <row r="106" spans="1:131" s="102" customFormat="1" ht="11.25" customHeight="1" x14ac:dyDescent="0.15">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c r="CV106" s="120"/>
      <c r="CW106" s="120"/>
      <c r="CX106" s="120"/>
      <c r="CY106" s="120"/>
      <c r="CZ106" s="120"/>
      <c r="DA106" s="120"/>
      <c r="DB106" s="120"/>
      <c r="DC106" s="120"/>
      <c r="DD106" s="120"/>
      <c r="DE106" s="120"/>
      <c r="DF106" s="120"/>
      <c r="DG106" s="120"/>
      <c r="DH106" s="120"/>
      <c r="DI106" s="120"/>
      <c r="DJ106" s="120"/>
      <c r="DK106" s="120"/>
      <c r="DL106" s="120"/>
      <c r="DM106" s="120"/>
      <c r="DN106" s="120"/>
      <c r="DO106" s="120"/>
      <c r="DP106" s="120"/>
      <c r="DQ106" s="120"/>
      <c r="DR106" s="120"/>
      <c r="DS106" s="120"/>
      <c r="DT106" s="120"/>
      <c r="DU106" s="120"/>
      <c r="DV106" s="120"/>
      <c r="DW106" s="120"/>
      <c r="DX106" s="120"/>
      <c r="DY106" s="120"/>
      <c r="DZ106" s="120"/>
      <c r="EA106" s="103"/>
    </row>
    <row r="107" spans="1:131" s="103" customFormat="1" ht="26.25" customHeight="1" thickBot="1" x14ac:dyDescent="0.2">
      <c r="A107" s="119" t="s">
        <v>378</v>
      </c>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9" t="s">
        <v>377</v>
      </c>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c r="DK107" s="118"/>
      <c r="DL107" s="118"/>
      <c r="DM107" s="118"/>
      <c r="DN107" s="118"/>
      <c r="DO107" s="118"/>
      <c r="DP107" s="118"/>
      <c r="DQ107" s="118"/>
      <c r="DR107" s="118"/>
      <c r="DS107" s="118"/>
      <c r="DT107" s="118"/>
      <c r="DU107" s="118"/>
      <c r="DV107" s="118"/>
      <c r="DW107" s="118"/>
      <c r="DX107" s="118"/>
      <c r="DY107" s="118"/>
      <c r="DZ107" s="118"/>
    </row>
    <row r="108" spans="1:131" s="103" customFormat="1" ht="26.25" customHeight="1" x14ac:dyDescent="0.15">
      <c r="A108" s="922" t="s">
        <v>376</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375</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103" customFormat="1" ht="26.25" customHeight="1" x14ac:dyDescent="0.15">
      <c r="A109" s="883" t="s">
        <v>374</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93" t="s">
        <v>351</v>
      </c>
      <c r="AB109" s="884"/>
      <c r="AC109" s="884"/>
      <c r="AD109" s="884"/>
      <c r="AE109" s="885"/>
      <c r="AF109" s="893" t="s">
        <v>211</v>
      </c>
      <c r="AG109" s="884"/>
      <c r="AH109" s="884"/>
      <c r="AI109" s="884"/>
      <c r="AJ109" s="885"/>
      <c r="AK109" s="893" t="s">
        <v>212</v>
      </c>
      <c r="AL109" s="884"/>
      <c r="AM109" s="884"/>
      <c r="AN109" s="884"/>
      <c r="AO109" s="885"/>
      <c r="AP109" s="893" t="s">
        <v>350</v>
      </c>
      <c r="AQ109" s="884"/>
      <c r="AR109" s="884"/>
      <c r="AS109" s="884"/>
      <c r="AT109" s="915"/>
      <c r="AU109" s="883" t="s">
        <v>374</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93" t="s">
        <v>351</v>
      </c>
      <c r="BR109" s="884"/>
      <c r="BS109" s="884"/>
      <c r="BT109" s="884"/>
      <c r="BU109" s="885"/>
      <c r="BV109" s="893" t="s">
        <v>211</v>
      </c>
      <c r="BW109" s="884"/>
      <c r="BX109" s="884"/>
      <c r="BY109" s="884"/>
      <c r="BZ109" s="885"/>
      <c r="CA109" s="893" t="s">
        <v>212</v>
      </c>
      <c r="CB109" s="884"/>
      <c r="CC109" s="884"/>
      <c r="CD109" s="884"/>
      <c r="CE109" s="885"/>
      <c r="CF109" s="916" t="s">
        <v>350</v>
      </c>
      <c r="CG109" s="916"/>
      <c r="CH109" s="916"/>
      <c r="CI109" s="916"/>
      <c r="CJ109" s="916"/>
      <c r="CK109" s="893" t="s">
        <v>352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93" t="s">
        <v>351</v>
      </c>
      <c r="DH109" s="884"/>
      <c r="DI109" s="884"/>
      <c r="DJ109" s="884"/>
      <c r="DK109" s="885"/>
      <c r="DL109" s="893" t="s">
        <v>211</v>
      </c>
      <c r="DM109" s="884"/>
      <c r="DN109" s="884"/>
      <c r="DO109" s="884"/>
      <c r="DP109" s="885"/>
      <c r="DQ109" s="893" t="s">
        <v>212</v>
      </c>
      <c r="DR109" s="884"/>
      <c r="DS109" s="884"/>
      <c r="DT109" s="884"/>
      <c r="DU109" s="885"/>
      <c r="DV109" s="893" t="s">
        <v>350</v>
      </c>
      <c r="DW109" s="884"/>
      <c r="DX109" s="884"/>
      <c r="DY109" s="884"/>
      <c r="DZ109" s="915"/>
    </row>
    <row r="110" spans="1:131" s="103" customFormat="1" ht="26.25" customHeight="1" x14ac:dyDescent="0.15">
      <c r="A110" s="797" t="s">
        <v>373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68">
        <v>737987</v>
      </c>
      <c r="AB110" s="869"/>
      <c r="AC110" s="869"/>
      <c r="AD110" s="869"/>
      <c r="AE110" s="870"/>
      <c r="AF110" s="871">
        <v>712673</v>
      </c>
      <c r="AG110" s="869"/>
      <c r="AH110" s="869"/>
      <c r="AI110" s="869"/>
      <c r="AJ110" s="870"/>
      <c r="AK110" s="871">
        <v>734142</v>
      </c>
      <c r="AL110" s="869"/>
      <c r="AM110" s="869"/>
      <c r="AN110" s="869"/>
      <c r="AO110" s="870"/>
      <c r="AP110" s="872">
        <v>22.4</v>
      </c>
      <c r="AQ110" s="873"/>
      <c r="AR110" s="873"/>
      <c r="AS110" s="873"/>
      <c r="AT110" s="874"/>
      <c r="AU110" s="925" t="s">
        <v>372</v>
      </c>
      <c r="AV110" s="926"/>
      <c r="AW110" s="926"/>
      <c r="AX110" s="926"/>
      <c r="AY110" s="926"/>
      <c r="AZ110" s="839" t="s">
        <v>371</v>
      </c>
      <c r="BA110" s="798"/>
      <c r="BB110" s="798"/>
      <c r="BC110" s="798"/>
      <c r="BD110" s="798"/>
      <c r="BE110" s="798"/>
      <c r="BF110" s="798"/>
      <c r="BG110" s="798"/>
      <c r="BH110" s="798"/>
      <c r="BI110" s="798"/>
      <c r="BJ110" s="798"/>
      <c r="BK110" s="798"/>
      <c r="BL110" s="798"/>
      <c r="BM110" s="798"/>
      <c r="BN110" s="798"/>
      <c r="BO110" s="798"/>
      <c r="BP110" s="799"/>
      <c r="BQ110" s="840">
        <v>7010129</v>
      </c>
      <c r="BR110" s="810"/>
      <c r="BS110" s="810"/>
      <c r="BT110" s="810"/>
      <c r="BU110" s="810"/>
      <c r="BV110" s="810">
        <v>6871819</v>
      </c>
      <c r="BW110" s="810"/>
      <c r="BX110" s="810"/>
      <c r="BY110" s="810"/>
      <c r="BZ110" s="810"/>
      <c r="CA110" s="810">
        <v>6738847</v>
      </c>
      <c r="CB110" s="810"/>
      <c r="CC110" s="810"/>
      <c r="CD110" s="810"/>
      <c r="CE110" s="810"/>
      <c r="CF110" s="856">
        <v>205.9</v>
      </c>
      <c r="CG110" s="857"/>
      <c r="CH110" s="857"/>
      <c r="CI110" s="857"/>
      <c r="CJ110" s="857"/>
      <c r="CK110" s="911" t="s">
        <v>348</v>
      </c>
      <c r="CL110" s="766"/>
      <c r="CM110" s="865" t="s">
        <v>347</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40" t="s">
        <v>311</v>
      </c>
      <c r="DH110" s="810"/>
      <c r="DI110" s="810"/>
      <c r="DJ110" s="810"/>
      <c r="DK110" s="810"/>
      <c r="DL110" s="810" t="s">
        <v>49</v>
      </c>
      <c r="DM110" s="810"/>
      <c r="DN110" s="810"/>
      <c r="DO110" s="810"/>
      <c r="DP110" s="810"/>
      <c r="DQ110" s="810" t="s">
        <v>49</v>
      </c>
      <c r="DR110" s="810"/>
      <c r="DS110" s="810"/>
      <c r="DT110" s="810"/>
      <c r="DU110" s="810"/>
      <c r="DV110" s="811" t="s">
        <v>311</v>
      </c>
      <c r="DW110" s="811"/>
      <c r="DX110" s="811"/>
      <c r="DY110" s="811"/>
      <c r="DZ110" s="812"/>
    </row>
    <row r="111" spans="1:131" s="103" customFormat="1" ht="26.25" customHeight="1" x14ac:dyDescent="0.15">
      <c r="A111" s="740" t="s">
        <v>370</v>
      </c>
      <c r="B111" s="741"/>
      <c r="C111" s="741"/>
      <c r="D111" s="741"/>
      <c r="E111" s="741"/>
      <c r="F111" s="741"/>
      <c r="G111" s="741"/>
      <c r="H111" s="741"/>
      <c r="I111" s="741"/>
      <c r="J111" s="741"/>
      <c r="K111" s="741"/>
      <c r="L111" s="741"/>
      <c r="M111" s="741"/>
      <c r="N111" s="741"/>
      <c r="O111" s="741"/>
      <c r="P111" s="741"/>
      <c r="Q111" s="741"/>
      <c r="R111" s="741"/>
      <c r="S111" s="741"/>
      <c r="T111" s="741"/>
      <c r="U111" s="741"/>
      <c r="V111" s="741"/>
      <c r="W111" s="741"/>
      <c r="X111" s="741"/>
      <c r="Y111" s="741"/>
      <c r="Z111" s="914"/>
      <c r="AA111" s="907" t="s">
        <v>49</v>
      </c>
      <c r="AB111" s="908"/>
      <c r="AC111" s="908"/>
      <c r="AD111" s="908"/>
      <c r="AE111" s="909"/>
      <c r="AF111" s="910" t="s">
        <v>49</v>
      </c>
      <c r="AG111" s="908"/>
      <c r="AH111" s="908"/>
      <c r="AI111" s="908"/>
      <c r="AJ111" s="909"/>
      <c r="AK111" s="910" t="s">
        <v>49</v>
      </c>
      <c r="AL111" s="908"/>
      <c r="AM111" s="908"/>
      <c r="AN111" s="908"/>
      <c r="AO111" s="909"/>
      <c r="AP111" s="898" t="s">
        <v>49</v>
      </c>
      <c r="AQ111" s="899"/>
      <c r="AR111" s="899"/>
      <c r="AS111" s="899"/>
      <c r="AT111" s="900"/>
      <c r="AU111" s="927"/>
      <c r="AV111" s="928"/>
      <c r="AW111" s="928"/>
      <c r="AX111" s="928"/>
      <c r="AY111" s="928"/>
      <c r="AZ111" s="781" t="s">
        <v>369</v>
      </c>
      <c r="BA111" s="753"/>
      <c r="BB111" s="753"/>
      <c r="BC111" s="753"/>
      <c r="BD111" s="753"/>
      <c r="BE111" s="753"/>
      <c r="BF111" s="753"/>
      <c r="BG111" s="753"/>
      <c r="BH111" s="753"/>
      <c r="BI111" s="753"/>
      <c r="BJ111" s="753"/>
      <c r="BK111" s="753"/>
      <c r="BL111" s="753"/>
      <c r="BM111" s="753"/>
      <c r="BN111" s="753"/>
      <c r="BO111" s="753"/>
      <c r="BP111" s="754"/>
      <c r="BQ111" s="782" t="s">
        <v>49</v>
      </c>
      <c r="BR111" s="783"/>
      <c r="BS111" s="783"/>
      <c r="BT111" s="783"/>
      <c r="BU111" s="783"/>
      <c r="BV111" s="783" t="s">
        <v>49</v>
      </c>
      <c r="BW111" s="783"/>
      <c r="BX111" s="783"/>
      <c r="BY111" s="783"/>
      <c r="BZ111" s="783"/>
      <c r="CA111" s="783" t="s">
        <v>49</v>
      </c>
      <c r="CB111" s="783"/>
      <c r="CC111" s="783"/>
      <c r="CD111" s="783"/>
      <c r="CE111" s="783"/>
      <c r="CF111" s="854" t="s">
        <v>49</v>
      </c>
      <c r="CG111" s="855"/>
      <c r="CH111" s="855"/>
      <c r="CI111" s="855"/>
      <c r="CJ111" s="855"/>
      <c r="CK111" s="912"/>
      <c r="CL111" s="768"/>
      <c r="CM111" s="771" t="s">
        <v>345</v>
      </c>
      <c r="CN111" s="772"/>
      <c r="CO111" s="772"/>
      <c r="CP111" s="772"/>
      <c r="CQ111" s="772"/>
      <c r="CR111" s="772"/>
      <c r="CS111" s="772"/>
      <c r="CT111" s="772"/>
      <c r="CU111" s="772"/>
      <c r="CV111" s="772"/>
      <c r="CW111" s="772"/>
      <c r="CX111" s="772"/>
      <c r="CY111" s="772"/>
      <c r="CZ111" s="772"/>
      <c r="DA111" s="772"/>
      <c r="DB111" s="772"/>
      <c r="DC111" s="772"/>
      <c r="DD111" s="772"/>
      <c r="DE111" s="772"/>
      <c r="DF111" s="773"/>
      <c r="DG111" s="782" t="s">
        <v>49</v>
      </c>
      <c r="DH111" s="783"/>
      <c r="DI111" s="783"/>
      <c r="DJ111" s="783"/>
      <c r="DK111" s="783"/>
      <c r="DL111" s="783" t="s">
        <v>49</v>
      </c>
      <c r="DM111" s="783"/>
      <c r="DN111" s="783"/>
      <c r="DO111" s="783"/>
      <c r="DP111" s="783"/>
      <c r="DQ111" s="783" t="s">
        <v>49</v>
      </c>
      <c r="DR111" s="783"/>
      <c r="DS111" s="783"/>
      <c r="DT111" s="783"/>
      <c r="DU111" s="783"/>
      <c r="DV111" s="784" t="s">
        <v>49</v>
      </c>
      <c r="DW111" s="784"/>
      <c r="DX111" s="784"/>
      <c r="DY111" s="784"/>
      <c r="DZ111" s="785"/>
    </row>
    <row r="112" spans="1:131" s="103" customFormat="1" ht="26.25" customHeight="1" x14ac:dyDescent="0.15">
      <c r="A112" s="901" t="s">
        <v>368</v>
      </c>
      <c r="B112" s="902"/>
      <c r="C112" s="753" t="s">
        <v>367</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45" t="s">
        <v>49</v>
      </c>
      <c r="AB112" s="746"/>
      <c r="AC112" s="746"/>
      <c r="AD112" s="746"/>
      <c r="AE112" s="747"/>
      <c r="AF112" s="748" t="s">
        <v>49</v>
      </c>
      <c r="AG112" s="746"/>
      <c r="AH112" s="746"/>
      <c r="AI112" s="746"/>
      <c r="AJ112" s="747"/>
      <c r="AK112" s="748" t="s">
        <v>311</v>
      </c>
      <c r="AL112" s="746"/>
      <c r="AM112" s="746"/>
      <c r="AN112" s="746"/>
      <c r="AO112" s="747"/>
      <c r="AP112" s="774" t="s">
        <v>49</v>
      </c>
      <c r="AQ112" s="775"/>
      <c r="AR112" s="775"/>
      <c r="AS112" s="775"/>
      <c r="AT112" s="776"/>
      <c r="AU112" s="927"/>
      <c r="AV112" s="928"/>
      <c r="AW112" s="928"/>
      <c r="AX112" s="928"/>
      <c r="AY112" s="928"/>
      <c r="AZ112" s="781" t="s">
        <v>366</v>
      </c>
      <c r="BA112" s="753"/>
      <c r="BB112" s="753"/>
      <c r="BC112" s="753"/>
      <c r="BD112" s="753"/>
      <c r="BE112" s="753"/>
      <c r="BF112" s="753"/>
      <c r="BG112" s="753"/>
      <c r="BH112" s="753"/>
      <c r="BI112" s="753"/>
      <c r="BJ112" s="753"/>
      <c r="BK112" s="753"/>
      <c r="BL112" s="753"/>
      <c r="BM112" s="753"/>
      <c r="BN112" s="753"/>
      <c r="BO112" s="753"/>
      <c r="BP112" s="754"/>
      <c r="BQ112" s="782">
        <v>6337402</v>
      </c>
      <c r="BR112" s="783"/>
      <c r="BS112" s="783"/>
      <c r="BT112" s="783"/>
      <c r="BU112" s="783"/>
      <c r="BV112" s="783">
        <v>6229079</v>
      </c>
      <c r="BW112" s="783"/>
      <c r="BX112" s="783"/>
      <c r="BY112" s="783"/>
      <c r="BZ112" s="783"/>
      <c r="CA112" s="783">
        <v>6060938</v>
      </c>
      <c r="CB112" s="783"/>
      <c r="CC112" s="783"/>
      <c r="CD112" s="783"/>
      <c r="CE112" s="783"/>
      <c r="CF112" s="854">
        <v>185.2</v>
      </c>
      <c r="CG112" s="855"/>
      <c r="CH112" s="855"/>
      <c r="CI112" s="855"/>
      <c r="CJ112" s="855"/>
      <c r="CK112" s="912"/>
      <c r="CL112" s="768"/>
      <c r="CM112" s="771" t="s">
        <v>365</v>
      </c>
      <c r="CN112" s="772"/>
      <c r="CO112" s="772"/>
      <c r="CP112" s="772"/>
      <c r="CQ112" s="772"/>
      <c r="CR112" s="772"/>
      <c r="CS112" s="772"/>
      <c r="CT112" s="772"/>
      <c r="CU112" s="772"/>
      <c r="CV112" s="772"/>
      <c r="CW112" s="772"/>
      <c r="CX112" s="772"/>
      <c r="CY112" s="772"/>
      <c r="CZ112" s="772"/>
      <c r="DA112" s="772"/>
      <c r="DB112" s="772"/>
      <c r="DC112" s="772"/>
      <c r="DD112" s="772"/>
      <c r="DE112" s="772"/>
      <c r="DF112" s="773"/>
      <c r="DG112" s="782" t="s">
        <v>49</v>
      </c>
      <c r="DH112" s="783"/>
      <c r="DI112" s="783"/>
      <c r="DJ112" s="783"/>
      <c r="DK112" s="783"/>
      <c r="DL112" s="783" t="s">
        <v>49</v>
      </c>
      <c r="DM112" s="783"/>
      <c r="DN112" s="783"/>
      <c r="DO112" s="783"/>
      <c r="DP112" s="783"/>
      <c r="DQ112" s="783" t="s">
        <v>49</v>
      </c>
      <c r="DR112" s="783"/>
      <c r="DS112" s="783"/>
      <c r="DT112" s="783"/>
      <c r="DU112" s="783"/>
      <c r="DV112" s="784" t="s">
        <v>49</v>
      </c>
      <c r="DW112" s="784"/>
      <c r="DX112" s="784"/>
      <c r="DY112" s="784"/>
      <c r="DZ112" s="785"/>
    </row>
    <row r="113" spans="1:130" s="103" customFormat="1" ht="26.25" customHeight="1" x14ac:dyDescent="0.15">
      <c r="A113" s="903"/>
      <c r="B113" s="904"/>
      <c r="C113" s="753" t="s">
        <v>364</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907">
        <v>452567</v>
      </c>
      <c r="AB113" s="908"/>
      <c r="AC113" s="908"/>
      <c r="AD113" s="908"/>
      <c r="AE113" s="909"/>
      <c r="AF113" s="910">
        <v>462671</v>
      </c>
      <c r="AG113" s="908"/>
      <c r="AH113" s="908"/>
      <c r="AI113" s="908"/>
      <c r="AJ113" s="909"/>
      <c r="AK113" s="910">
        <v>474396</v>
      </c>
      <c r="AL113" s="908"/>
      <c r="AM113" s="908"/>
      <c r="AN113" s="908"/>
      <c r="AO113" s="909"/>
      <c r="AP113" s="898">
        <v>14.5</v>
      </c>
      <c r="AQ113" s="899"/>
      <c r="AR113" s="899"/>
      <c r="AS113" s="899"/>
      <c r="AT113" s="900"/>
      <c r="AU113" s="927"/>
      <c r="AV113" s="928"/>
      <c r="AW113" s="928"/>
      <c r="AX113" s="928"/>
      <c r="AY113" s="928"/>
      <c r="AZ113" s="781" t="s">
        <v>363</v>
      </c>
      <c r="BA113" s="753"/>
      <c r="BB113" s="753"/>
      <c r="BC113" s="753"/>
      <c r="BD113" s="753"/>
      <c r="BE113" s="753"/>
      <c r="BF113" s="753"/>
      <c r="BG113" s="753"/>
      <c r="BH113" s="753"/>
      <c r="BI113" s="753"/>
      <c r="BJ113" s="753"/>
      <c r="BK113" s="753"/>
      <c r="BL113" s="753"/>
      <c r="BM113" s="753"/>
      <c r="BN113" s="753"/>
      <c r="BO113" s="753"/>
      <c r="BP113" s="754"/>
      <c r="BQ113" s="782">
        <v>123994</v>
      </c>
      <c r="BR113" s="783"/>
      <c r="BS113" s="783"/>
      <c r="BT113" s="783"/>
      <c r="BU113" s="783"/>
      <c r="BV113" s="783">
        <v>130137</v>
      </c>
      <c r="BW113" s="783"/>
      <c r="BX113" s="783"/>
      <c r="BY113" s="783"/>
      <c r="BZ113" s="783"/>
      <c r="CA113" s="783">
        <v>119548</v>
      </c>
      <c r="CB113" s="783"/>
      <c r="CC113" s="783"/>
      <c r="CD113" s="783"/>
      <c r="CE113" s="783"/>
      <c r="CF113" s="854">
        <v>3.7</v>
      </c>
      <c r="CG113" s="855"/>
      <c r="CH113" s="855"/>
      <c r="CI113" s="855"/>
      <c r="CJ113" s="855"/>
      <c r="CK113" s="912"/>
      <c r="CL113" s="768"/>
      <c r="CM113" s="771" t="s">
        <v>362</v>
      </c>
      <c r="CN113" s="772"/>
      <c r="CO113" s="772"/>
      <c r="CP113" s="772"/>
      <c r="CQ113" s="772"/>
      <c r="CR113" s="772"/>
      <c r="CS113" s="772"/>
      <c r="CT113" s="772"/>
      <c r="CU113" s="772"/>
      <c r="CV113" s="772"/>
      <c r="CW113" s="772"/>
      <c r="CX113" s="772"/>
      <c r="CY113" s="772"/>
      <c r="CZ113" s="772"/>
      <c r="DA113" s="772"/>
      <c r="DB113" s="772"/>
      <c r="DC113" s="772"/>
      <c r="DD113" s="772"/>
      <c r="DE113" s="772"/>
      <c r="DF113" s="773"/>
      <c r="DG113" s="745" t="s">
        <v>49</v>
      </c>
      <c r="DH113" s="746"/>
      <c r="DI113" s="746"/>
      <c r="DJ113" s="746"/>
      <c r="DK113" s="747"/>
      <c r="DL113" s="748" t="s">
        <v>49</v>
      </c>
      <c r="DM113" s="746"/>
      <c r="DN113" s="746"/>
      <c r="DO113" s="746"/>
      <c r="DP113" s="747"/>
      <c r="DQ113" s="748" t="s">
        <v>49</v>
      </c>
      <c r="DR113" s="746"/>
      <c r="DS113" s="746"/>
      <c r="DT113" s="746"/>
      <c r="DU113" s="747"/>
      <c r="DV113" s="774" t="s">
        <v>49</v>
      </c>
      <c r="DW113" s="775"/>
      <c r="DX113" s="775"/>
      <c r="DY113" s="775"/>
      <c r="DZ113" s="776"/>
    </row>
    <row r="114" spans="1:130" s="103" customFormat="1" ht="26.25" customHeight="1" x14ac:dyDescent="0.15">
      <c r="A114" s="903"/>
      <c r="B114" s="904"/>
      <c r="C114" s="753" t="s">
        <v>361</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45">
        <v>2225</v>
      </c>
      <c r="AB114" s="746"/>
      <c r="AC114" s="746"/>
      <c r="AD114" s="746"/>
      <c r="AE114" s="747"/>
      <c r="AF114" s="748">
        <v>10506</v>
      </c>
      <c r="AG114" s="746"/>
      <c r="AH114" s="746"/>
      <c r="AI114" s="746"/>
      <c r="AJ114" s="747"/>
      <c r="AK114" s="748">
        <v>10920</v>
      </c>
      <c r="AL114" s="746"/>
      <c r="AM114" s="746"/>
      <c r="AN114" s="746"/>
      <c r="AO114" s="747"/>
      <c r="AP114" s="774">
        <v>0.3</v>
      </c>
      <c r="AQ114" s="775"/>
      <c r="AR114" s="775"/>
      <c r="AS114" s="775"/>
      <c r="AT114" s="776"/>
      <c r="AU114" s="927"/>
      <c r="AV114" s="928"/>
      <c r="AW114" s="928"/>
      <c r="AX114" s="928"/>
      <c r="AY114" s="928"/>
      <c r="AZ114" s="781" t="s">
        <v>360</v>
      </c>
      <c r="BA114" s="753"/>
      <c r="BB114" s="753"/>
      <c r="BC114" s="753"/>
      <c r="BD114" s="753"/>
      <c r="BE114" s="753"/>
      <c r="BF114" s="753"/>
      <c r="BG114" s="753"/>
      <c r="BH114" s="753"/>
      <c r="BI114" s="753"/>
      <c r="BJ114" s="753"/>
      <c r="BK114" s="753"/>
      <c r="BL114" s="753"/>
      <c r="BM114" s="753"/>
      <c r="BN114" s="753"/>
      <c r="BO114" s="753"/>
      <c r="BP114" s="754"/>
      <c r="BQ114" s="782">
        <v>603885</v>
      </c>
      <c r="BR114" s="783"/>
      <c r="BS114" s="783"/>
      <c r="BT114" s="783"/>
      <c r="BU114" s="783"/>
      <c r="BV114" s="783">
        <v>555351</v>
      </c>
      <c r="BW114" s="783"/>
      <c r="BX114" s="783"/>
      <c r="BY114" s="783"/>
      <c r="BZ114" s="783"/>
      <c r="CA114" s="783">
        <v>470522</v>
      </c>
      <c r="CB114" s="783"/>
      <c r="CC114" s="783"/>
      <c r="CD114" s="783"/>
      <c r="CE114" s="783"/>
      <c r="CF114" s="854">
        <v>14.4</v>
      </c>
      <c r="CG114" s="855"/>
      <c r="CH114" s="855"/>
      <c r="CI114" s="855"/>
      <c r="CJ114" s="855"/>
      <c r="CK114" s="912"/>
      <c r="CL114" s="768"/>
      <c r="CM114" s="771" t="s">
        <v>337</v>
      </c>
      <c r="CN114" s="772"/>
      <c r="CO114" s="772"/>
      <c r="CP114" s="772"/>
      <c r="CQ114" s="772"/>
      <c r="CR114" s="772"/>
      <c r="CS114" s="772"/>
      <c r="CT114" s="772"/>
      <c r="CU114" s="772"/>
      <c r="CV114" s="772"/>
      <c r="CW114" s="772"/>
      <c r="CX114" s="772"/>
      <c r="CY114" s="772"/>
      <c r="CZ114" s="772"/>
      <c r="DA114" s="772"/>
      <c r="DB114" s="772"/>
      <c r="DC114" s="772"/>
      <c r="DD114" s="772"/>
      <c r="DE114" s="772"/>
      <c r="DF114" s="773"/>
      <c r="DG114" s="745" t="s">
        <v>311</v>
      </c>
      <c r="DH114" s="746"/>
      <c r="DI114" s="746"/>
      <c r="DJ114" s="746"/>
      <c r="DK114" s="747"/>
      <c r="DL114" s="748" t="s">
        <v>49</v>
      </c>
      <c r="DM114" s="746"/>
      <c r="DN114" s="746"/>
      <c r="DO114" s="746"/>
      <c r="DP114" s="747"/>
      <c r="DQ114" s="748" t="s">
        <v>49</v>
      </c>
      <c r="DR114" s="746"/>
      <c r="DS114" s="746"/>
      <c r="DT114" s="746"/>
      <c r="DU114" s="747"/>
      <c r="DV114" s="774" t="s">
        <v>49</v>
      </c>
      <c r="DW114" s="775"/>
      <c r="DX114" s="775"/>
      <c r="DY114" s="775"/>
      <c r="DZ114" s="776"/>
    </row>
    <row r="115" spans="1:130" s="103" customFormat="1" ht="26.25" customHeight="1" x14ac:dyDescent="0.15">
      <c r="A115" s="903"/>
      <c r="B115" s="904"/>
      <c r="C115" s="753" t="s">
        <v>359</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907" t="s">
        <v>49</v>
      </c>
      <c r="AB115" s="908"/>
      <c r="AC115" s="908"/>
      <c r="AD115" s="908"/>
      <c r="AE115" s="909"/>
      <c r="AF115" s="910" t="s">
        <v>49</v>
      </c>
      <c r="AG115" s="908"/>
      <c r="AH115" s="908"/>
      <c r="AI115" s="908"/>
      <c r="AJ115" s="909"/>
      <c r="AK115" s="910" t="s">
        <v>49</v>
      </c>
      <c r="AL115" s="908"/>
      <c r="AM115" s="908"/>
      <c r="AN115" s="908"/>
      <c r="AO115" s="909"/>
      <c r="AP115" s="898" t="s">
        <v>311</v>
      </c>
      <c r="AQ115" s="899"/>
      <c r="AR115" s="899"/>
      <c r="AS115" s="899"/>
      <c r="AT115" s="900"/>
      <c r="AU115" s="927"/>
      <c r="AV115" s="928"/>
      <c r="AW115" s="928"/>
      <c r="AX115" s="928"/>
      <c r="AY115" s="928"/>
      <c r="AZ115" s="781" t="s">
        <v>358</v>
      </c>
      <c r="BA115" s="753"/>
      <c r="BB115" s="753"/>
      <c r="BC115" s="753"/>
      <c r="BD115" s="753"/>
      <c r="BE115" s="753"/>
      <c r="BF115" s="753"/>
      <c r="BG115" s="753"/>
      <c r="BH115" s="753"/>
      <c r="BI115" s="753"/>
      <c r="BJ115" s="753"/>
      <c r="BK115" s="753"/>
      <c r="BL115" s="753"/>
      <c r="BM115" s="753"/>
      <c r="BN115" s="753"/>
      <c r="BO115" s="753"/>
      <c r="BP115" s="754"/>
      <c r="BQ115" s="782" t="s">
        <v>49</v>
      </c>
      <c r="BR115" s="783"/>
      <c r="BS115" s="783"/>
      <c r="BT115" s="783"/>
      <c r="BU115" s="783"/>
      <c r="BV115" s="783" t="s">
        <v>49</v>
      </c>
      <c r="BW115" s="783"/>
      <c r="BX115" s="783"/>
      <c r="BY115" s="783"/>
      <c r="BZ115" s="783"/>
      <c r="CA115" s="783" t="s">
        <v>311</v>
      </c>
      <c r="CB115" s="783"/>
      <c r="CC115" s="783"/>
      <c r="CD115" s="783"/>
      <c r="CE115" s="783"/>
      <c r="CF115" s="854" t="s">
        <v>49</v>
      </c>
      <c r="CG115" s="855"/>
      <c r="CH115" s="855"/>
      <c r="CI115" s="855"/>
      <c r="CJ115" s="855"/>
      <c r="CK115" s="912"/>
      <c r="CL115" s="768"/>
      <c r="CM115" s="781" t="s">
        <v>357</v>
      </c>
      <c r="CN115" s="897"/>
      <c r="CO115" s="897"/>
      <c r="CP115" s="897"/>
      <c r="CQ115" s="897"/>
      <c r="CR115" s="897"/>
      <c r="CS115" s="897"/>
      <c r="CT115" s="897"/>
      <c r="CU115" s="897"/>
      <c r="CV115" s="897"/>
      <c r="CW115" s="897"/>
      <c r="CX115" s="897"/>
      <c r="CY115" s="897"/>
      <c r="CZ115" s="897"/>
      <c r="DA115" s="897"/>
      <c r="DB115" s="897"/>
      <c r="DC115" s="897"/>
      <c r="DD115" s="897"/>
      <c r="DE115" s="897"/>
      <c r="DF115" s="754"/>
      <c r="DG115" s="745" t="s">
        <v>49</v>
      </c>
      <c r="DH115" s="746"/>
      <c r="DI115" s="746"/>
      <c r="DJ115" s="746"/>
      <c r="DK115" s="747"/>
      <c r="DL115" s="748" t="s">
        <v>49</v>
      </c>
      <c r="DM115" s="746"/>
      <c r="DN115" s="746"/>
      <c r="DO115" s="746"/>
      <c r="DP115" s="747"/>
      <c r="DQ115" s="748" t="s">
        <v>49</v>
      </c>
      <c r="DR115" s="746"/>
      <c r="DS115" s="746"/>
      <c r="DT115" s="746"/>
      <c r="DU115" s="747"/>
      <c r="DV115" s="774" t="s">
        <v>311</v>
      </c>
      <c r="DW115" s="775"/>
      <c r="DX115" s="775"/>
      <c r="DY115" s="775"/>
      <c r="DZ115" s="776"/>
    </row>
    <row r="116" spans="1:130" s="103" customFormat="1" ht="26.25" customHeight="1" x14ac:dyDescent="0.15">
      <c r="A116" s="905"/>
      <c r="B116" s="906"/>
      <c r="C116" s="848" t="s">
        <v>356</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45">
        <v>659</v>
      </c>
      <c r="AB116" s="746"/>
      <c r="AC116" s="746"/>
      <c r="AD116" s="746"/>
      <c r="AE116" s="747"/>
      <c r="AF116" s="748">
        <v>521</v>
      </c>
      <c r="AG116" s="746"/>
      <c r="AH116" s="746"/>
      <c r="AI116" s="746"/>
      <c r="AJ116" s="747"/>
      <c r="AK116" s="748">
        <v>44</v>
      </c>
      <c r="AL116" s="746"/>
      <c r="AM116" s="746"/>
      <c r="AN116" s="746"/>
      <c r="AO116" s="747"/>
      <c r="AP116" s="774">
        <v>0</v>
      </c>
      <c r="AQ116" s="775"/>
      <c r="AR116" s="775"/>
      <c r="AS116" s="775"/>
      <c r="AT116" s="776"/>
      <c r="AU116" s="927"/>
      <c r="AV116" s="928"/>
      <c r="AW116" s="928"/>
      <c r="AX116" s="928"/>
      <c r="AY116" s="928"/>
      <c r="AZ116" s="841" t="s">
        <v>355</v>
      </c>
      <c r="BA116" s="842"/>
      <c r="BB116" s="842"/>
      <c r="BC116" s="842"/>
      <c r="BD116" s="842"/>
      <c r="BE116" s="842"/>
      <c r="BF116" s="842"/>
      <c r="BG116" s="842"/>
      <c r="BH116" s="842"/>
      <c r="BI116" s="842"/>
      <c r="BJ116" s="842"/>
      <c r="BK116" s="842"/>
      <c r="BL116" s="842"/>
      <c r="BM116" s="842"/>
      <c r="BN116" s="842"/>
      <c r="BO116" s="842"/>
      <c r="BP116" s="843"/>
      <c r="BQ116" s="782" t="s">
        <v>49</v>
      </c>
      <c r="BR116" s="783"/>
      <c r="BS116" s="783"/>
      <c r="BT116" s="783"/>
      <c r="BU116" s="783"/>
      <c r="BV116" s="783" t="s">
        <v>311</v>
      </c>
      <c r="BW116" s="783"/>
      <c r="BX116" s="783"/>
      <c r="BY116" s="783"/>
      <c r="BZ116" s="783"/>
      <c r="CA116" s="783" t="s">
        <v>49</v>
      </c>
      <c r="CB116" s="783"/>
      <c r="CC116" s="783"/>
      <c r="CD116" s="783"/>
      <c r="CE116" s="783"/>
      <c r="CF116" s="854" t="s">
        <v>49</v>
      </c>
      <c r="CG116" s="855"/>
      <c r="CH116" s="855"/>
      <c r="CI116" s="855"/>
      <c r="CJ116" s="855"/>
      <c r="CK116" s="912"/>
      <c r="CL116" s="768"/>
      <c r="CM116" s="771" t="s">
        <v>334</v>
      </c>
      <c r="CN116" s="772"/>
      <c r="CO116" s="772"/>
      <c r="CP116" s="772"/>
      <c r="CQ116" s="772"/>
      <c r="CR116" s="772"/>
      <c r="CS116" s="772"/>
      <c r="CT116" s="772"/>
      <c r="CU116" s="772"/>
      <c r="CV116" s="772"/>
      <c r="CW116" s="772"/>
      <c r="CX116" s="772"/>
      <c r="CY116" s="772"/>
      <c r="CZ116" s="772"/>
      <c r="DA116" s="772"/>
      <c r="DB116" s="772"/>
      <c r="DC116" s="772"/>
      <c r="DD116" s="772"/>
      <c r="DE116" s="772"/>
      <c r="DF116" s="773"/>
      <c r="DG116" s="745" t="s">
        <v>49</v>
      </c>
      <c r="DH116" s="746"/>
      <c r="DI116" s="746"/>
      <c r="DJ116" s="746"/>
      <c r="DK116" s="747"/>
      <c r="DL116" s="748" t="s">
        <v>49</v>
      </c>
      <c r="DM116" s="746"/>
      <c r="DN116" s="746"/>
      <c r="DO116" s="746"/>
      <c r="DP116" s="747"/>
      <c r="DQ116" s="748" t="s">
        <v>49</v>
      </c>
      <c r="DR116" s="746"/>
      <c r="DS116" s="746"/>
      <c r="DT116" s="746"/>
      <c r="DU116" s="747"/>
      <c r="DV116" s="774" t="s">
        <v>49</v>
      </c>
      <c r="DW116" s="775"/>
      <c r="DX116" s="775"/>
      <c r="DY116" s="775"/>
      <c r="DZ116" s="776"/>
    </row>
    <row r="117" spans="1:130" s="103" customFormat="1" ht="26.25" customHeight="1" x14ac:dyDescent="0.15">
      <c r="A117" s="883" t="s">
        <v>45</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45" t="s">
        <v>354</v>
      </c>
      <c r="Z117" s="885"/>
      <c r="AA117" s="886">
        <v>1193438</v>
      </c>
      <c r="AB117" s="887"/>
      <c r="AC117" s="887"/>
      <c r="AD117" s="887"/>
      <c r="AE117" s="888"/>
      <c r="AF117" s="889">
        <v>1186371</v>
      </c>
      <c r="AG117" s="887"/>
      <c r="AH117" s="887"/>
      <c r="AI117" s="887"/>
      <c r="AJ117" s="888"/>
      <c r="AK117" s="889">
        <v>1219502</v>
      </c>
      <c r="AL117" s="887"/>
      <c r="AM117" s="887"/>
      <c r="AN117" s="887"/>
      <c r="AO117" s="888"/>
      <c r="AP117" s="890"/>
      <c r="AQ117" s="891"/>
      <c r="AR117" s="891"/>
      <c r="AS117" s="891"/>
      <c r="AT117" s="892"/>
      <c r="AU117" s="927"/>
      <c r="AV117" s="928"/>
      <c r="AW117" s="928"/>
      <c r="AX117" s="928"/>
      <c r="AY117" s="928"/>
      <c r="AZ117" s="841" t="s">
        <v>353</v>
      </c>
      <c r="BA117" s="842"/>
      <c r="BB117" s="842"/>
      <c r="BC117" s="842"/>
      <c r="BD117" s="842"/>
      <c r="BE117" s="842"/>
      <c r="BF117" s="842"/>
      <c r="BG117" s="842"/>
      <c r="BH117" s="842"/>
      <c r="BI117" s="842"/>
      <c r="BJ117" s="842"/>
      <c r="BK117" s="842"/>
      <c r="BL117" s="842"/>
      <c r="BM117" s="842"/>
      <c r="BN117" s="842"/>
      <c r="BO117" s="842"/>
      <c r="BP117" s="843"/>
      <c r="BQ117" s="782" t="s">
        <v>311</v>
      </c>
      <c r="BR117" s="783"/>
      <c r="BS117" s="783"/>
      <c r="BT117" s="783"/>
      <c r="BU117" s="783"/>
      <c r="BV117" s="783" t="s">
        <v>49</v>
      </c>
      <c r="BW117" s="783"/>
      <c r="BX117" s="783"/>
      <c r="BY117" s="783"/>
      <c r="BZ117" s="783"/>
      <c r="CA117" s="783" t="s">
        <v>49</v>
      </c>
      <c r="CB117" s="783"/>
      <c r="CC117" s="783"/>
      <c r="CD117" s="783"/>
      <c r="CE117" s="783"/>
      <c r="CF117" s="854" t="s">
        <v>49</v>
      </c>
      <c r="CG117" s="855"/>
      <c r="CH117" s="855"/>
      <c r="CI117" s="855"/>
      <c r="CJ117" s="855"/>
      <c r="CK117" s="912"/>
      <c r="CL117" s="768"/>
      <c r="CM117" s="771" t="s">
        <v>331</v>
      </c>
      <c r="CN117" s="772"/>
      <c r="CO117" s="772"/>
      <c r="CP117" s="772"/>
      <c r="CQ117" s="772"/>
      <c r="CR117" s="772"/>
      <c r="CS117" s="772"/>
      <c r="CT117" s="772"/>
      <c r="CU117" s="772"/>
      <c r="CV117" s="772"/>
      <c r="CW117" s="772"/>
      <c r="CX117" s="772"/>
      <c r="CY117" s="772"/>
      <c r="CZ117" s="772"/>
      <c r="DA117" s="772"/>
      <c r="DB117" s="772"/>
      <c r="DC117" s="772"/>
      <c r="DD117" s="772"/>
      <c r="DE117" s="772"/>
      <c r="DF117" s="773"/>
      <c r="DG117" s="745" t="s">
        <v>49</v>
      </c>
      <c r="DH117" s="746"/>
      <c r="DI117" s="746"/>
      <c r="DJ117" s="746"/>
      <c r="DK117" s="747"/>
      <c r="DL117" s="748" t="s">
        <v>49</v>
      </c>
      <c r="DM117" s="746"/>
      <c r="DN117" s="746"/>
      <c r="DO117" s="746"/>
      <c r="DP117" s="747"/>
      <c r="DQ117" s="748" t="s">
        <v>49</v>
      </c>
      <c r="DR117" s="746"/>
      <c r="DS117" s="746"/>
      <c r="DT117" s="746"/>
      <c r="DU117" s="747"/>
      <c r="DV117" s="774" t="s">
        <v>49</v>
      </c>
      <c r="DW117" s="775"/>
      <c r="DX117" s="775"/>
      <c r="DY117" s="775"/>
      <c r="DZ117" s="776"/>
    </row>
    <row r="118" spans="1:130" s="103" customFormat="1" ht="26.25" customHeight="1" x14ac:dyDescent="0.15">
      <c r="A118" s="883" t="s">
        <v>352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93" t="s">
        <v>351</v>
      </c>
      <c r="AB118" s="884"/>
      <c r="AC118" s="884"/>
      <c r="AD118" s="884"/>
      <c r="AE118" s="885"/>
      <c r="AF118" s="893" t="s">
        <v>211</v>
      </c>
      <c r="AG118" s="884"/>
      <c r="AH118" s="884"/>
      <c r="AI118" s="884"/>
      <c r="AJ118" s="885"/>
      <c r="AK118" s="893" t="s">
        <v>212</v>
      </c>
      <c r="AL118" s="884"/>
      <c r="AM118" s="884"/>
      <c r="AN118" s="884"/>
      <c r="AO118" s="885"/>
      <c r="AP118" s="894" t="s">
        <v>350</v>
      </c>
      <c r="AQ118" s="895"/>
      <c r="AR118" s="895"/>
      <c r="AS118" s="895"/>
      <c r="AT118" s="896"/>
      <c r="AU118" s="927"/>
      <c r="AV118" s="928"/>
      <c r="AW118" s="928"/>
      <c r="AX118" s="928"/>
      <c r="AY118" s="928"/>
      <c r="AZ118" s="847" t="s">
        <v>349</v>
      </c>
      <c r="BA118" s="848"/>
      <c r="BB118" s="848"/>
      <c r="BC118" s="848"/>
      <c r="BD118" s="848"/>
      <c r="BE118" s="848"/>
      <c r="BF118" s="848"/>
      <c r="BG118" s="848"/>
      <c r="BH118" s="848"/>
      <c r="BI118" s="848"/>
      <c r="BJ118" s="848"/>
      <c r="BK118" s="848"/>
      <c r="BL118" s="848"/>
      <c r="BM118" s="848"/>
      <c r="BN118" s="848"/>
      <c r="BO118" s="848"/>
      <c r="BP118" s="849"/>
      <c r="BQ118" s="850" t="s">
        <v>49</v>
      </c>
      <c r="BR118" s="844"/>
      <c r="BS118" s="844"/>
      <c r="BT118" s="844"/>
      <c r="BU118" s="844"/>
      <c r="BV118" s="844" t="s">
        <v>49</v>
      </c>
      <c r="BW118" s="844"/>
      <c r="BX118" s="844"/>
      <c r="BY118" s="844"/>
      <c r="BZ118" s="844"/>
      <c r="CA118" s="844" t="s">
        <v>49</v>
      </c>
      <c r="CB118" s="844"/>
      <c r="CC118" s="844"/>
      <c r="CD118" s="844"/>
      <c r="CE118" s="844"/>
      <c r="CF118" s="854" t="s">
        <v>311</v>
      </c>
      <c r="CG118" s="855"/>
      <c r="CH118" s="855"/>
      <c r="CI118" s="855"/>
      <c r="CJ118" s="855"/>
      <c r="CK118" s="912"/>
      <c r="CL118" s="768"/>
      <c r="CM118" s="771" t="s">
        <v>328</v>
      </c>
      <c r="CN118" s="772"/>
      <c r="CO118" s="772"/>
      <c r="CP118" s="772"/>
      <c r="CQ118" s="772"/>
      <c r="CR118" s="772"/>
      <c r="CS118" s="772"/>
      <c r="CT118" s="772"/>
      <c r="CU118" s="772"/>
      <c r="CV118" s="772"/>
      <c r="CW118" s="772"/>
      <c r="CX118" s="772"/>
      <c r="CY118" s="772"/>
      <c r="CZ118" s="772"/>
      <c r="DA118" s="772"/>
      <c r="DB118" s="772"/>
      <c r="DC118" s="772"/>
      <c r="DD118" s="772"/>
      <c r="DE118" s="772"/>
      <c r="DF118" s="773"/>
      <c r="DG118" s="745" t="s">
        <v>49</v>
      </c>
      <c r="DH118" s="746"/>
      <c r="DI118" s="746"/>
      <c r="DJ118" s="746"/>
      <c r="DK118" s="747"/>
      <c r="DL118" s="748" t="s">
        <v>49</v>
      </c>
      <c r="DM118" s="746"/>
      <c r="DN118" s="746"/>
      <c r="DO118" s="746"/>
      <c r="DP118" s="747"/>
      <c r="DQ118" s="748" t="s">
        <v>49</v>
      </c>
      <c r="DR118" s="746"/>
      <c r="DS118" s="746"/>
      <c r="DT118" s="746"/>
      <c r="DU118" s="747"/>
      <c r="DV118" s="774" t="s">
        <v>49</v>
      </c>
      <c r="DW118" s="775"/>
      <c r="DX118" s="775"/>
      <c r="DY118" s="775"/>
      <c r="DZ118" s="776"/>
    </row>
    <row r="119" spans="1:130" s="103" customFormat="1" ht="26.25" customHeight="1" x14ac:dyDescent="0.15">
      <c r="A119" s="765" t="s">
        <v>348</v>
      </c>
      <c r="B119" s="766"/>
      <c r="C119" s="865" t="s">
        <v>347</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49</v>
      </c>
      <c r="AB119" s="869"/>
      <c r="AC119" s="869"/>
      <c r="AD119" s="869"/>
      <c r="AE119" s="870"/>
      <c r="AF119" s="871" t="s">
        <v>311</v>
      </c>
      <c r="AG119" s="869"/>
      <c r="AH119" s="869"/>
      <c r="AI119" s="869"/>
      <c r="AJ119" s="870"/>
      <c r="AK119" s="871" t="s">
        <v>49</v>
      </c>
      <c r="AL119" s="869"/>
      <c r="AM119" s="869"/>
      <c r="AN119" s="869"/>
      <c r="AO119" s="870"/>
      <c r="AP119" s="872" t="s">
        <v>49</v>
      </c>
      <c r="AQ119" s="873"/>
      <c r="AR119" s="873"/>
      <c r="AS119" s="873"/>
      <c r="AT119" s="874"/>
      <c r="AU119" s="929"/>
      <c r="AV119" s="930"/>
      <c r="AW119" s="930"/>
      <c r="AX119" s="930"/>
      <c r="AY119" s="930"/>
      <c r="AZ119" s="117" t="s">
        <v>45</v>
      </c>
      <c r="BA119" s="117"/>
      <c r="BB119" s="117"/>
      <c r="BC119" s="117"/>
      <c r="BD119" s="117"/>
      <c r="BE119" s="117"/>
      <c r="BF119" s="117"/>
      <c r="BG119" s="117"/>
      <c r="BH119" s="117"/>
      <c r="BI119" s="117"/>
      <c r="BJ119" s="117"/>
      <c r="BK119" s="117"/>
      <c r="BL119" s="117"/>
      <c r="BM119" s="117"/>
      <c r="BN119" s="117"/>
      <c r="BO119" s="845" t="s">
        <v>346</v>
      </c>
      <c r="BP119" s="846"/>
      <c r="BQ119" s="850">
        <v>14075410</v>
      </c>
      <c r="BR119" s="844"/>
      <c r="BS119" s="844"/>
      <c r="BT119" s="844"/>
      <c r="BU119" s="844"/>
      <c r="BV119" s="844">
        <v>13786386</v>
      </c>
      <c r="BW119" s="844"/>
      <c r="BX119" s="844"/>
      <c r="BY119" s="844"/>
      <c r="BZ119" s="844"/>
      <c r="CA119" s="844">
        <v>13389855</v>
      </c>
      <c r="CB119" s="844"/>
      <c r="CC119" s="844"/>
      <c r="CD119" s="844"/>
      <c r="CE119" s="844"/>
      <c r="CF119" s="726"/>
      <c r="CG119" s="727"/>
      <c r="CH119" s="727"/>
      <c r="CI119" s="727"/>
      <c r="CJ119" s="826"/>
      <c r="CK119" s="913"/>
      <c r="CL119" s="770"/>
      <c r="CM119" s="816" t="s">
        <v>325</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03" t="s">
        <v>49</v>
      </c>
      <c r="DH119" s="704"/>
      <c r="DI119" s="704"/>
      <c r="DJ119" s="704"/>
      <c r="DK119" s="705"/>
      <c r="DL119" s="706" t="s">
        <v>49</v>
      </c>
      <c r="DM119" s="704"/>
      <c r="DN119" s="704"/>
      <c r="DO119" s="704"/>
      <c r="DP119" s="705"/>
      <c r="DQ119" s="706" t="s">
        <v>49</v>
      </c>
      <c r="DR119" s="704"/>
      <c r="DS119" s="704"/>
      <c r="DT119" s="704"/>
      <c r="DU119" s="705"/>
      <c r="DV119" s="827" t="s">
        <v>49</v>
      </c>
      <c r="DW119" s="828"/>
      <c r="DX119" s="828"/>
      <c r="DY119" s="828"/>
      <c r="DZ119" s="829"/>
    </row>
    <row r="120" spans="1:130" s="103" customFormat="1" ht="26.25" customHeight="1" x14ac:dyDescent="0.15">
      <c r="A120" s="767"/>
      <c r="B120" s="768"/>
      <c r="C120" s="771" t="s">
        <v>345</v>
      </c>
      <c r="D120" s="772"/>
      <c r="E120" s="772"/>
      <c r="F120" s="772"/>
      <c r="G120" s="772"/>
      <c r="H120" s="772"/>
      <c r="I120" s="772"/>
      <c r="J120" s="772"/>
      <c r="K120" s="772"/>
      <c r="L120" s="772"/>
      <c r="M120" s="772"/>
      <c r="N120" s="772"/>
      <c r="O120" s="772"/>
      <c r="P120" s="772"/>
      <c r="Q120" s="772"/>
      <c r="R120" s="772"/>
      <c r="S120" s="772"/>
      <c r="T120" s="772"/>
      <c r="U120" s="772"/>
      <c r="V120" s="772"/>
      <c r="W120" s="772"/>
      <c r="X120" s="772"/>
      <c r="Y120" s="772"/>
      <c r="Z120" s="773"/>
      <c r="AA120" s="745" t="s">
        <v>49</v>
      </c>
      <c r="AB120" s="746"/>
      <c r="AC120" s="746"/>
      <c r="AD120" s="746"/>
      <c r="AE120" s="747"/>
      <c r="AF120" s="748" t="s">
        <v>49</v>
      </c>
      <c r="AG120" s="746"/>
      <c r="AH120" s="746"/>
      <c r="AI120" s="746"/>
      <c r="AJ120" s="747"/>
      <c r="AK120" s="748" t="s">
        <v>49</v>
      </c>
      <c r="AL120" s="746"/>
      <c r="AM120" s="746"/>
      <c r="AN120" s="746"/>
      <c r="AO120" s="747"/>
      <c r="AP120" s="774" t="s">
        <v>311</v>
      </c>
      <c r="AQ120" s="775"/>
      <c r="AR120" s="775"/>
      <c r="AS120" s="775"/>
      <c r="AT120" s="776"/>
      <c r="AU120" s="875" t="s">
        <v>344</v>
      </c>
      <c r="AV120" s="876"/>
      <c r="AW120" s="876"/>
      <c r="AX120" s="876"/>
      <c r="AY120" s="877"/>
      <c r="AZ120" s="839" t="s">
        <v>343</v>
      </c>
      <c r="BA120" s="798"/>
      <c r="BB120" s="798"/>
      <c r="BC120" s="798"/>
      <c r="BD120" s="798"/>
      <c r="BE120" s="798"/>
      <c r="BF120" s="798"/>
      <c r="BG120" s="798"/>
      <c r="BH120" s="798"/>
      <c r="BI120" s="798"/>
      <c r="BJ120" s="798"/>
      <c r="BK120" s="798"/>
      <c r="BL120" s="798"/>
      <c r="BM120" s="798"/>
      <c r="BN120" s="798"/>
      <c r="BO120" s="798"/>
      <c r="BP120" s="799"/>
      <c r="BQ120" s="840">
        <v>3451760</v>
      </c>
      <c r="BR120" s="810"/>
      <c r="BS120" s="810"/>
      <c r="BT120" s="810"/>
      <c r="BU120" s="810"/>
      <c r="BV120" s="810">
        <v>3351511</v>
      </c>
      <c r="BW120" s="810"/>
      <c r="BX120" s="810"/>
      <c r="BY120" s="810"/>
      <c r="BZ120" s="810"/>
      <c r="CA120" s="810">
        <v>3210511</v>
      </c>
      <c r="CB120" s="810"/>
      <c r="CC120" s="810"/>
      <c r="CD120" s="810"/>
      <c r="CE120" s="810"/>
      <c r="CF120" s="856">
        <v>98.1</v>
      </c>
      <c r="CG120" s="857"/>
      <c r="CH120" s="857"/>
      <c r="CI120" s="857"/>
      <c r="CJ120" s="857"/>
      <c r="CK120" s="858" t="s">
        <v>342</v>
      </c>
      <c r="CL120" s="831"/>
      <c r="CM120" s="831"/>
      <c r="CN120" s="831"/>
      <c r="CO120" s="832"/>
      <c r="CP120" s="851" t="s">
        <v>341</v>
      </c>
      <c r="CQ120" s="852"/>
      <c r="CR120" s="852"/>
      <c r="CS120" s="852"/>
      <c r="CT120" s="852"/>
      <c r="CU120" s="852"/>
      <c r="CV120" s="852"/>
      <c r="CW120" s="852"/>
      <c r="CX120" s="852"/>
      <c r="CY120" s="852"/>
      <c r="CZ120" s="852"/>
      <c r="DA120" s="852"/>
      <c r="DB120" s="852"/>
      <c r="DC120" s="852"/>
      <c r="DD120" s="852"/>
      <c r="DE120" s="852"/>
      <c r="DF120" s="853"/>
      <c r="DG120" s="840">
        <v>2847153</v>
      </c>
      <c r="DH120" s="810"/>
      <c r="DI120" s="810"/>
      <c r="DJ120" s="810"/>
      <c r="DK120" s="810"/>
      <c r="DL120" s="810">
        <v>2801498</v>
      </c>
      <c r="DM120" s="810"/>
      <c r="DN120" s="810"/>
      <c r="DO120" s="810"/>
      <c r="DP120" s="810"/>
      <c r="DQ120" s="810">
        <v>2716491</v>
      </c>
      <c r="DR120" s="810"/>
      <c r="DS120" s="810"/>
      <c r="DT120" s="810"/>
      <c r="DU120" s="810"/>
      <c r="DV120" s="811">
        <v>83</v>
      </c>
      <c r="DW120" s="811"/>
      <c r="DX120" s="811"/>
      <c r="DY120" s="811"/>
      <c r="DZ120" s="812"/>
    </row>
    <row r="121" spans="1:130" s="103" customFormat="1" ht="26.25" customHeight="1" x14ac:dyDescent="0.15">
      <c r="A121" s="767"/>
      <c r="B121" s="768"/>
      <c r="C121" s="841" t="s">
        <v>340</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45" t="s">
        <v>49</v>
      </c>
      <c r="AB121" s="746"/>
      <c r="AC121" s="746"/>
      <c r="AD121" s="746"/>
      <c r="AE121" s="747"/>
      <c r="AF121" s="748" t="s">
        <v>49</v>
      </c>
      <c r="AG121" s="746"/>
      <c r="AH121" s="746"/>
      <c r="AI121" s="746"/>
      <c r="AJ121" s="747"/>
      <c r="AK121" s="748" t="s">
        <v>49</v>
      </c>
      <c r="AL121" s="746"/>
      <c r="AM121" s="746"/>
      <c r="AN121" s="746"/>
      <c r="AO121" s="747"/>
      <c r="AP121" s="774" t="s">
        <v>49</v>
      </c>
      <c r="AQ121" s="775"/>
      <c r="AR121" s="775"/>
      <c r="AS121" s="775"/>
      <c r="AT121" s="776"/>
      <c r="AU121" s="878"/>
      <c r="AV121" s="879"/>
      <c r="AW121" s="879"/>
      <c r="AX121" s="879"/>
      <c r="AY121" s="880"/>
      <c r="AZ121" s="781" t="s">
        <v>339</v>
      </c>
      <c r="BA121" s="753"/>
      <c r="BB121" s="753"/>
      <c r="BC121" s="753"/>
      <c r="BD121" s="753"/>
      <c r="BE121" s="753"/>
      <c r="BF121" s="753"/>
      <c r="BG121" s="753"/>
      <c r="BH121" s="753"/>
      <c r="BI121" s="753"/>
      <c r="BJ121" s="753"/>
      <c r="BK121" s="753"/>
      <c r="BL121" s="753"/>
      <c r="BM121" s="753"/>
      <c r="BN121" s="753"/>
      <c r="BO121" s="753"/>
      <c r="BP121" s="754"/>
      <c r="BQ121" s="782">
        <v>174395</v>
      </c>
      <c r="BR121" s="783"/>
      <c r="BS121" s="783"/>
      <c r="BT121" s="783"/>
      <c r="BU121" s="783"/>
      <c r="BV121" s="783">
        <v>145646</v>
      </c>
      <c r="BW121" s="783"/>
      <c r="BX121" s="783"/>
      <c r="BY121" s="783"/>
      <c r="BZ121" s="783"/>
      <c r="CA121" s="783">
        <v>122461</v>
      </c>
      <c r="CB121" s="783"/>
      <c r="CC121" s="783"/>
      <c r="CD121" s="783"/>
      <c r="CE121" s="783"/>
      <c r="CF121" s="854">
        <v>3.7</v>
      </c>
      <c r="CG121" s="855"/>
      <c r="CH121" s="855"/>
      <c r="CI121" s="855"/>
      <c r="CJ121" s="855"/>
      <c r="CK121" s="859"/>
      <c r="CL121" s="834"/>
      <c r="CM121" s="834"/>
      <c r="CN121" s="834"/>
      <c r="CO121" s="835"/>
      <c r="CP121" s="813" t="s">
        <v>338</v>
      </c>
      <c r="CQ121" s="814"/>
      <c r="CR121" s="814"/>
      <c r="CS121" s="814"/>
      <c r="CT121" s="814"/>
      <c r="CU121" s="814"/>
      <c r="CV121" s="814"/>
      <c r="CW121" s="814"/>
      <c r="CX121" s="814"/>
      <c r="CY121" s="814"/>
      <c r="CZ121" s="814"/>
      <c r="DA121" s="814"/>
      <c r="DB121" s="814"/>
      <c r="DC121" s="814"/>
      <c r="DD121" s="814"/>
      <c r="DE121" s="814"/>
      <c r="DF121" s="815"/>
      <c r="DG121" s="782">
        <v>2485229</v>
      </c>
      <c r="DH121" s="783"/>
      <c r="DI121" s="783"/>
      <c r="DJ121" s="783"/>
      <c r="DK121" s="783"/>
      <c r="DL121" s="783">
        <v>2454080</v>
      </c>
      <c r="DM121" s="783"/>
      <c r="DN121" s="783"/>
      <c r="DO121" s="783"/>
      <c r="DP121" s="783"/>
      <c r="DQ121" s="783">
        <v>2421372</v>
      </c>
      <c r="DR121" s="783"/>
      <c r="DS121" s="783"/>
      <c r="DT121" s="783"/>
      <c r="DU121" s="783"/>
      <c r="DV121" s="784">
        <v>74</v>
      </c>
      <c r="DW121" s="784"/>
      <c r="DX121" s="784"/>
      <c r="DY121" s="784"/>
      <c r="DZ121" s="785"/>
    </row>
    <row r="122" spans="1:130" s="103" customFormat="1" ht="26.25" customHeight="1" x14ac:dyDescent="0.15">
      <c r="A122" s="767"/>
      <c r="B122" s="768"/>
      <c r="C122" s="771" t="s">
        <v>337</v>
      </c>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3"/>
      <c r="AA122" s="745" t="s">
        <v>49</v>
      </c>
      <c r="AB122" s="746"/>
      <c r="AC122" s="746"/>
      <c r="AD122" s="746"/>
      <c r="AE122" s="747"/>
      <c r="AF122" s="748" t="s">
        <v>49</v>
      </c>
      <c r="AG122" s="746"/>
      <c r="AH122" s="746"/>
      <c r="AI122" s="746"/>
      <c r="AJ122" s="747"/>
      <c r="AK122" s="748" t="s">
        <v>311</v>
      </c>
      <c r="AL122" s="746"/>
      <c r="AM122" s="746"/>
      <c r="AN122" s="746"/>
      <c r="AO122" s="747"/>
      <c r="AP122" s="774" t="s">
        <v>49</v>
      </c>
      <c r="AQ122" s="775"/>
      <c r="AR122" s="775"/>
      <c r="AS122" s="775"/>
      <c r="AT122" s="776"/>
      <c r="AU122" s="878"/>
      <c r="AV122" s="879"/>
      <c r="AW122" s="879"/>
      <c r="AX122" s="879"/>
      <c r="AY122" s="880"/>
      <c r="AZ122" s="847" t="s">
        <v>336</v>
      </c>
      <c r="BA122" s="848"/>
      <c r="BB122" s="848"/>
      <c r="BC122" s="848"/>
      <c r="BD122" s="848"/>
      <c r="BE122" s="848"/>
      <c r="BF122" s="848"/>
      <c r="BG122" s="848"/>
      <c r="BH122" s="848"/>
      <c r="BI122" s="848"/>
      <c r="BJ122" s="848"/>
      <c r="BK122" s="848"/>
      <c r="BL122" s="848"/>
      <c r="BM122" s="848"/>
      <c r="BN122" s="848"/>
      <c r="BO122" s="848"/>
      <c r="BP122" s="849"/>
      <c r="BQ122" s="850">
        <v>8621978</v>
      </c>
      <c r="BR122" s="844"/>
      <c r="BS122" s="844"/>
      <c r="BT122" s="844"/>
      <c r="BU122" s="844"/>
      <c r="BV122" s="844">
        <v>8548754</v>
      </c>
      <c r="BW122" s="844"/>
      <c r="BX122" s="844"/>
      <c r="BY122" s="844"/>
      <c r="BZ122" s="844"/>
      <c r="CA122" s="844">
        <v>8353133</v>
      </c>
      <c r="CB122" s="844"/>
      <c r="CC122" s="844"/>
      <c r="CD122" s="844"/>
      <c r="CE122" s="844"/>
      <c r="CF122" s="862">
        <v>255.2</v>
      </c>
      <c r="CG122" s="863"/>
      <c r="CH122" s="863"/>
      <c r="CI122" s="863"/>
      <c r="CJ122" s="863"/>
      <c r="CK122" s="859"/>
      <c r="CL122" s="834"/>
      <c r="CM122" s="834"/>
      <c r="CN122" s="834"/>
      <c r="CO122" s="835"/>
      <c r="CP122" s="813" t="s">
        <v>335</v>
      </c>
      <c r="CQ122" s="814"/>
      <c r="CR122" s="814"/>
      <c r="CS122" s="814"/>
      <c r="CT122" s="814"/>
      <c r="CU122" s="814"/>
      <c r="CV122" s="814"/>
      <c r="CW122" s="814"/>
      <c r="CX122" s="814"/>
      <c r="CY122" s="814"/>
      <c r="CZ122" s="814"/>
      <c r="DA122" s="814"/>
      <c r="DB122" s="814"/>
      <c r="DC122" s="814"/>
      <c r="DD122" s="814"/>
      <c r="DE122" s="814"/>
      <c r="DF122" s="815"/>
      <c r="DG122" s="782">
        <v>691065</v>
      </c>
      <c r="DH122" s="783"/>
      <c r="DI122" s="783"/>
      <c r="DJ122" s="783"/>
      <c r="DK122" s="783"/>
      <c r="DL122" s="783">
        <v>659020</v>
      </c>
      <c r="DM122" s="783"/>
      <c r="DN122" s="783"/>
      <c r="DO122" s="783"/>
      <c r="DP122" s="783"/>
      <c r="DQ122" s="783">
        <v>625524</v>
      </c>
      <c r="DR122" s="783"/>
      <c r="DS122" s="783"/>
      <c r="DT122" s="783"/>
      <c r="DU122" s="783"/>
      <c r="DV122" s="784">
        <v>19.100000000000001</v>
      </c>
      <c r="DW122" s="784"/>
      <c r="DX122" s="784"/>
      <c r="DY122" s="784"/>
      <c r="DZ122" s="785"/>
    </row>
    <row r="123" spans="1:130" s="103" customFormat="1" ht="26.25" customHeight="1" x14ac:dyDescent="0.15">
      <c r="A123" s="767"/>
      <c r="B123" s="768"/>
      <c r="C123" s="771" t="s">
        <v>334</v>
      </c>
      <c r="D123" s="772"/>
      <c r="E123" s="772"/>
      <c r="F123" s="772"/>
      <c r="G123" s="772"/>
      <c r="H123" s="772"/>
      <c r="I123" s="772"/>
      <c r="J123" s="772"/>
      <c r="K123" s="772"/>
      <c r="L123" s="772"/>
      <c r="M123" s="772"/>
      <c r="N123" s="772"/>
      <c r="O123" s="772"/>
      <c r="P123" s="772"/>
      <c r="Q123" s="772"/>
      <c r="R123" s="772"/>
      <c r="S123" s="772"/>
      <c r="T123" s="772"/>
      <c r="U123" s="772"/>
      <c r="V123" s="772"/>
      <c r="W123" s="772"/>
      <c r="X123" s="772"/>
      <c r="Y123" s="772"/>
      <c r="Z123" s="773"/>
      <c r="AA123" s="745" t="s">
        <v>49</v>
      </c>
      <c r="AB123" s="746"/>
      <c r="AC123" s="746"/>
      <c r="AD123" s="746"/>
      <c r="AE123" s="747"/>
      <c r="AF123" s="748" t="s">
        <v>49</v>
      </c>
      <c r="AG123" s="746"/>
      <c r="AH123" s="746"/>
      <c r="AI123" s="746"/>
      <c r="AJ123" s="747"/>
      <c r="AK123" s="748" t="s">
        <v>49</v>
      </c>
      <c r="AL123" s="746"/>
      <c r="AM123" s="746"/>
      <c r="AN123" s="746"/>
      <c r="AO123" s="747"/>
      <c r="AP123" s="774" t="s">
        <v>49</v>
      </c>
      <c r="AQ123" s="775"/>
      <c r="AR123" s="775"/>
      <c r="AS123" s="775"/>
      <c r="AT123" s="776"/>
      <c r="AU123" s="881"/>
      <c r="AV123" s="882"/>
      <c r="AW123" s="882"/>
      <c r="AX123" s="882"/>
      <c r="AY123" s="882"/>
      <c r="AZ123" s="117" t="s">
        <v>45</v>
      </c>
      <c r="BA123" s="117"/>
      <c r="BB123" s="117"/>
      <c r="BC123" s="117"/>
      <c r="BD123" s="117"/>
      <c r="BE123" s="117"/>
      <c r="BF123" s="117"/>
      <c r="BG123" s="117"/>
      <c r="BH123" s="117"/>
      <c r="BI123" s="117"/>
      <c r="BJ123" s="117"/>
      <c r="BK123" s="117"/>
      <c r="BL123" s="117"/>
      <c r="BM123" s="117"/>
      <c r="BN123" s="117"/>
      <c r="BO123" s="845" t="s">
        <v>333</v>
      </c>
      <c r="BP123" s="846"/>
      <c r="BQ123" s="824">
        <v>12248133</v>
      </c>
      <c r="BR123" s="825"/>
      <c r="BS123" s="825"/>
      <c r="BT123" s="825"/>
      <c r="BU123" s="825"/>
      <c r="BV123" s="825">
        <v>12045911</v>
      </c>
      <c r="BW123" s="825"/>
      <c r="BX123" s="825"/>
      <c r="BY123" s="825"/>
      <c r="BZ123" s="825"/>
      <c r="CA123" s="825">
        <v>11686105</v>
      </c>
      <c r="CB123" s="825"/>
      <c r="CC123" s="825"/>
      <c r="CD123" s="825"/>
      <c r="CE123" s="825"/>
      <c r="CF123" s="726"/>
      <c r="CG123" s="727"/>
      <c r="CH123" s="727"/>
      <c r="CI123" s="727"/>
      <c r="CJ123" s="826"/>
      <c r="CK123" s="859"/>
      <c r="CL123" s="834"/>
      <c r="CM123" s="834"/>
      <c r="CN123" s="834"/>
      <c r="CO123" s="835"/>
      <c r="CP123" s="813" t="s">
        <v>332</v>
      </c>
      <c r="CQ123" s="814"/>
      <c r="CR123" s="814"/>
      <c r="CS123" s="814"/>
      <c r="CT123" s="814"/>
      <c r="CU123" s="814"/>
      <c r="CV123" s="814"/>
      <c r="CW123" s="814"/>
      <c r="CX123" s="814"/>
      <c r="CY123" s="814"/>
      <c r="CZ123" s="814"/>
      <c r="DA123" s="814"/>
      <c r="DB123" s="814"/>
      <c r="DC123" s="814"/>
      <c r="DD123" s="814"/>
      <c r="DE123" s="814"/>
      <c r="DF123" s="815"/>
      <c r="DG123" s="745">
        <v>313955</v>
      </c>
      <c r="DH123" s="746"/>
      <c r="DI123" s="746"/>
      <c r="DJ123" s="746"/>
      <c r="DK123" s="747"/>
      <c r="DL123" s="748">
        <v>314481</v>
      </c>
      <c r="DM123" s="746"/>
      <c r="DN123" s="746"/>
      <c r="DO123" s="746"/>
      <c r="DP123" s="747"/>
      <c r="DQ123" s="748">
        <v>297551</v>
      </c>
      <c r="DR123" s="746"/>
      <c r="DS123" s="746"/>
      <c r="DT123" s="746"/>
      <c r="DU123" s="747"/>
      <c r="DV123" s="774">
        <v>9.1</v>
      </c>
      <c r="DW123" s="775"/>
      <c r="DX123" s="775"/>
      <c r="DY123" s="775"/>
      <c r="DZ123" s="776"/>
    </row>
    <row r="124" spans="1:130" s="103" customFormat="1" ht="26.25" customHeight="1" thickBot="1" x14ac:dyDescent="0.2">
      <c r="A124" s="767"/>
      <c r="B124" s="768"/>
      <c r="C124" s="771" t="s">
        <v>331</v>
      </c>
      <c r="D124" s="772"/>
      <c r="E124" s="772"/>
      <c r="F124" s="772"/>
      <c r="G124" s="772"/>
      <c r="H124" s="772"/>
      <c r="I124" s="772"/>
      <c r="J124" s="772"/>
      <c r="K124" s="772"/>
      <c r="L124" s="772"/>
      <c r="M124" s="772"/>
      <c r="N124" s="772"/>
      <c r="O124" s="772"/>
      <c r="P124" s="772"/>
      <c r="Q124" s="772"/>
      <c r="R124" s="772"/>
      <c r="S124" s="772"/>
      <c r="T124" s="772"/>
      <c r="U124" s="772"/>
      <c r="V124" s="772"/>
      <c r="W124" s="772"/>
      <c r="X124" s="772"/>
      <c r="Y124" s="772"/>
      <c r="Z124" s="773"/>
      <c r="AA124" s="745" t="s">
        <v>311</v>
      </c>
      <c r="AB124" s="746"/>
      <c r="AC124" s="746"/>
      <c r="AD124" s="746"/>
      <c r="AE124" s="747"/>
      <c r="AF124" s="748" t="s">
        <v>311</v>
      </c>
      <c r="AG124" s="746"/>
      <c r="AH124" s="746"/>
      <c r="AI124" s="746"/>
      <c r="AJ124" s="747"/>
      <c r="AK124" s="748" t="s">
        <v>49</v>
      </c>
      <c r="AL124" s="746"/>
      <c r="AM124" s="746"/>
      <c r="AN124" s="746"/>
      <c r="AO124" s="747"/>
      <c r="AP124" s="774" t="s">
        <v>311</v>
      </c>
      <c r="AQ124" s="775"/>
      <c r="AR124" s="775"/>
      <c r="AS124" s="775"/>
      <c r="AT124" s="776"/>
      <c r="AU124" s="819" t="s">
        <v>330</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57.3</v>
      </c>
      <c r="BR124" s="823"/>
      <c r="BS124" s="823"/>
      <c r="BT124" s="823"/>
      <c r="BU124" s="823"/>
      <c r="BV124" s="823">
        <v>52.6</v>
      </c>
      <c r="BW124" s="823"/>
      <c r="BX124" s="823"/>
      <c r="BY124" s="823"/>
      <c r="BZ124" s="823"/>
      <c r="CA124" s="823">
        <v>52</v>
      </c>
      <c r="CB124" s="823"/>
      <c r="CC124" s="823"/>
      <c r="CD124" s="823"/>
      <c r="CE124" s="823"/>
      <c r="CF124" s="734"/>
      <c r="CG124" s="735"/>
      <c r="CH124" s="735"/>
      <c r="CI124" s="735"/>
      <c r="CJ124" s="864"/>
      <c r="CK124" s="860"/>
      <c r="CL124" s="860"/>
      <c r="CM124" s="860"/>
      <c r="CN124" s="860"/>
      <c r="CO124" s="861"/>
      <c r="CP124" s="813" t="s">
        <v>329</v>
      </c>
      <c r="CQ124" s="814"/>
      <c r="CR124" s="814"/>
      <c r="CS124" s="814"/>
      <c r="CT124" s="814"/>
      <c r="CU124" s="814"/>
      <c r="CV124" s="814"/>
      <c r="CW124" s="814"/>
      <c r="CX124" s="814"/>
      <c r="CY124" s="814"/>
      <c r="CZ124" s="814"/>
      <c r="DA124" s="814"/>
      <c r="DB124" s="814"/>
      <c r="DC124" s="814"/>
      <c r="DD124" s="814"/>
      <c r="DE124" s="814"/>
      <c r="DF124" s="815"/>
      <c r="DG124" s="703" t="s">
        <v>311</v>
      </c>
      <c r="DH124" s="704"/>
      <c r="DI124" s="704"/>
      <c r="DJ124" s="704"/>
      <c r="DK124" s="705"/>
      <c r="DL124" s="706" t="s">
        <v>311</v>
      </c>
      <c r="DM124" s="704"/>
      <c r="DN124" s="704"/>
      <c r="DO124" s="704"/>
      <c r="DP124" s="705"/>
      <c r="DQ124" s="706" t="s">
        <v>311</v>
      </c>
      <c r="DR124" s="704"/>
      <c r="DS124" s="704"/>
      <c r="DT124" s="704"/>
      <c r="DU124" s="705"/>
      <c r="DV124" s="827" t="s">
        <v>49</v>
      </c>
      <c r="DW124" s="828"/>
      <c r="DX124" s="828"/>
      <c r="DY124" s="828"/>
      <c r="DZ124" s="829"/>
    </row>
    <row r="125" spans="1:130" s="103" customFormat="1" ht="26.25" customHeight="1" x14ac:dyDescent="0.15">
      <c r="A125" s="767"/>
      <c r="B125" s="768"/>
      <c r="C125" s="771" t="s">
        <v>328</v>
      </c>
      <c r="D125" s="772"/>
      <c r="E125" s="772"/>
      <c r="F125" s="772"/>
      <c r="G125" s="772"/>
      <c r="H125" s="772"/>
      <c r="I125" s="772"/>
      <c r="J125" s="772"/>
      <c r="K125" s="772"/>
      <c r="L125" s="772"/>
      <c r="M125" s="772"/>
      <c r="N125" s="772"/>
      <c r="O125" s="772"/>
      <c r="P125" s="772"/>
      <c r="Q125" s="772"/>
      <c r="R125" s="772"/>
      <c r="S125" s="772"/>
      <c r="T125" s="772"/>
      <c r="U125" s="772"/>
      <c r="V125" s="772"/>
      <c r="W125" s="772"/>
      <c r="X125" s="772"/>
      <c r="Y125" s="772"/>
      <c r="Z125" s="773"/>
      <c r="AA125" s="745" t="s">
        <v>311</v>
      </c>
      <c r="AB125" s="746"/>
      <c r="AC125" s="746"/>
      <c r="AD125" s="746"/>
      <c r="AE125" s="747"/>
      <c r="AF125" s="748" t="s">
        <v>49</v>
      </c>
      <c r="AG125" s="746"/>
      <c r="AH125" s="746"/>
      <c r="AI125" s="746"/>
      <c r="AJ125" s="747"/>
      <c r="AK125" s="748" t="s">
        <v>311</v>
      </c>
      <c r="AL125" s="746"/>
      <c r="AM125" s="746"/>
      <c r="AN125" s="746"/>
      <c r="AO125" s="747"/>
      <c r="AP125" s="774" t="s">
        <v>311</v>
      </c>
      <c r="AQ125" s="775"/>
      <c r="AR125" s="775"/>
      <c r="AS125" s="775"/>
      <c r="AT125" s="776"/>
      <c r="AU125" s="116"/>
      <c r="AV125" s="115"/>
      <c r="AW125" s="115"/>
      <c r="AX125" s="115"/>
      <c r="AY125" s="115"/>
      <c r="AZ125" s="115"/>
      <c r="BA125" s="115"/>
      <c r="BB125" s="115"/>
      <c r="BC125" s="115"/>
      <c r="BD125" s="115"/>
      <c r="BE125" s="115"/>
      <c r="BF125" s="115"/>
      <c r="BG125" s="115"/>
      <c r="BH125" s="115"/>
      <c r="BI125" s="115"/>
      <c r="BJ125" s="115"/>
      <c r="BK125" s="115"/>
      <c r="BL125" s="115"/>
      <c r="BM125" s="115"/>
      <c r="BN125" s="115"/>
      <c r="BO125" s="115"/>
      <c r="BP125" s="115"/>
      <c r="BQ125" s="112"/>
      <c r="BR125" s="112"/>
      <c r="BS125" s="112"/>
      <c r="BT125" s="112"/>
      <c r="BU125" s="112"/>
      <c r="BV125" s="112"/>
      <c r="BW125" s="112"/>
      <c r="BX125" s="112"/>
      <c r="BY125" s="112"/>
      <c r="BZ125" s="112"/>
      <c r="CA125" s="112"/>
      <c r="CB125" s="112"/>
      <c r="CC125" s="112"/>
      <c r="CD125" s="112"/>
      <c r="CE125" s="112"/>
      <c r="CF125" s="112"/>
      <c r="CG125" s="112"/>
      <c r="CH125" s="112"/>
      <c r="CI125" s="112"/>
      <c r="CJ125" s="111"/>
      <c r="CK125" s="830" t="s">
        <v>327</v>
      </c>
      <c r="CL125" s="831"/>
      <c r="CM125" s="831"/>
      <c r="CN125" s="831"/>
      <c r="CO125" s="832"/>
      <c r="CP125" s="839" t="s">
        <v>326</v>
      </c>
      <c r="CQ125" s="798"/>
      <c r="CR125" s="798"/>
      <c r="CS125" s="798"/>
      <c r="CT125" s="798"/>
      <c r="CU125" s="798"/>
      <c r="CV125" s="798"/>
      <c r="CW125" s="798"/>
      <c r="CX125" s="798"/>
      <c r="CY125" s="798"/>
      <c r="CZ125" s="798"/>
      <c r="DA125" s="798"/>
      <c r="DB125" s="798"/>
      <c r="DC125" s="798"/>
      <c r="DD125" s="798"/>
      <c r="DE125" s="798"/>
      <c r="DF125" s="799"/>
      <c r="DG125" s="840" t="s">
        <v>311</v>
      </c>
      <c r="DH125" s="810"/>
      <c r="DI125" s="810"/>
      <c r="DJ125" s="810"/>
      <c r="DK125" s="810"/>
      <c r="DL125" s="810" t="s">
        <v>49</v>
      </c>
      <c r="DM125" s="810"/>
      <c r="DN125" s="810"/>
      <c r="DO125" s="810"/>
      <c r="DP125" s="810"/>
      <c r="DQ125" s="810" t="s">
        <v>311</v>
      </c>
      <c r="DR125" s="810"/>
      <c r="DS125" s="810"/>
      <c r="DT125" s="810"/>
      <c r="DU125" s="810"/>
      <c r="DV125" s="811" t="s">
        <v>49</v>
      </c>
      <c r="DW125" s="811"/>
      <c r="DX125" s="811"/>
      <c r="DY125" s="811"/>
      <c r="DZ125" s="812"/>
    </row>
    <row r="126" spans="1:130" s="103" customFormat="1" ht="26.25" customHeight="1" thickBot="1" x14ac:dyDescent="0.2">
      <c r="A126" s="767"/>
      <c r="B126" s="768"/>
      <c r="C126" s="771" t="s">
        <v>325</v>
      </c>
      <c r="D126" s="772"/>
      <c r="E126" s="772"/>
      <c r="F126" s="772"/>
      <c r="G126" s="772"/>
      <c r="H126" s="772"/>
      <c r="I126" s="772"/>
      <c r="J126" s="772"/>
      <c r="K126" s="772"/>
      <c r="L126" s="772"/>
      <c r="M126" s="772"/>
      <c r="N126" s="772"/>
      <c r="O126" s="772"/>
      <c r="P126" s="772"/>
      <c r="Q126" s="772"/>
      <c r="R126" s="772"/>
      <c r="S126" s="772"/>
      <c r="T126" s="772"/>
      <c r="U126" s="772"/>
      <c r="V126" s="772"/>
      <c r="W126" s="772"/>
      <c r="X126" s="772"/>
      <c r="Y126" s="772"/>
      <c r="Z126" s="773"/>
      <c r="AA126" s="745" t="s">
        <v>49</v>
      </c>
      <c r="AB126" s="746"/>
      <c r="AC126" s="746"/>
      <c r="AD126" s="746"/>
      <c r="AE126" s="747"/>
      <c r="AF126" s="748" t="s">
        <v>49</v>
      </c>
      <c r="AG126" s="746"/>
      <c r="AH126" s="746"/>
      <c r="AI126" s="746"/>
      <c r="AJ126" s="747"/>
      <c r="AK126" s="748" t="s">
        <v>311</v>
      </c>
      <c r="AL126" s="746"/>
      <c r="AM126" s="746"/>
      <c r="AN126" s="746"/>
      <c r="AO126" s="747"/>
      <c r="AP126" s="774" t="s">
        <v>311</v>
      </c>
      <c r="AQ126" s="775"/>
      <c r="AR126" s="775"/>
      <c r="AS126" s="775"/>
      <c r="AT126" s="776"/>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c r="CA126" s="114"/>
      <c r="CB126" s="114"/>
      <c r="CC126" s="114"/>
      <c r="CD126" s="113"/>
      <c r="CE126" s="113"/>
      <c r="CF126" s="113"/>
      <c r="CG126" s="112"/>
      <c r="CH126" s="112"/>
      <c r="CI126" s="112"/>
      <c r="CJ126" s="111"/>
      <c r="CK126" s="833"/>
      <c r="CL126" s="834"/>
      <c r="CM126" s="834"/>
      <c r="CN126" s="834"/>
      <c r="CO126" s="835"/>
      <c r="CP126" s="781" t="s">
        <v>324</v>
      </c>
      <c r="CQ126" s="753"/>
      <c r="CR126" s="753"/>
      <c r="CS126" s="753"/>
      <c r="CT126" s="753"/>
      <c r="CU126" s="753"/>
      <c r="CV126" s="753"/>
      <c r="CW126" s="753"/>
      <c r="CX126" s="753"/>
      <c r="CY126" s="753"/>
      <c r="CZ126" s="753"/>
      <c r="DA126" s="753"/>
      <c r="DB126" s="753"/>
      <c r="DC126" s="753"/>
      <c r="DD126" s="753"/>
      <c r="DE126" s="753"/>
      <c r="DF126" s="754"/>
      <c r="DG126" s="782" t="s">
        <v>311</v>
      </c>
      <c r="DH126" s="783"/>
      <c r="DI126" s="783"/>
      <c r="DJ126" s="783"/>
      <c r="DK126" s="783"/>
      <c r="DL126" s="783" t="s">
        <v>311</v>
      </c>
      <c r="DM126" s="783"/>
      <c r="DN126" s="783"/>
      <c r="DO126" s="783"/>
      <c r="DP126" s="783"/>
      <c r="DQ126" s="783" t="s">
        <v>311</v>
      </c>
      <c r="DR126" s="783"/>
      <c r="DS126" s="783"/>
      <c r="DT126" s="783"/>
      <c r="DU126" s="783"/>
      <c r="DV126" s="784" t="s">
        <v>49</v>
      </c>
      <c r="DW126" s="784"/>
      <c r="DX126" s="784"/>
      <c r="DY126" s="784"/>
      <c r="DZ126" s="785"/>
    </row>
    <row r="127" spans="1:130" s="103" customFormat="1" ht="26.25" customHeight="1" x14ac:dyDescent="0.15">
      <c r="A127" s="769"/>
      <c r="B127" s="770"/>
      <c r="C127" s="816" t="s">
        <v>323</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45" t="s">
        <v>311</v>
      </c>
      <c r="AB127" s="746"/>
      <c r="AC127" s="746"/>
      <c r="AD127" s="746"/>
      <c r="AE127" s="747"/>
      <c r="AF127" s="748" t="s">
        <v>49</v>
      </c>
      <c r="AG127" s="746"/>
      <c r="AH127" s="746"/>
      <c r="AI127" s="746"/>
      <c r="AJ127" s="747"/>
      <c r="AK127" s="748" t="s">
        <v>49</v>
      </c>
      <c r="AL127" s="746"/>
      <c r="AM127" s="746"/>
      <c r="AN127" s="746"/>
      <c r="AO127" s="747"/>
      <c r="AP127" s="774" t="s">
        <v>49</v>
      </c>
      <c r="AQ127" s="775"/>
      <c r="AR127" s="775"/>
      <c r="AS127" s="775"/>
      <c r="AT127" s="776"/>
      <c r="AU127" s="114"/>
      <c r="AV127" s="114"/>
      <c r="AW127" s="114"/>
      <c r="AX127" s="809" t="s">
        <v>322</v>
      </c>
      <c r="AY127" s="778"/>
      <c r="AZ127" s="778"/>
      <c r="BA127" s="778"/>
      <c r="BB127" s="778"/>
      <c r="BC127" s="778"/>
      <c r="BD127" s="778"/>
      <c r="BE127" s="779"/>
      <c r="BF127" s="777" t="s">
        <v>321</v>
      </c>
      <c r="BG127" s="778"/>
      <c r="BH127" s="778"/>
      <c r="BI127" s="778"/>
      <c r="BJ127" s="778"/>
      <c r="BK127" s="778"/>
      <c r="BL127" s="779"/>
      <c r="BM127" s="777" t="s">
        <v>320</v>
      </c>
      <c r="BN127" s="778"/>
      <c r="BO127" s="778"/>
      <c r="BP127" s="778"/>
      <c r="BQ127" s="778"/>
      <c r="BR127" s="778"/>
      <c r="BS127" s="779"/>
      <c r="BT127" s="777" t="s">
        <v>319</v>
      </c>
      <c r="BU127" s="778"/>
      <c r="BV127" s="778"/>
      <c r="BW127" s="778"/>
      <c r="BX127" s="778"/>
      <c r="BY127" s="778"/>
      <c r="BZ127" s="780"/>
      <c r="CA127" s="114"/>
      <c r="CB127" s="114"/>
      <c r="CC127" s="114"/>
      <c r="CD127" s="113"/>
      <c r="CE127" s="113"/>
      <c r="CF127" s="113"/>
      <c r="CG127" s="112"/>
      <c r="CH127" s="112"/>
      <c r="CI127" s="112"/>
      <c r="CJ127" s="111"/>
      <c r="CK127" s="833"/>
      <c r="CL127" s="834"/>
      <c r="CM127" s="834"/>
      <c r="CN127" s="834"/>
      <c r="CO127" s="835"/>
      <c r="CP127" s="781" t="s">
        <v>318</v>
      </c>
      <c r="CQ127" s="753"/>
      <c r="CR127" s="753"/>
      <c r="CS127" s="753"/>
      <c r="CT127" s="753"/>
      <c r="CU127" s="753"/>
      <c r="CV127" s="753"/>
      <c r="CW127" s="753"/>
      <c r="CX127" s="753"/>
      <c r="CY127" s="753"/>
      <c r="CZ127" s="753"/>
      <c r="DA127" s="753"/>
      <c r="DB127" s="753"/>
      <c r="DC127" s="753"/>
      <c r="DD127" s="753"/>
      <c r="DE127" s="753"/>
      <c r="DF127" s="754"/>
      <c r="DG127" s="782" t="s">
        <v>49</v>
      </c>
      <c r="DH127" s="783"/>
      <c r="DI127" s="783"/>
      <c r="DJ127" s="783"/>
      <c r="DK127" s="783"/>
      <c r="DL127" s="783" t="s">
        <v>311</v>
      </c>
      <c r="DM127" s="783"/>
      <c r="DN127" s="783"/>
      <c r="DO127" s="783"/>
      <c r="DP127" s="783"/>
      <c r="DQ127" s="783" t="s">
        <v>311</v>
      </c>
      <c r="DR127" s="783"/>
      <c r="DS127" s="783"/>
      <c r="DT127" s="783"/>
      <c r="DU127" s="783"/>
      <c r="DV127" s="784" t="s">
        <v>49</v>
      </c>
      <c r="DW127" s="784"/>
      <c r="DX127" s="784"/>
      <c r="DY127" s="784"/>
      <c r="DZ127" s="785"/>
    </row>
    <row r="128" spans="1:130" s="103" customFormat="1" ht="26.25" customHeight="1" thickBot="1" x14ac:dyDescent="0.2">
      <c r="A128" s="786" t="s">
        <v>317</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316</v>
      </c>
      <c r="X128" s="788"/>
      <c r="Y128" s="788"/>
      <c r="Z128" s="789"/>
      <c r="AA128" s="790">
        <v>35442</v>
      </c>
      <c r="AB128" s="791"/>
      <c r="AC128" s="791"/>
      <c r="AD128" s="791"/>
      <c r="AE128" s="792"/>
      <c r="AF128" s="793">
        <v>32813</v>
      </c>
      <c r="AG128" s="791"/>
      <c r="AH128" s="791"/>
      <c r="AI128" s="791"/>
      <c r="AJ128" s="792"/>
      <c r="AK128" s="793">
        <v>32728</v>
      </c>
      <c r="AL128" s="791"/>
      <c r="AM128" s="791"/>
      <c r="AN128" s="791"/>
      <c r="AO128" s="792"/>
      <c r="AP128" s="794"/>
      <c r="AQ128" s="795"/>
      <c r="AR128" s="795"/>
      <c r="AS128" s="795"/>
      <c r="AT128" s="796"/>
      <c r="AU128" s="114"/>
      <c r="AV128" s="114"/>
      <c r="AW128" s="114"/>
      <c r="AX128" s="797" t="s">
        <v>315</v>
      </c>
      <c r="AY128" s="798"/>
      <c r="AZ128" s="798"/>
      <c r="BA128" s="798"/>
      <c r="BB128" s="798"/>
      <c r="BC128" s="798"/>
      <c r="BD128" s="798"/>
      <c r="BE128" s="799"/>
      <c r="BF128" s="800" t="s">
        <v>311</v>
      </c>
      <c r="BG128" s="801"/>
      <c r="BH128" s="801"/>
      <c r="BI128" s="801"/>
      <c r="BJ128" s="801"/>
      <c r="BK128" s="801"/>
      <c r="BL128" s="802"/>
      <c r="BM128" s="800">
        <v>15</v>
      </c>
      <c r="BN128" s="801"/>
      <c r="BO128" s="801"/>
      <c r="BP128" s="801"/>
      <c r="BQ128" s="801"/>
      <c r="BR128" s="801"/>
      <c r="BS128" s="802"/>
      <c r="BT128" s="800">
        <v>20</v>
      </c>
      <c r="BU128" s="801"/>
      <c r="BV128" s="801"/>
      <c r="BW128" s="801"/>
      <c r="BX128" s="801"/>
      <c r="BY128" s="801"/>
      <c r="BZ128" s="803"/>
      <c r="CA128" s="113"/>
      <c r="CB128" s="113"/>
      <c r="CC128" s="113"/>
      <c r="CD128" s="113"/>
      <c r="CE128" s="113"/>
      <c r="CF128" s="113"/>
      <c r="CG128" s="112"/>
      <c r="CH128" s="112"/>
      <c r="CI128" s="112"/>
      <c r="CJ128" s="111"/>
      <c r="CK128" s="836"/>
      <c r="CL128" s="837"/>
      <c r="CM128" s="837"/>
      <c r="CN128" s="837"/>
      <c r="CO128" s="838"/>
      <c r="CP128" s="804" t="s">
        <v>314</v>
      </c>
      <c r="CQ128" s="738"/>
      <c r="CR128" s="738"/>
      <c r="CS128" s="738"/>
      <c r="CT128" s="738"/>
      <c r="CU128" s="738"/>
      <c r="CV128" s="738"/>
      <c r="CW128" s="738"/>
      <c r="CX128" s="738"/>
      <c r="CY128" s="738"/>
      <c r="CZ128" s="738"/>
      <c r="DA128" s="738"/>
      <c r="DB128" s="738"/>
      <c r="DC128" s="738"/>
      <c r="DD128" s="738"/>
      <c r="DE128" s="738"/>
      <c r="DF128" s="739"/>
      <c r="DG128" s="805" t="s">
        <v>49</v>
      </c>
      <c r="DH128" s="806"/>
      <c r="DI128" s="806"/>
      <c r="DJ128" s="806"/>
      <c r="DK128" s="806"/>
      <c r="DL128" s="806" t="s">
        <v>311</v>
      </c>
      <c r="DM128" s="806"/>
      <c r="DN128" s="806"/>
      <c r="DO128" s="806"/>
      <c r="DP128" s="806"/>
      <c r="DQ128" s="806" t="s">
        <v>311</v>
      </c>
      <c r="DR128" s="806"/>
      <c r="DS128" s="806"/>
      <c r="DT128" s="806"/>
      <c r="DU128" s="806"/>
      <c r="DV128" s="807" t="s">
        <v>311</v>
      </c>
      <c r="DW128" s="807"/>
      <c r="DX128" s="807"/>
      <c r="DY128" s="807"/>
      <c r="DZ128" s="808"/>
    </row>
    <row r="129" spans="1:131" s="103" customFormat="1" ht="26.25" customHeight="1" x14ac:dyDescent="0.15">
      <c r="A129" s="740" t="s">
        <v>128</v>
      </c>
      <c r="B129" s="741"/>
      <c r="C129" s="741"/>
      <c r="D129" s="741"/>
      <c r="E129" s="741"/>
      <c r="F129" s="741"/>
      <c r="G129" s="741"/>
      <c r="H129" s="741"/>
      <c r="I129" s="741"/>
      <c r="J129" s="741"/>
      <c r="K129" s="741"/>
      <c r="L129" s="741"/>
      <c r="M129" s="741"/>
      <c r="N129" s="741"/>
      <c r="O129" s="741"/>
      <c r="P129" s="741"/>
      <c r="Q129" s="741"/>
      <c r="R129" s="741"/>
      <c r="S129" s="741"/>
      <c r="T129" s="741"/>
      <c r="U129" s="741"/>
      <c r="V129" s="741"/>
      <c r="W129" s="742" t="s">
        <v>313</v>
      </c>
      <c r="X129" s="743"/>
      <c r="Y129" s="743"/>
      <c r="Z129" s="744"/>
      <c r="AA129" s="745">
        <v>3923628</v>
      </c>
      <c r="AB129" s="746"/>
      <c r="AC129" s="746"/>
      <c r="AD129" s="746"/>
      <c r="AE129" s="747"/>
      <c r="AF129" s="748">
        <v>4029575</v>
      </c>
      <c r="AG129" s="746"/>
      <c r="AH129" s="746"/>
      <c r="AI129" s="746"/>
      <c r="AJ129" s="747"/>
      <c r="AK129" s="748">
        <v>3990606</v>
      </c>
      <c r="AL129" s="746"/>
      <c r="AM129" s="746"/>
      <c r="AN129" s="746"/>
      <c r="AO129" s="747"/>
      <c r="AP129" s="749"/>
      <c r="AQ129" s="750"/>
      <c r="AR129" s="750"/>
      <c r="AS129" s="750"/>
      <c r="AT129" s="751"/>
      <c r="AU129" s="110"/>
      <c r="AV129" s="110"/>
      <c r="AW129" s="110"/>
      <c r="AX129" s="752" t="s">
        <v>312</v>
      </c>
      <c r="AY129" s="753"/>
      <c r="AZ129" s="753"/>
      <c r="BA129" s="753"/>
      <c r="BB129" s="753"/>
      <c r="BC129" s="753"/>
      <c r="BD129" s="753"/>
      <c r="BE129" s="754"/>
      <c r="BF129" s="755" t="s">
        <v>311</v>
      </c>
      <c r="BG129" s="756"/>
      <c r="BH129" s="756"/>
      <c r="BI129" s="756"/>
      <c r="BJ129" s="756"/>
      <c r="BK129" s="756"/>
      <c r="BL129" s="757"/>
      <c r="BM129" s="755">
        <v>20</v>
      </c>
      <c r="BN129" s="756"/>
      <c r="BO129" s="756"/>
      <c r="BP129" s="756"/>
      <c r="BQ129" s="756"/>
      <c r="BR129" s="756"/>
      <c r="BS129" s="757"/>
      <c r="BT129" s="755">
        <v>30</v>
      </c>
      <c r="BU129" s="758"/>
      <c r="BV129" s="758"/>
      <c r="BW129" s="758"/>
      <c r="BX129" s="758"/>
      <c r="BY129" s="758"/>
      <c r="BZ129" s="759"/>
      <c r="CA129" s="105"/>
      <c r="CB129" s="105"/>
      <c r="CC129" s="105"/>
      <c r="CD129" s="105"/>
      <c r="CE129" s="105"/>
      <c r="CF129" s="105"/>
      <c r="CG129" s="105"/>
      <c r="CH129" s="105"/>
      <c r="CI129" s="105"/>
      <c r="CJ129" s="105"/>
      <c r="CK129" s="105"/>
      <c r="CL129" s="105"/>
      <c r="CM129" s="105"/>
      <c r="CN129" s="105"/>
      <c r="CO129" s="105"/>
      <c r="CP129" s="105"/>
      <c r="CQ129" s="105"/>
      <c r="CR129" s="105"/>
      <c r="CS129" s="105"/>
      <c r="CT129" s="105"/>
      <c r="CU129" s="105"/>
      <c r="CV129" s="105"/>
      <c r="CW129" s="105"/>
      <c r="CX129" s="105"/>
      <c r="CY129" s="105"/>
      <c r="CZ129" s="105"/>
      <c r="DA129" s="105"/>
      <c r="DB129" s="105"/>
      <c r="DC129" s="105"/>
      <c r="DD129" s="105"/>
      <c r="DE129" s="105"/>
      <c r="DF129" s="105"/>
      <c r="DG129" s="105"/>
      <c r="DH129" s="105"/>
      <c r="DI129" s="105"/>
      <c r="DJ129" s="105"/>
      <c r="DK129" s="105"/>
      <c r="DL129" s="105"/>
      <c r="DM129" s="105"/>
      <c r="DN129" s="105"/>
      <c r="DO129" s="105"/>
      <c r="DP129" s="107"/>
      <c r="DQ129" s="107"/>
      <c r="DR129" s="107"/>
      <c r="DS129" s="107"/>
      <c r="DT129" s="107"/>
      <c r="DU129" s="107"/>
      <c r="DV129" s="107"/>
      <c r="DW129" s="107"/>
      <c r="DX129" s="107"/>
      <c r="DY129" s="107"/>
      <c r="DZ129" s="104"/>
    </row>
    <row r="130" spans="1:131" s="103" customFormat="1" ht="26.25" customHeight="1" x14ac:dyDescent="0.15">
      <c r="A130" s="740" t="s">
        <v>310</v>
      </c>
      <c r="B130" s="741"/>
      <c r="C130" s="741"/>
      <c r="D130" s="741"/>
      <c r="E130" s="741"/>
      <c r="F130" s="741"/>
      <c r="G130" s="741"/>
      <c r="H130" s="741"/>
      <c r="I130" s="741"/>
      <c r="J130" s="741"/>
      <c r="K130" s="741"/>
      <c r="L130" s="741"/>
      <c r="M130" s="741"/>
      <c r="N130" s="741"/>
      <c r="O130" s="741"/>
      <c r="P130" s="741"/>
      <c r="Q130" s="741"/>
      <c r="R130" s="741"/>
      <c r="S130" s="741"/>
      <c r="T130" s="741"/>
      <c r="U130" s="741"/>
      <c r="V130" s="741"/>
      <c r="W130" s="742" t="s">
        <v>309</v>
      </c>
      <c r="X130" s="743"/>
      <c r="Y130" s="743"/>
      <c r="Z130" s="744"/>
      <c r="AA130" s="745">
        <v>740008</v>
      </c>
      <c r="AB130" s="746"/>
      <c r="AC130" s="746"/>
      <c r="AD130" s="746"/>
      <c r="AE130" s="747"/>
      <c r="AF130" s="748">
        <v>722691</v>
      </c>
      <c r="AG130" s="746"/>
      <c r="AH130" s="746"/>
      <c r="AI130" s="746"/>
      <c r="AJ130" s="747"/>
      <c r="AK130" s="748">
        <v>717937</v>
      </c>
      <c r="AL130" s="746"/>
      <c r="AM130" s="746"/>
      <c r="AN130" s="746"/>
      <c r="AO130" s="747"/>
      <c r="AP130" s="749"/>
      <c r="AQ130" s="750"/>
      <c r="AR130" s="750"/>
      <c r="AS130" s="750"/>
      <c r="AT130" s="751"/>
      <c r="AU130" s="110"/>
      <c r="AV130" s="110"/>
      <c r="AW130" s="110"/>
      <c r="AX130" s="752" t="s">
        <v>308</v>
      </c>
      <c r="AY130" s="753"/>
      <c r="AZ130" s="753"/>
      <c r="BA130" s="753"/>
      <c r="BB130" s="753"/>
      <c r="BC130" s="753"/>
      <c r="BD130" s="753"/>
      <c r="BE130" s="754"/>
      <c r="BF130" s="760">
        <v>13.4</v>
      </c>
      <c r="BG130" s="761"/>
      <c r="BH130" s="761"/>
      <c r="BI130" s="761"/>
      <c r="BJ130" s="761"/>
      <c r="BK130" s="761"/>
      <c r="BL130" s="762"/>
      <c r="BM130" s="760">
        <v>25</v>
      </c>
      <c r="BN130" s="761"/>
      <c r="BO130" s="761"/>
      <c r="BP130" s="761"/>
      <c r="BQ130" s="761"/>
      <c r="BR130" s="761"/>
      <c r="BS130" s="762"/>
      <c r="BT130" s="760">
        <v>35</v>
      </c>
      <c r="BU130" s="763"/>
      <c r="BV130" s="763"/>
      <c r="BW130" s="763"/>
      <c r="BX130" s="763"/>
      <c r="BY130" s="763"/>
      <c r="BZ130" s="764"/>
      <c r="CA130" s="105"/>
      <c r="CB130" s="105"/>
      <c r="CC130" s="105"/>
      <c r="CD130" s="105"/>
      <c r="CE130" s="105"/>
      <c r="CF130" s="105"/>
      <c r="CG130" s="105"/>
      <c r="CH130" s="105"/>
      <c r="CI130" s="105"/>
      <c r="CJ130" s="105"/>
      <c r="CK130" s="105"/>
      <c r="CL130" s="105"/>
      <c r="CM130" s="105"/>
      <c r="CN130" s="105"/>
      <c r="CO130" s="105"/>
      <c r="CP130" s="105"/>
      <c r="CQ130" s="105"/>
      <c r="CR130" s="105"/>
      <c r="CS130" s="105"/>
      <c r="CT130" s="105"/>
      <c r="CU130" s="105"/>
      <c r="CV130" s="105"/>
      <c r="CW130" s="105"/>
      <c r="CX130" s="105"/>
      <c r="CY130" s="105"/>
      <c r="CZ130" s="105"/>
      <c r="DA130" s="105"/>
      <c r="DB130" s="105"/>
      <c r="DC130" s="105"/>
      <c r="DD130" s="105"/>
      <c r="DE130" s="105"/>
      <c r="DF130" s="105"/>
      <c r="DG130" s="105"/>
      <c r="DH130" s="105"/>
      <c r="DI130" s="105"/>
      <c r="DJ130" s="105"/>
      <c r="DK130" s="105"/>
      <c r="DL130" s="105"/>
      <c r="DM130" s="105"/>
      <c r="DN130" s="105"/>
      <c r="DO130" s="105"/>
      <c r="DP130" s="107"/>
      <c r="DQ130" s="107"/>
      <c r="DR130" s="107"/>
      <c r="DS130" s="107"/>
      <c r="DT130" s="107"/>
      <c r="DU130" s="107"/>
      <c r="DV130" s="107"/>
      <c r="DW130" s="107"/>
      <c r="DX130" s="107"/>
      <c r="DY130" s="107"/>
      <c r="DZ130" s="104"/>
    </row>
    <row r="131" spans="1:131" s="103" customFormat="1" ht="26.25" customHeight="1" thickBot="1" x14ac:dyDescent="0.2">
      <c r="A131" s="698"/>
      <c r="B131" s="699"/>
      <c r="C131" s="699"/>
      <c r="D131" s="699"/>
      <c r="E131" s="699"/>
      <c r="F131" s="699"/>
      <c r="G131" s="699"/>
      <c r="H131" s="699"/>
      <c r="I131" s="699"/>
      <c r="J131" s="699"/>
      <c r="K131" s="699"/>
      <c r="L131" s="699"/>
      <c r="M131" s="699"/>
      <c r="N131" s="699"/>
      <c r="O131" s="699"/>
      <c r="P131" s="699"/>
      <c r="Q131" s="699"/>
      <c r="R131" s="699"/>
      <c r="S131" s="699"/>
      <c r="T131" s="699"/>
      <c r="U131" s="699"/>
      <c r="V131" s="699"/>
      <c r="W131" s="700" t="s">
        <v>307</v>
      </c>
      <c r="X131" s="701"/>
      <c r="Y131" s="701"/>
      <c r="Z131" s="702"/>
      <c r="AA131" s="703">
        <v>3183620</v>
      </c>
      <c r="AB131" s="704"/>
      <c r="AC131" s="704"/>
      <c r="AD131" s="704"/>
      <c r="AE131" s="705"/>
      <c r="AF131" s="706">
        <v>3306884</v>
      </c>
      <c r="AG131" s="704"/>
      <c r="AH131" s="704"/>
      <c r="AI131" s="704"/>
      <c r="AJ131" s="705"/>
      <c r="AK131" s="706">
        <v>3272669</v>
      </c>
      <c r="AL131" s="704"/>
      <c r="AM131" s="704"/>
      <c r="AN131" s="704"/>
      <c r="AO131" s="705"/>
      <c r="AP131" s="707"/>
      <c r="AQ131" s="708"/>
      <c r="AR131" s="708"/>
      <c r="AS131" s="708"/>
      <c r="AT131" s="709"/>
      <c r="AU131" s="110"/>
      <c r="AV131" s="110"/>
      <c r="AW131" s="110"/>
      <c r="AX131" s="737" t="s">
        <v>306</v>
      </c>
      <c r="AY131" s="738"/>
      <c r="AZ131" s="738"/>
      <c r="BA131" s="738"/>
      <c r="BB131" s="738"/>
      <c r="BC131" s="738"/>
      <c r="BD131" s="738"/>
      <c r="BE131" s="739"/>
      <c r="BF131" s="710">
        <v>52</v>
      </c>
      <c r="BG131" s="711"/>
      <c r="BH131" s="711"/>
      <c r="BI131" s="711"/>
      <c r="BJ131" s="711"/>
      <c r="BK131" s="711"/>
      <c r="BL131" s="712"/>
      <c r="BM131" s="710">
        <v>350</v>
      </c>
      <c r="BN131" s="711"/>
      <c r="BO131" s="711"/>
      <c r="BP131" s="711"/>
      <c r="BQ131" s="711"/>
      <c r="BR131" s="711"/>
      <c r="BS131" s="712"/>
      <c r="BT131" s="713"/>
      <c r="BU131" s="714"/>
      <c r="BV131" s="714"/>
      <c r="BW131" s="714"/>
      <c r="BX131" s="714"/>
      <c r="BY131" s="714"/>
      <c r="BZ131" s="715"/>
      <c r="CA131" s="105"/>
      <c r="CB131" s="105"/>
      <c r="CC131" s="105"/>
      <c r="CD131" s="105"/>
      <c r="CE131" s="105"/>
      <c r="CF131" s="105"/>
      <c r="CG131" s="105"/>
      <c r="CH131" s="105"/>
      <c r="CI131" s="105"/>
      <c r="CJ131" s="105"/>
      <c r="CK131" s="105"/>
      <c r="CL131" s="105"/>
      <c r="CM131" s="105"/>
      <c r="CN131" s="105"/>
      <c r="CO131" s="105"/>
      <c r="CP131" s="105"/>
      <c r="CQ131" s="105"/>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5"/>
      <c r="DP131" s="107"/>
      <c r="DQ131" s="107"/>
      <c r="DR131" s="107"/>
      <c r="DS131" s="107"/>
      <c r="DT131" s="107"/>
      <c r="DU131" s="107"/>
      <c r="DV131" s="107"/>
      <c r="DW131" s="107"/>
      <c r="DX131" s="107"/>
      <c r="DY131" s="107"/>
      <c r="DZ131" s="104"/>
    </row>
    <row r="132" spans="1:131" s="103" customFormat="1" ht="26.25" customHeight="1" x14ac:dyDescent="0.15">
      <c r="A132" s="716" t="s">
        <v>305</v>
      </c>
      <c r="B132" s="717"/>
      <c r="C132" s="717"/>
      <c r="D132" s="717"/>
      <c r="E132" s="717"/>
      <c r="F132" s="717"/>
      <c r="G132" s="717"/>
      <c r="H132" s="717"/>
      <c r="I132" s="717"/>
      <c r="J132" s="717"/>
      <c r="K132" s="717"/>
      <c r="L132" s="717"/>
      <c r="M132" s="717"/>
      <c r="N132" s="717"/>
      <c r="O132" s="717"/>
      <c r="P132" s="717"/>
      <c r="Q132" s="717"/>
      <c r="R132" s="717"/>
      <c r="S132" s="717"/>
      <c r="T132" s="717"/>
      <c r="U132" s="717"/>
      <c r="V132" s="720" t="s">
        <v>304</v>
      </c>
      <c r="W132" s="720"/>
      <c r="X132" s="720"/>
      <c r="Y132" s="720"/>
      <c r="Z132" s="721"/>
      <c r="AA132" s="722">
        <v>13.12933076</v>
      </c>
      <c r="AB132" s="723"/>
      <c r="AC132" s="723"/>
      <c r="AD132" s="723"/>
      <c r="AE132" s="724"/>
      <c r="AF132" s="725">
        <v>13.02939565</v>
      </c>
      <c r="AG132" s="723"/>
      <c r="AH132" s="723"/>
      <c r="AI132" s="723"/>
      <c r="AJ132" s="724"/>
      <c r="AK132" s="725">
        <v>14.325830079999999</v>
      </c>
      <c r="AL132" s="723"/>
      <c r="AM132" s="723"/>
      <c r="AN132" s="723"/>
      <c r="AO132" s="724"/>
      <c r="AP132" s="726"/>
      <c r="AQ132" s="727"/>
      <c r="AR132" s="727"/>
      <c r="AS132" s="727"/>
      <c r="AT132" s="728"/>
      <c r="AU132" s="109"/>
      <c r="AV132" s="106"/>
      <c r="AW132" s="106"/>
      <c r="AX132" s="107"/>
      <c r="AY132" s="107"/>
      <c r="AZ132" s="107"/>
      <c r="BA132" s="107"/>
      <c r="BB132" s="107"/>
      <c r="BC132" s="107"/>
      <c r="BD132" s="107"/>
      <c r="BE132" s="107"/>
      <c r="BF132" s="107"/>
      <c r="BG132" s="107"/>
      <c r="BH132" s="107"/>
      <c r="BI132" s="107"/>
      <c r="BJ132" s="107"/>
      <c r="BK132" s="107"/>
      <c r="BL132" s="107"/>
      <c r="BM132" s="107"/>
      <c r="BN132" s="107"/>
      <c r="BO132" s="107"/>
      <c r="BP132" s="107"/>
      <c r="BQ132" s="107"/>
      <c r="BR132" s="107"/>
      <c r="BS132" s="108"/>
      <c r="BT132" s="107"/>
      <c r="BU132" s="107"/>
      <c r="BV132" s="107"/>
      <c r="BW132" s="107"/>
      <c r="BX132" s="107"/>
      <c r="BY132" s="107"/>
      <c r="BZ132" s="107"/>
      <c r="CA132" s="105"/>
      <c r="CB132" s="105"/>
      <c r="CC132" s="105"/>
      <c r="CD132" s="105"/>
      <c r="CE132" s="105"/>
      <c r="CF132" s="105"/>
      <c r="CG132" s="105"/>
      <c r="CH132" s="105"/>
      <c r="CI132" s="105"/>
      <c r="CJ132" s="105"/>
      <c r="CK132" s="105"/>
      <c r="CL132" s="105"/>
      <c r="CM132" s="105"/>
      <c r="CN132" s="105"/>
      <c r="CO132" s="105"/>
      <c r="CP132" s="105"/>
      <c r="CQ132" s="105"/>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5"/>
      <c r="DP132" s="104"/>
      <c r="DQ132" s="104"/>
      <c r="DR132" s="104"/>
      <c r="DS132" s="104"/>
      <c r="DT132" s="104"/>
      <c r="DU132" s="104"/>
      <c r="DV132" s="104"/>
      <c r="DW132" s="104"/>
      <c r="DX132" s="104"/>
      <c r="DY132" s="104"/>
      <c r="DZ132" s="104"/>
    </row>
    <row r="133" spans="1:131" s="103" customFormat="1" ht="26.25" customHeight="1" thickBot="1" x14ac:dyDescent="0.2">
      <c r="A133" s="718"/>
      <c r="B133" s="719"/>
      <c r="C133" s="719"/>
      <c r="D133" s="719"/>
      <c r="E133" s="719"/>
      <c r="F133" s="719"/>
      <c r="G133" s="719"/>
      <c r="H133" s="719"/>
      <c r="I133" s="719"/>
      <c r="J133" s="719"/>
      <c r="K133" s="719"/>
      <c r="L133" s="719"/>
      <c r="M133" s="719"/>
      <c r="N133" s="719"/>
      <c r="O133" s="719"/>
      <c r="P133" s="719"/>
      <c r="Q133" s="719"/>
      <c r="R133" s="719"/>
      <c r="S133" s="719"/>
      <c r="T133" s="719"/>
      <c r="U133" s="719"/>
      <c r="V133" s="729" t="s">
        <v>303</v>
      </c>
      <c r="W133" s="729"/>
      <c r="X133" s="729"/>
      <c r="Y133" s="729"/>
      <c r="Z133" s="730"/>
      <c r="AA133" s="731">
        <v>13.7</v>
      </c>
      <c r="AB133" s="732"/>
      <c r="AC133" s="732"/>
      <c r="AD133" s="732"/>
      <c r="AE133" s="733"/>
      <c r="AF133" s="731">
        <v>13.4</v>
      </c>
      <c r="AG133" s="732"/>
      <c r="AH133" s="732"/>
      <c r="AI133" s="732"/>
      <c r="AJ133" s="733"/>
      <c r="AK133" s="731">
        <v>13.4</v>
      </c>
      <c r="AL133" s="732"/>
      <c r="AM133" s="732"/>
      <c r="AN133" s="732"/>
      <c r="AO133" s="733"/>
      <c r="AP133" s="734"/>
      <c r="AQ133" s="735"/>
      <c r="AR133" s="735"/>
      <c r="AS133" s="735"/>
      <c r="AT133" s="73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5"/>
      <c r="BO133" s="105"/>
      <c r="BP133" s="105"/>
      <c r="BQ133" s="105"/>
      <c r="BR133" s="105"/>
      <c r="BS133" s="105"/>
      <c r="BT133" s="105"/>
      <c r="BU133" s="105"/>
      <c r="BV133" s="105"/>
      <c r="BW133" s="105"/>
      <c r="BX133" s="105"/>
      <c r="BY133" s="105"/>
      <c r="BZ133" s="105"/>
      <c r="CA133" s="105"/>
      <c r="CB133" s="105"/>
      <c r="CC133" s="105"/>
      <c r="CD133" s="105"/>
      <c r="CE133" s="105"/>
      <c r="CF133" s="105"/>
      <c r="CG133" s="105"/>
      <c r="CH133" s="105"/>
      <c r="CI133" s="105"/>
      <c r="CJ133" s="105"/>
      <c r="CK133" s="105"/>
      <c r="CL133" s="105"/>
      <c r="CM133" s="105"/>
      <c r="CN133" s="105"/>
      <c r="CO133" s="105"/>
      <c r="CP133" s="105"/>
      <c r="CQ133" s="105"/>
      <c r="CR133" s="105"/>
      <c r="CS133" s="105"/>
      <c r="CT133" s="105"/>
      <c r="CU133" s="105"/>
      <c r="CV133" s="105"/>
      <c r="CW133" s="105"/>
      <c r="CX133" s="105"/>
      <c r="CY133" s="105"/>
      <c r="CZ133" s="105"/>
      <c r="DA133" s="105"/>
      <c r="DB133" s="105"/>
      <c r="DC133" s="105"/>
      <c r="DD133" s="105"/>
      <c r="DE133" s="105"/>
      <c r="DF133" s="105"/>
      <c r="DG133" s="105"/>
      <c r="DH133" s="105"/>
      <c r="DI133" s="105"/>
      <c r="DJ133" s="105"/>
      <c r="DK133" s="105"/>
      <c r="DL133" s="105"/>
      <c r="DM133" s="105"/>
      <c r="DN133" s="105"/>
      <c r="DO133" s="105"/>
      <c r="DP133" s="104"/>
      <c r="DQ133" s="104"/>
      <c r="DR133" s="104"/>
      <c r="DS133" s="104"/>
      <c r="DT133" s="104"/>
      <c r="DU133" s="104"/>
      <c r="DV133" s="104"/>
      <c r="DW133" s="104"/>
      <c r="DX133" s="104"/>
      <c r="DY133" s="104"/>
      <c r="DZ133" s="104"/>
    </row>
    <row r="134" spans="1:131" s="102" customFormat="1" ht="11.25" customHeight="1" x14ac:dyDescent="0.15">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6"/>
      <c r="AV134" s="106"/>
      <c r="AW134" s="106"/>
      <c r="AX134" s="106"/>
      <c r="AY134" s="106"/>
      <c r="AZ134" s="106"/>
      <c r="BA134" s="106"/>
      <c r="BB134" s="106"/>
      <c r="BC134" s="106"/>
      <c r="BD134" s="106"/>
      <c r="BE134" s="106"/>
      <c r="BF134" s="106"/>
      <c r="BG134" s="106"/>
      <c r="BH134" s="106"/>
      <c r="BI134" s="106"/>
      <c r="BJ134" s="106"/>
      <c r="BK134" s="106"/>
      <c r="BL134" s="106"/>
      <c r="BM134" s="106"/>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4"/>
      <c r="DQ134" s="104"/>
      <c r="DR134" s="104"/>
      <c r="DS134" s="104"/>
      <c r="DT134" s="104"/>
      <c r="DU134" s="104"/>
      <c r="DV134" s="104"/>
      <c r="DW134" s="104"/>
      <c r="DX134" s="104"/>
      <c r="DY134" s="104"/>
      <c r="DZ134" s="104"/>
      <c r="EA134" s="103"/>
    </row>
    <row r="135" spans="1:131" ht="14.25" hidden="1" x14ac:dyDescent="0.15">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row>
    <row r="136" spans="1:131" hidden="1" x14ac:dyDescent="0.15"/>
  </sheetData>
  <sheetProtection password="851F" sheet="1" objects="1" scenarios="1" formatRows="0"/>
  <mergeCells count="2033">
    <mergeCell ref="AK7:AO7"/>
    <mergeCell ref="AP7:AT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Q9:DU9"/>
    <mergeCell ref="DV9:DZ9"/>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V7:DZ7"/>
    <mergeCell ref="B7:P7"/>
    <mergeCell ref="Q7:U7"/>
    <mergeCell ref="V7:Z7"/>
    <mergeCell ref="AA7:AE7"/>
    <mergeCell ref="AF7:AJ7"/>
    <mergeCell ref="DG7:DK7"/>
    <mergeCell ref="DL7:DP7"/>
    <mergeCell ref="DQ7:DU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DG63:DK63"/>
    <mergeCell ref="V61:Z61"/>
    <mergeCell ref="BS64:CG64"/>
    <mergeCell ref="CH64:CL64"/>
    <mergeCell ref="CM64:CQ64"/>
    <mergeCell ref="CR64:CV64"/>
    <mergeCell ref="CW64:DA64"/>
    <mergeCell ref="AP63:AT63"/>
    <mergeCell ref="AU63:AY63"/>
    <mergeCell ref="AZ63:BD63"/>
    <mergeCell ref="BE63:BI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AF61:AJ61"/>
    <mergeCell ref="DL61:DP61"/>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B64:DF64"/>
    <mergeCell ref="DG64:DK64"/>
    <mergeCell ref="CH63:CL63"/>
    <mergeCell ref="CM63:CQ63"/>
    <mergeCell ref="CR63:CV63"/>
    <mergeCell ref="CW63:DA63"/>
    <mergeCell ref="DB63:DF63"/>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AU66:AY67"/>
    <mergeCell ref="AZ66:BD67"/>
    <mergeCell ref="BS66:CG66"/>
    <mergeCell ref="CH66:CL66"/>
    <mergeCell ref="CM66:CQ66"/>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B68:DF68"/>
    <mergeCell ref="DG68:DK68"/>
    <mergeCell ref="DL68:DP68"/>
    <mergeCell ref="DQ68:DU68"/>
    <mergeCell ref="A66:P67"/>
    <mergeCell ref="Q66:U67"/>
    <mergeCell ref="V66:Z67"/>
    <mergeCell ref="AA66:AE67"/>
    <mergeCell ref="AF66:AJ67"/>
    <mergeCell ref="AK66:AO67"/>
    <mergeCell ref="AP66:AT67"/>
    <mergeCell ref="B68:P68"/>
    <mergeCell ref="Q68:U68"/>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DV116:DZ116"/>
    <mergeCell ref="DV115:DZ115"/>
    <mergeCell ref="BV112:BZ112"/>
    <mergeCell ref="CA112:CE112"/>
    <mergeCell ref="CF112:CJ112"/>
    <mergeCell ref="CM112:DF112"/>
    <mergeCell ref="DQ114:DU114"/>
    <mergeCell ref="DV114:DZ114"/>
    <mergeCell ref="CF114:CJ114"/>
    <mergeCell ref="CM114:DF114"/>
    <mergeCell ref="CA113:CE113"/>
    <mergeCell ref="DG112:DK112"/>
    <mergeCell ref="DL112:DP112"/>
    <mergeCell ref="DQ112:DU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BF127:BL127"/>
    <mergeCell ref="DL125:DP125"/>
    <mergeCell ref="DQ125:DU125"/>
    <mergeCell ref="DV125:DZ125"/>
    <mergeCell ref="C126:Z126"/>
    <mergeCell ref="AA126:AE126"/>
    <mergeCell ref="AF126:AJ126"/>
    <mergeCell ref="AK126:AO126"/>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119:B127"/>
    <mergeCell ref="C124:Z124"/>
    <mergeCell ref="AA124:AE124"/>
    <mergeCell ref="AF124:AJ124"/>
    <mergeCell ref="AK124:AO124"/>
    <mergeCell ref="AP124:AT124"/>
    <mergeCell ref="AF121:AJ121"/>
    <mergeCell ref="AK121:AO121"/>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0"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ht="13.5" x14ac:dyDescent="0.15">
      <c r="O1" s="4"/>
      <c r="P1" s="4"/>
    </row>
    <row r="2" spans="1:16" ht="13.5" x14ac:dyDescent="0.15">
      <c r="O2" s="4"/>
      <c r="P2" s="4"/>
    </row>
    <row r="3" spans="1:16" ht="13.5" x14ac:dyDescent="0.15">
      <c r="O3" s="4"/>
      <c r="P3" s="4"/>
    </row>
    <row r="4" spans="1:16" ht="13.5" x14ac:dyDescent="0.15">
      <c r="O4" s="4"/>
      <c r="P4" s="4"/>
    </row>
    <row r="5" spans="1:16" ht="17.25" x14ac:dyDescent="0.15">
      <c r="A5" s="19" t="s">
        <v>503</v>
      </c>
      <c r="B5" s="8"/>
      <c r="C5" s="8"/>
      <c r="D5" s="8"/>
      <c r="E5" s="8"/>
      <c r="F5" s="8"/>
      <c r="G5" s="8"/>
      <c r="H5" s="8"/>
      <c r="I5" s="8"/>
      <c r="J5" s="8"/>
      <c r="K5" s="8"/>
      <c r="L5" s="8"/>
      <c r="M5" s="8"/>
      <c r="N5" s="8"/>
      <c r="O5" s="10"/>
    </row>
    <row r="6" spans="1:16" ht="13.5" x14ac:dyDescent="0.15">
      <c r="A6" s="12"/>
      <c r="B6" s="4"/>
      <c r="C6" s="4"/>
      <c r="D6" s="4"/>
      <c r="E6" s="4"/>
      <c r="F6" s="4"/>
      <c r="G6" s="206" t="s">
        <v>502</v>
      </c>
      <c r="H6" s="206"/>
      <c r="I6" s="206"/>
      <c r="J6" s="206"/>
      <c r="K6" s="4"/>
      <c r="L6" s="4"/>
      <c r="M6" s="4"/>
      <c r="N6" s="4"/>
    </row>
    <row r="7" spans="1:16" ht="13.5" x14ac:dyDescent="0.15">
      <c r="A7" s="12"/>
      <c r="B7" s="4"/>
      <c r="C7" s="4"/>
      <c r="D7" s="4"/>
      <c r="E7" s="4"/>
      <c r="F7" s="4"/>
      <c r="G7" s="205"/>
      <c r="H7" s="204"/>
      <c r="I7" s="204"/>
      <c r="J7" s="203"/>
      <c r="K7" s="1113" t="s">
        <v>467</v>
      </c>
      <c r="L7" s="202"/>
      <c r="M7" s="201" t="s">
        <v>484</v>
      </c>
      <c r="N7" s="200"/>
    </row>
    <row r="8" spans="1:16" ht="13.5" x14ac:dyDescent="0.15">
      <c r="A8" s="12"/>
      <c r="B8" s="4"/>
      <c r="C8" s="4"/>
      <c r="D8" s="4"/>
      <c r="E8" s="4"/>
      <c r="F8" s="4"/>
      <c r="G8" s="199"/>
      <c r="H8" s="198"/>
      <c r="I8" s="198"/>
      <c r="J8" s="197"/>
      <c r="K8" s="1114"/>
      <c r="L8" s="196" t="s">
        <v>483</v>
      </c>
      <c r="M8" s="195" t="s">
        <v>482</v>
      </c>
      <c r="N8" s="194" t="s">
        <v>481</v>
      </c>
    </row>
    <row r="9" spans="1:16" ht="13.5" x14ac:dyDescent="0.15">
      <c r="A9" s="12"/>
      <c r="B9" s="4"/>
      <c r="C9" s="4"/>
      <c r="D9" s="4"/>
      <c r="E9" s="4"/>
      <c r="F9" s="4"/>
      <c r="G9" s="1127" t="s">
        <v>501</v>
      </c>
      <c r="H9" s="1128"/>
      <c r="I9" s="1128"/>
      <c r="J9" s="1129"/>
      <c r="K9" s="235">
        <v>1186788</v>
      </c>
      <c r="L9" s="234">
        <v>99806</v>
      </c>
      <c r="M9" s="233">
        <v>85687</v>
      </c>
      <c r="N9" s="232">
        <v>16.5</v>
      </c>
    </row>
    <row r="10" spans="1:16" ht="13.5" x14ac:dyDescent="0.15">
      <c r="A10" s="12"/>
      <c r="B10" s="4"/>
      <c r="C10" s="4"/>
      <c r="D10" s="4"/>
      <c r="E10" s="4"/>
      <c r="F10" s="4"/>
      <c r="G10" s="1127" t="s">
        <v>500</v>
      </c>
      <c r="H10" s="1128"/>
      <c r="I10" s="1128"/>
      <c r="J10" s="1129"/>
      <c r="K10" s="231">
        <v>184312</v>
      </c>
      <c r="L10" s="230">
        <v>15500</v>
      </c>
      <c r="M10" s="229">
        <v>10096</v>
      </c>
      <c r="N10" s="228">
        <v>53.5</v>
      </c>
    </row>
    <row r="11" spans="1:16" ht="13.5" customHeight="1" x14ac:dyDescent="0.15">
      <c r="A11" s="12"/>
      <c r="B11" s="4"/>
      <c r="C11" s="4"/>
      <c r="D11" s="4"/>
      <c r="E11" s="4"/>
      <c r="F11" s="4"/>
      <c r="G11" s="1127" t="s">
        <v>499</v>
      </c>
      <c r="H11" s="1128"/>
      <c r="I11" s="1128"/>
      <c r="J11" s="1129"/>
      <c r="K11" s="231">
        <v>138311</v>
      </c>
      <c r="L11" s="230">
        <v>11632</v>
      </c>
      <c r="M11" s="229">
        <v>13592</v>
      </c>
      <c r="N11" s="228">
        <v>-14.4</v>
      </c>
    </row>
    <row r="12" spans="1:16" ht="13.5" customHeight="1" x14ac:dyDescent="0.15">
      <c r="A12" s="12"/>
      <c r="B12" s="4"/>
      <c r="C12" s="4"/>
      <c r="D12" s="4"/>
      <c r="E12" s="4"/>
      <c r="F12" s="4"/>
      <c r="G12" s="1127" t="s">
        <v>498</v>
      </c>
      <c r="H12" s="1128"/>
      <c r="I12" s="1128"/>
      <c r="J12" s="1129"/>
      <c r="K12" s="231" t="s">
        <v>474</v>
      </c>
      <c r="L12" s="230" t="s">
        <v>474</v>
      </c>
      <c r="M12" s="229">
        <v>962</v>
      </c>
      <c r="N12" s="228" t="s">
        <v>474</v>
      </c>
    </row>
    <row r="13" spans="1:16" ht="13.5" customHeight="1" x14ac:dyDescent="0.15">
      <c r="A13" s="12"/>
      <c r="B13" s="4"/>
      <c r="C13" s="4"/>
      <c r="D13" s="4"/>
      <c r="E13" s="4"/>
      <c r="F13" s="4"/>
      <c r="G13" s="1127" t="s">
        <v>497</v>
      </c>
      <c r="H13" s="1128"/>
      <c r="I13" s="1128"/>
      <c r="J13" s="1129"/>
      <c r="K13" s="231" t="s">
        <v>474</v>
      </c>
      <c r="L13" s="230" t="s">
        <v>474</v>
      </c>
      <c r="M13" s="229">
        <v>34</v>
      </c>
      <c r="N13" s="228" t="s">
        <v>474</v>
      </c>
    </row>
    <row r="14" spans="1:16" ht="13.5" customHeight="1" x14ac:dyDescent="0.15">
      <c r="A14" s="12"/>
      <c r="B14" s="4"/>
      <c r="C14" s="4"/>
      <c r="D14" s="4"/>
      <c r="E14" s="4"/>
      <c r="F14" s="4"/>
      <c r="G14" s="1127" t="s">
        <v>496</v>
      </c>
      <c r="H14" s="1128"/>
      <c r="I14" s="1128"/>
      <c r="J14" s="1129"/>
      <c r="K14" s="231">
        <v>16583</v>
      </c>
      <c r="L14" s="230">
        <v>1395</v>
      </c>
      <c r="M14" s="229">
        <v>3922</v>
      </c>
      <c r="N14" s="228">
        <v>-64.400000000000006</v>
      </c>
    </row>
    <row r="15" spans="1:16" ht="13.5" customHeight="1" x14ac:dyDescent="0.15">
      <c r="A15" s="12"/>
      <c r="B15" s="4"/>
      <c r="C15" s="4"/>
      <c r="D15" s="4"/>
      <c r="E15" s="4"/>
      <c r="F15" s="4"/>
      <c r="G15" s="1127" t="s">
        <v>495</v>
      </c>
      <c r="H15" s="1128"/>
      <c r="I15" s="1128"/>
      <c r="J15" s="1129"/>
      <c r="K15" s="231">
        <v>8720</v>
      </c>
      <c r="L15" s="230">
        <v>733</v>
      </c>
      <c r="M15" s="229">
        <v>1815</v>
      </c>
      <c r="N15" s="228">
        <v>-59.6</v>
      </c>
    </row>
    <row r="16" spans="1:16" ht="13.5" x14ac:dyDescent="0.15">
      <c r="A16" s="12"/>
      <c r="B16" s="4"/>
      <c r="C16" s="4"/>
      <c r="D16" s="4"/>
      <c r="E16" s="4"/>
      <c r="F16" s="4"/>
      <c r="G16" s="1130" t="s">
        <v>494</v>
      </c>
      <c r="H16" s="1131"/>
      <c r="I16" s="1131"/>
      <c r="J16" s="1132"/>
      <c r="K16" s="230">
        <v>-107568</v>
      </c>
      <c r="L16" s="230">
        <v>-9046</v>
      </c>
      <c r="M16" s="229">
        <v>-9409</v>
      </c>
      <c r="N16" s="228">
        <v>-3.9</v>
      </c>
    </row>
    <row r="17" spans="1:16" ht="13.5" x14ac:dyDescent="0.15">
      <c r="A17" s="12"/>
      <c r="B17" s="4"/>
      <c r="C17" s="4"/>
      <c r="D17" s="4"/>
      <c r="E17" s="4"/>
      <c r="F17" s="4"/>
      <c r="G17" s="1130" t="s">
        <v>45</v>
      </c>
      <c r="H17" s="1131"/>
      <c r="I17" s="1131"/>
      <c r="J17" s="1132"/>
      <c r="K17" s="230">
        <v>1427146</v>
      </c>
      <c r="L17" s="230">
        <v>120019</v>
      </c>
      <c r="M17" s="229">
        <v>106699</v>
      </c>
      <c r="N17" s="228">
        <v>12.5</v>
      </c>
    </row>
    <row r="18" spans="1:16" ht="13.5" x14ac:dyDescent="0.15">
      <c r="A18" s="12"/>
      <c r="B18" s="4"/>
      <c r="C18" s="4"/>
      <c r="D18" s="4"/>
      <c r="E18" s="4"/>
      <c r="F18" s="4"/>
      <c r="G18" s="4"/>
      <c r="H18" s="4"/>
      <c r="I18" s="4"/>
      <c r="J18" s="4"/>
      <c r="K18" s="4"/>
      <c r="L18" s="4"/>
      <c r="M18" s="181"/>
      <c r="N18" s="181"/>
    </row>
    <row r="19" spans="1:16" ht="13.5" x14ac:dyDescent="0.15">
      <c r="A19" s="12"/>
      <c r="B19" s="4"/>
      <c r="C19" s="4"/>
      <c r="D19" s="4"/>
      <c r="E19" s="4"/>
      <c r="F19" s="4"/>
      <c r="G19" s="4" t="s">
        <v>493</v>
      </c>
      <c r="H19" s="4"/>
      <c r="I19" s="4"/>
      <c r="J19" s="4"/>
      <c r="K19" s="4"/>
      <c r="L19" s="4"/>
      <c r="M19" s="4"/>
      <c r="N19" s="4"/>
    </row>
    <row r="20" spans="1:16" ht="13.5" x14ac:dyDescent="0.15">
      <c r="A20" s="12"/>
      <c r="B20" s="4"/>
      <c r="C20" s="4"/>
      <c r="D20" s="4"/>
      <c r="E20" s="4"/>
      <c r="F20" s="4"/>
      <c r="G20" s="227"/>
      <c r="H20" s="226"/>
      <c r="I20" s="226"/>
      <c r="J20" s="225"/>
      <c r="K20" s="224" t="s">
        <v>492</v>
      </c>
      <c r="L20" s="223" t="s">
        <v>491</v>
      </c>
      <c r="M20" s="222" t="s">
        <v>490</v>
      </c>
      <c r="N20" s="221"/>
    </row>
    <row r="21" spans="1:16" s="208" customFormat="1" ht="13.5" x14ac:dyDescent="0.15">
      <c r="A21" s="209"/>
      <c r="B21" s="206"/>
      <c r="C21" s="206"/>
      <c r="D21" s="206"/>
      <c r="E21" s="206"/>
      <c r="F21" s="206"/>
      <c r="G21" s="1124" t="s">
        <v>489</v>
      </c>
      <c r="H21" s="1125"/>
      <c r="I21" s="1125"/>
      <c r="J21" s="1126"/>
      <c r="K21" s="220">
        <v>11.86</v>
      </c>
      <c r="L21" s="219">
        <v>9.99</v>
      </c>
      <c r="M21" s="218">
        <v>1.87</v>
      </c>
      <c r="N21" s="206"/>
      <c r="O21" s="214"/>
      <c r="P21" s="209"/>
    </row>
    <row r="22" spans="1:16" s="208" customFormat="1" ht="13.5" x14ac:dyDescent="0.15">
      <c r="A22" s="209"/>
      <c r="B22" s="206"/>
      <c r="C22" s="206"/>
      <c r="D22" s="206"/>
      <c r="E22" s="206"/>
      <c r="F22" s="206"/>
      <c r="G22" s="1124" t="s">
        <v>488</v>
      </c>
      <c r="H22" s="1125"/>
      <c r="I22" s="1125"/>
      <c r="J22" s="1126"/>
      <c r="K22" s="217">
        <v>96.6</v>
      </c>
      <c r="L22" s="216">
        <v>96.4</v>
      </c>
      <c r="M22" s="215">
        <v>0.2</v>
      </c>
      <c r="N22" s="181"/>
      <c r="O22" s="214"/>
      <c r="P22" s="209"/>
    </row>
    <row r="23" spans="1:16" s="208" customFormat="1" ht="13.5" x14ac:dyDescent="0.15">
      <c r="A23" s="209"/>
      <c r="B23" s="206"/>
      <c r="C23" s="206"/>
      <c r="D23" s="206"/>
      <c r="E23" s="206"/>
      <c r="F23" s="206"/>
      <c r="G23" s="206"/>
      <c r="H23" s="206"/>
      <c r="I23" s="206"/>
      <c r="J23" s="206"/>
      <c r="K23" s="206"/>
      <c r="L23" s="181"/>
      <c r="M23" s="181"/>
      <c r="N23" s="181"/>
      <c r="O23" s="214"/>
      <c r="P23" s="209"/>
    </row>
    <row r="24" spans="1:16" s="208" customFormat="1" ht="13.5" x14ac:dyDescent="0.15">
      <c r="A24" s="209"/>
      <c r="B24" s="206"/>
      <c r="C24" s="206"/>
      <c r="D24" s="206"/>
      <c r="E24" s="206"/>
      <c r="F24" s="206"/>
      <c r="G24" s="206"/>
      <c r="H24" s="206"/>
      <c r="I24" s="206"/>
      <c r="J24" s="206"/>
      <c r="K24" s="206"/>
      <c r="L24" s="181"/>
      <c r="M24" s="181"/>
      <c r="N24" s="181"/>
      <c r="O24" s="214"/>
      <c r="P24" s="209"/>
    </row>
    <row r="25" spans="1:16" s="208" customFormat="1" ht="13.5" x14ac:dyDescent="0.15">
      <c r="A25" s="213"/>
      <c r="B25" s="212"/>
      <c r="C25" s="212"/>
      <c r="D25" s="212"/>
      <c r="E25" s="212"/>
      <c r="F25" s="212"/>
      <c r="G25" s="212"/>
      <c r="H25" s="212"/>
      <c r="I25" s="212"/>
      <c r="J25" s="212"/>
      <c r="K25" s="212"/>
      <c r="L25" s="211"/>
      <c r="M25" s="211"/>
      <c r="N25" s="211"/>
      <c r="O25" s="210"/>
      <c r="P25" s="209"/>
    </row>
    <row r="26" spans="1:16" s="208" customFormat="1" ht="13.5" x14ac:dyDescent="0.15">
      <c r="A26" s="206" t="s">
        <v>487</v>
      </c>
      <c r="B26" s="206"/>
      <c r="C26" s="206"/>
      <c r="D26" s="206"/>
      <c r="E26" s="206"/>
      <c r="F26" s="206"/>
      <c r="G26" s="206"/>
      <c r="H26" s="206"/>
      <c r="I26" s="206"/>
      <c r="J26" s="206"/>
      <c r="K26" s="206"/>
      <c r="L26" s="181"/>
      <c r="M26" s="181"/>
      <c r="N26" s="181"/>
      <c r="O26" s="206"/>
      <c r="P26" s="206"/>
    </row>
    <row r="27" spans="1:16" ht="13.5" x14ac:dyDescent="0.15">
      <c r="K27" s="4"/>
      <c r="L27" s="4"/>
      <c r="M27" s="4"/>
      <c r="N27" s="4"/>
      <c r="O27" s="4"/>
      <c r="P27" s="4"/>
    </row>
    <row r="28" spans="1:16" ht="17.25" x14ac:dyDescent="0.15">
      <c r="A28" s="19" t="s">
        <v>486</v>
      </c>
      <c r="B28" s="8"/>
      <c r="C28" s="8"/>
      <c r="D28" s="8"/>
      <c r="E28" s="8"/>
      <c r="F28" s="8"/>
      <c r="G28" s="8"/>
      <c r="H28" s="8"/>
      <c r="I28" s="8"/>
      <c r="J28" s="8"/>
      <c r="K28" s="8"/>
      <c r="L28" s="8"/>
      <c r="M28" s="8"/>
      <c r="N28" s="8"/>
      <c r="O28" s="207"/>
    </row>
    <row r="29" spans="1:16" ht="13.5" x14ac:dyDescent="0.15">
      <c r="A29" s="12"/>
      <c r="B29" s="4"/>
      <c r="C29" s="4"/>
      <c r="D29" s="4"/>
      <c r="E29" s="4"/>
      <c r="F29" s="4"/>
      <c r="G29" s="206" t="s">
        <v>485</v>
      </c>
      <c r="H29" s="206"/>
      <c r="I29" s="206"/>
      <c r="J29" s="206"/>
      <c r="K29" s="4"/>
      <c r="L29" s="4"/>
      <c r="M29" s="4"/>
      <c r="N29" s="4"/>
      <c r="O29" s="182"/>
    </row>
    <row r="30" spans="1:16" ht="13.5" x14ac:dyDescent="0.15">
      <c r="A30" s="12"/>
      <c r="B30" s="4"/>
      <c r="C30" s="4"/>
      <c r="D30" s="4"/>
      <c r="E30" s="4"/>
      <c r="F30" s="4"/>
      <c r="G30" s="205"/>
      <c r="H30" s="204"/>
      <c r="I30" s="204"/>
      <c r="J30" s="203"/>
      <c r="K30" s="1113" t="s">
        <v>467</v>
      </c>
      <c r="L30" s="202"/>
      <c r="M30" s="201" t="s">
        <v>484</v>
      </c>
      <c r="N30" s="200"/>
    </row>
    <row r="31" spans="1:16" ht="13.5" x14ac:dyDescent="0.15">
      <c r="A31" s="12"/>
      <c r="B31" s="4"/>
      <c r="C31" s="4"/>
      <c r="D31" s="4"/>
      <c r="E31" s="4"/>
      <c r="F31" s="4"/>
      <c r="G31" s="199"/>
      <c r="H31" s="198"/>
      <c r="I31" s="198"/>
      <c r="J31" s="197"/>
      <c r="K31" s="1114"/>
      <c r="L31" s="196" t="s">
        <v>483</v>
      </c>
      <c r="M31" s="195" t="s">
        <v>482</v>
      </c>
      <c r="N31" s="194" t="s">
        <v>481</v>
      </c>
    </row>
    <row r="32" spans="1:16" ht="27" customHeight="1" x14ac:dyDescent="0.15">
      <c r="A32" s="12"/>
      <c r="B32" s="4"/>
      <c r="C32" s="4"/>
      <c r="D32" s="4"/>
      <c r="E32" s="4"/>
      <c r="F32" s="4"/>
      <c r="G32" s="1115" t="s">
        <v>480</v>
      </c>
      <c r="H32" s="1116"/>
      <c r="I32" s="1116"/>
      <c r="J32" s="1117"/>
      <c r="K32" s="188">
        <v>734142</v>
      </c>
      <c r="L32" s="188">
        <v>61739</v>
      </c>
      <c r="M32" s="193">
        <v>51894</v>
      </c>
      <c r="N32" s="192">
        <v>19</v>
      </c>
    </row>
    <row r="33" spans="1:16" ht="13.5" customHeight="1" x14ac:dyDescent="0.15">
      <c r="A33" s="12"/>
      <c r="B33" s="4"/>
      <c r="C33" s="4"/>
      <c r="D33" s="4"/>
      <c r="E33" s="4"/>
      <c r="F33" s="4"/>
      <c r="G33" s="1115" t="s">
        <v>479</v>
      </c>
      <c r="H33" s="1116"/>
      <c r="I33" s="1116"/>
      <c r="J33" s="1117"/>
      <c r="K33" s="188" t="s">
        <v>474</v>
      </c>
      <c r="L33" s="188" t="s">
        <v>474</v>
      </c>
      <c r="M33" s="193" t="s">
        <v>474</v>
      </c>
      <c r="N33" s="192" t="s">
        <v>474</v>
      </c>
    </row>
    <row r="34" spans="1:16" ht="27" customHeight="1" x14ac:dyDescent="0.15">
      <c r="A34" s="12"/>
      <c r="B34" s="4"/>
      <c r="C34" s="4"/>
      <c r="D34" s="4"/>
      <c r="E34" s="4"/>
      <c r="F34" s="4"/>
      <c r="G34" s="1115" t="s">
        <v>478</v>
      </c>
      <c r="H34" s="1116"/>
      <c r="I34" s="1116"/>
      <c r="J34" s="1117"/>
      <c r="K34" s="188" t="s">
        <v>474</v>
      </c>
      <c r="L34" s="188" t="s">
        <v>474</v>
      </c>
      <c r="M34" s="193">
        <v>10</v>
      </c>
      <c r="N34" s="192" t="s">
        <v>474</v>
      </c>
    </row>
    <row r="35" spans="1:16" ht="27" customHeight="1" x14ac:dyDescent="0.15">
      <c r="A35" s="12"/>
      <c r="B35" s="4"/>
      <c r="C35" s="4"/>
      <c r="D35" s="4"/>
      <c r="E35" s="4"/>
      <c r="F35" s="4"/>
      <c r="G35" s="1115" t="s">
        <v>477</v>
      </c>
      <c r="H35" s="1116"/>
      <c r="I35" s="1116"/>
      <c r="J35" s="1117"/>
      <c r="K35" s="188">
        <v>474396</v>
      </c>
      <c r="L35" s="188">
        <v>39895</v>
      </c>
      <c r="M35" s="193">
        <v>15077</v>
      </c>
      <c r="N35" s="192">
        <v>164.6</v>
      </c>
    </row>
    <row r="36" spans="1:16" ht="27" customHeight="1" x14ac:dyDescent="0.15">
      <c r="A36" s="12"/>
      <c r="B36" s="4"/>
      <c r="C36" s="4"/>
      <c r="D36" s="4"/>
      <c r="E36" s="4"/>
      <c r="F36" s="4"/>
      <c r="G36" s="1115" t="s">
        <v>476</v>
      </c>
      <c r="H36" s="1116"/>
      <c r="I36" s="1116"/>
      <c r="J36" s="1117"/>
      <c r="K36" s="188">
        <v>10920</v>
      </c>
      <c r="L36" s="188">
        <v>918</v>
      </c>
      <c r="M36" s="193">
        <v>4066</v>
      </c>
      <c r="N36" s="192">
        <v>-77.400000000000006</v>
      </c>
    </row>
    <row r="37" spans="1:16" ht="13.5" customHeight="1" x14ac:dyDescent="0.15">
      <c r="A37" s="12"/>
      <c r="B37" s="4"/>
      <c r="C37" s="4"/>
      <c r="D37" s="4"/>
      <c r="E37" s="4"/>
      <c r="F37" s="4"/>
      <c r="G37" s="1115" t="s">
        <v>475</v>
      </c>
      <c r="H37" s="1116"/>
      <c r="I37" s="1116"/>
      <c r="J37" s="1117"/>
      <c r="K37" s="188" t="s">
        <v>474</v>
      </c>
      <c r="L37" s="188" t="s">
        <v>474</v>
      </c>
      <c r="M37" s="193">
        <v>901</v>
      </c>
      <c r="N37" s="192" t="s">
        <v>474</v>
      </c>
    </row>
    <row r="38" spans="1:16" ht="27" customHeight="1" x14ac:dyDescent="0.15">
      <c r="A38" s="12"/>
      <c r="B38" s="4"/>
      <c r="C38" s="4"/>
      <c r="D38" s="4"/>
      <c r="E38" s="4"/>
      <c r="F38" s="4"/>
      <c r="G38" s="1118" t="s">
        <v>473</v>
      </c>
      <c r="H38" s="1119"/>
      <c r="I38" s="1119"/>
      <c r="J38" s="1120"/>
      <c r="K38" s="191">
        <v>44</v>
      </c>
      <c r="L38" s="191">
        <v>4</v>
      </c>
      <c r="M38" s="190">
        <v>5</v>
      </c>
      <c r="N38" s="189">
        <v>-20</v>
      </c>
      <c r="O38" s="182"/>
    </row>
    <row r="39" spans="1:16" ht="13.5" x14ac:dyDescent="0.15">
      <c r="A39" s="12"/>
      <c r="B39" s="4"/>
      <c r="C39" s="4"/>
      <c r="D39" s="4"/>
      <c r="E39" s="4"/>
      <c r="F39" s="4"/>
      <c r="G39" s="1118" t="s">
        <v>472</v>
      </c>
      <c r="H39" s="1119"/>
      <c r="I39" s="1119"/>
      <c r="J39" s="1120"/>
      <c r="K39" s="187">
        <v>-32728</v>
      </c>
      <c r="L39" s="187">
        <v>-2752</v>
      </c>
      <c r="M39" s="186">
        <v>-2383</v>
      </c>
      <c r="N39" s="185">
        <v>15.5</v>
      </c>
      <c r="O39" s="182"/>
    </row>
    <row r="40" spans="1:16" ht="27" customHeight="1" x14ac:dyDescent="0.15">
      <c r="A40" s="12"/>
      <c r="B40" s="4"/>
      <c r="C40" s="4"/>
      <c r="D40" s="4"/>
      <c r="E40" s="4"/>
      <c r="F40" s="4"/>
      <c r="G40" s="1115" t="s">
        <v>471</v>
      </c>
      <c r="H40" s="1116"/>
      <c r="I40" s="1116"/>
      <c r="J40" s="1117"/>
      <c r="K40" s="187">
        <v>-717937</v>
      </c>
      <c r="L40" s="187">
        <v>-60377</v>
      </c>
      <c r="M40" s="186">
        <v>-48190</v>
      </c>
      <c r="N40" s="185">
        <v>25.3</v>
      </c>
      <c r="O40" s="182"/>
    </row>
    <row r="41" spans="1:16" ht="13.5" x14ac:dyDescent="0.15">
      <c r="A41" s="12"/>
      <c r="B41" s="4"/>
      <c r="C41" s="4"/>
      <c r="D41" s="4"/>
      <c r="E41" s="4"/>
      <c r="F41" s="4"/>
      <c r="G41" s="1121" t="s">
        <v>218</v>
      </c>
      <c r="H41" s="1122"/>
      <c r="I41" s="1122"/>
      <c r="J41" s="1123"/>
      <c r="K41" s="188">
        <v>468837</v>
      </c>
      <c r="L41" s="187">
        <v>39428</v>
      </c>
      <c r="M41" s="186">
        <v>21380</v>
      </c>
      <c r="N41" s="185">
        <v>84.4</v>
      </c>
      <c r="O41" s="182"/>
    </row>
    <row r="42" spans="1:16" ht="13.5" x14ac:dyDescent="0.15">
      <c r="A42" s="12"/>
      <c r="B42" s="4"/>
      <c r="C42" s="4"/>
      <c r="D42" s="4"/>
      <c r="E42" s="4"/>
      <c r="F42" s="4"/>
      <c r="G42" s="184" t="s">
        <v>470</v>
      </c>
      <c r="H42" s="4"/>
      <c r="I42" s="4"/>
      <c r="J42" s="4"/>
      <c r="K42" s="4"/>
      <c r="L42" s="4"/>
      <c r="M42" s="181"/>
      <c r="N42" s="181"/>
      <c r="O42" s="182"/>
    </row>
    <row r="43" spans="1:16" ht="13.5" x14ac:dyDescent="0.15">
      <c r="A43" s="12"/>
      <c r="B43" s="4"/>
      <c r="C43" s="4"/>
      <c r="D43" s="4"/>
      <c r="E43" s="4"/>
      <c r="F43" s="4"/>
      <c r="G43" s="4"/>
      <c r="H43" s="4"/>
      <c r="I43" s="4"/>
      <c r="J43" s="4"/>
      <c r="K43" s="4"/>
      <c r="L43" s="183"/>
      <c r="M43" s="181"/>
      <c r="N43" s="4"/>
      <c r="O43" s="182"/>
    </row>
    <row r="44" spans="1:16" ht="13.5" x14ac:dyDescent="0.15">
      <c r="A44" s="12"/>
      <c r="B44" s="4"/>
      <c r="C44" s="4"/>
      <c r="D44" s="4"/>
      <c r="E44" s="4"/>
      <c r="F44" s="4"/>
      <c r="G44" s="4"/>
      <c r="H44" s="4"/>
      <c r="I44" s="4"/>
      <c r="J44" s="4"/>
      <c r="K44" s="4"/>
      <c r="L44" s="4"/>
      <c r="M44" s="181"/>
      <c r="N44" s="4"/>
    </row>
    <row r="45" spans="1:16" ht="13.5" x14ac:dyDescent="0.15">
      <c r="A45" s="8"/>
      <c r="B45" s="8"/>
      <c r="C45" s="8"/>
      <c r="D45" s="8"/>
      <c r="E45" s="8"/>
      <c r="F45" s="8"/>
      <c r="G45" s="8"/>
      <c r="H45" s="8"/>
      <c r="I45" s="8"/>
      <c r="J45" s="8"/>
      <c r="K45" s="8"/>
      <c r="L45" s="8"/>
      <c r="M45" s="180"/>
      <c r="N45" s="8"/>
      <c r="O45" s="8"/>
      <c r="P45" s="4"/>
    </row>
    <row r="46" spans="1:16" ht="13.5" x14ac:dyDescent="0.15">
      <c r="A46" s="16"/>
      <c r="B46" s="16"/>
      <c r="C46" s="16"/>
      <c r="D46" s="16"/>
      <c r="E46" s="16"/>
      <c r="F46" s="16"/>
      <c r="G46" s="16"/>
      <c r="H46" s="16"/>
      <c r="I46" s="16"/>
      <c r="J46" s="16"/>
      <c r="K46" s="16"/>
      <c r="L46" s="16"/>
      <c r="M46" s="16"/>
      <c r="N46" s="16"/>
      <c r="O46" s="16"/>
      <c r="P46" s="4"/>
    </row>
    <row r="47" spans="1:16" ht="17.25" customHeight="1" x14ac:dyDescent="0.15">
      <c r="A47" s="32" t="s">
        <v>469</v>
      </c>
      <c r="B47" s="4"/>
      <c r="C47" s="4"/>
      <c r="D47" s="4"/>
      <c r="E47" s="4"/>
      <c r="F47" s="4"/>
      <c r="G47" s="4"/>
      <c r="H47" s="4"/>
      <c r="I47" s="4"/>
      <c r="J47" s="4"/>
      <c r="K47" s="4"/>
      <c r="L47" s="4"/>
      <c r="M47" s="4"/>
      <c r="N47" s="4"/>
    </row>
    <row r="48" spans="1:16" ht="13.5" x14ac:dyDescent="0.15">
      <c r="A48" s="12"/>
      <c r="B48" s="4"/>
      <c r="C48" s="4"/>
      <c r="D48" s="4"/>
      <c r="E48" s="4"/>
      <c r="F48" s="4"/>
      <c r="G48" s="178" t="s">
        <v>468</v>
      </c>
      <c r="H48" s="178"/>
      <c r="I48" s="178"/>
      <c r="J48" s="178"/>
      <c r="K48" s="178"/>
      <c r="L48" s="178"/>
      <c r="M48" s="179"/>
      <c r="N48" s="178"/>
    </row>
    <row r="49" spans="1:14" ht="13.5" customHeight="1" x14ac:dyDescent="0.15">
      <c r="A49" s="12"/>
      <c r="B49" s="4"/>
      <c r="C49" s="4"/>
      <c r="D49" s="4"/>
      <c r="E49" s="4"/>
      <c r="F49" s="4"/>
      <c r="G49" s="163"/>
      <c r="H49" s="170"/>
      <c r="I49" s="1108" t="s">
        <v>467</v>
      </c>
      <c r="J49" s="1110" t="s">
        <v>466</v>
      </c>
      <c r="K49" s="1111"/>
      <c r="L49" s="1111"/>
      <c r="M49" s="1111"/>
      <c r="N49" s="1112"/>
    </row>
    <row r="50" spans="1:14" ht="13.5" x14ac:dyDescent="0.15">
      <c r="A50" s="12"/>
      <c r="B50" s="4"/>
      <c r="C50" s="4"/>
      <c r="D50" s="4"/>
      <c r="E50" s="4"/>
      <c r="F50" s="4"/>
      <c r="G50" s="177"/>
      <c r="H50" s="176"/>
      <c r="I50" s="1109"/>
      <c r="J50" s="175" t="s">
        <v>465</v>
      </c>
      <c r="K50" s="174" t="s">
        <v>464</v>
      </c>
      <c r="L50" s="173" t="s">
        <v>463</v>
      </c>
      <c r="M50" s="172" t="s">
        <v>462</v>
      </c>
      <c r="N50" s="171" t="s">
        <v>461</v>
      </c>
    </row>
    <row r="51" spans="1:14" ht="13.5" x14ac:dyDescent="0.15">
      <c r="A51" s="12"/>
      <c r="B51" s="4"/>
      <c r="C51" s="4"/>
      <c r="D51" s="4"/>
      <c r="E51" s="4"/>
      <c r="F51" s="4"/>
      <c r="G51" s="163" t="s">
        <v>460</v>
      </c>
      <c r="H51" s="170"/>
      <c r="I51" s="169">
        <v>670141</v>
      </c>
      <c r="J51" s="168">
        <v>53440</v>
      </c>
      <c r="K51" s="167">
        <v>36.700000000000003</v>
      </c>
      <c r="L51" s="166">
        <v>66496</v>
      </c>
      <c r="M51" s="165">
        <v>-6.2</v>
      </c>
      <c r="N51" s="156">
        <v>42.9</v>
      </c>
    </row>
    <row r="52" spans="1:14" ht="13.5" x14ac:dyDescent="0.15">
      <c r="A52" s="12"/>
      <c r="B52" s="4"/>
      <c r="C52" s="4"/>
      <c r="D52" s="4"/>
      <c r="E52" s="4"/>
      <c r="F52" s="4"/>
      <c r="G52" s="155"/>
      <c r="H52" s="154" t="s">
        <v>454</v>
      </c>
      <c r="I52" s="153">
        <v>226227</v>
      </c>
      <c r="J52" s="152">
        <v>18040</v>
      </c>
      <c r="K52" s="151">
        <v>-33.5</v>
      </c>
      <c r="L52" s="150">
        <v>36530</v>
      </c>
      <c r="M52" s="149">
        <v>-8.4</v>
      </c>
      <c r="N52" s="148">
        <v>-25.1</v>
      </c>
    </row>
    <row r="53" spans="1:14" ht="13.5" x14ac:dyDescent="0.15">
      <c r="A53" s="12"/>
      <c r="B53" s="4"/>
      <c r="C53" s="4"/>
      <c r="D53" s="4"/>
      <c r="E53" s="4"/>
      <c r="F53" s="4"/>
      <c r="G53" s="163" t="s">
        <v>459</v>
      </c>
      <c r="H53" s="170"/>
      <c r="I53" s="169">
        <v>726426</v>
      </c>
      <c r="J53" s="168">
        <v>58503</v>
      </c>
      <c r="K53" s="167">
        <v>9.5</v>
      </c>
      <c r="L53" s="166">
        <v>82748</v>
      </c>
      <c r="M53" s="165">
        <v>24.4</v>
      </c>
      <c r="N53" s="156">
        <v>-14.9</v>
      </c>
    </row>
    <row r="54" spans="1:14" ht="13.5" x14ac:dyDescent="0.15">
      <c r="A54" s="12"/>
      <c r="B54" s="4"/>
      <c r="C54" s="4"/>
      <c r="D54" s="4"/>
      <c r="E54" s="4"/>
      <c r="F54" s="4"/>
      <c r="G54" s="155"/>
      <c r="H54" s="154" t="s">
        <v>454</v>
      </c>
      <c r="I54" s="153">
        <v>614536</v>
      </c>
      <c r="J54" s="152">
        <v>49492</v>
      </c>
      <c r="K54" s="151">
        <v>174.3</v>
      </c>
      <c r="L54" s="150">
        <v>44732</v>
      </c>
      <c r="M54" s="149">
        <v>22.5</v>
      </c>
      <c r="N54" s="148">
        <v>151.80000000000001</v>
      </c>
    </row>
    <row r="55" spans="1:14" ht="13.5" x14ac:dyDescent="0.15">
      <c r="A55" s="12"/>
      <c r="B55" s="4"/>
      <c r="C55" s="4"/>
      <c r="D55" s="4"/>
      <c r="E55" s="4"/>
      <c r="F55" s="4"/>
      <c r="G55" s="163" t="s">
        <v>458</v>
      </c>
      <c r="H55" s="170"/>
      <c r="I55" s="169">
        <v>896408</v>
      </c>
      <c r="J55" s="168">
        <v>73494</v>
      </c>
      <c r="K55" s="167">
        <v>25.6</v>
      </c>
      <c r="L55" s="166">
        <v>91837</v>
      </c>
      <c r="M55" s="165">
        <v>11</v>
      </c>
      <c r="N55" s="156">
        <v>14.6</v>
      </c>
    </row>
    <row r="56" spans="1:14" ht="13.5" x14ac:dyDescent="0.15">
      <c r="A56" s="12"/>
      <c r="B56" s="4"/>
      <c r="C56" s="4"/>
      <c r="D56" s="4"/>
      <c r="E56" s="4"/>
      <c r="F56" s="4"/>
      <c r="G56" s="155"/>
      <c r="H56" s="154" t="s">
        <v>454</v>
      </c>
      <c r="I56" s="153">
        <v>496623</v>
      </c>
      <c r="J56" s="152">
        <v>40717</v>
      </c>
      <c r="K56" s="151">
        <v>-17.7</v>
      </c>
      <c r="L56" s="150">
        <v>54439</v>
      </c>
      <c r="M56" s="149">
        <v>21.7</v>
      </c>
      <c r="N56" s="148">
        <v>-39.4</v>
      </c>
    </row>
    <row r="57" spans="1:14" ht="13.5" x14ac:dyDescent="0.15">
      <c r="A57" s="12"/>
      <c r="B57" s="4"/>
      <c r="C57" s="4"/>
      <c r="D57" s="4"/>
      <c r="E57" s="4"/>
      <c r="F57" s="4"/>
      <c r="G57" s="163" t="s">
        <v>457</v>
      </c>
      <c r="H57" s="170"/>
      <c r="I57" s="169">
        <v>864205</v>
      </c>
      <c r="J57" s="168">
        <v>71879</v>
      </c>
      <c r="K57" s="167">
        <v>-2.2000000000000002</v>
      </c>
      <c r="L57" s="166">
        <v>106092</v>
      </c>
      <c r="M57" s="165">
        <v>15.5</v>
      </c>
      <c r="N57" s="156">
        <v>-17.7</v>
      </c>
    </row>
    <row r="58" spans="1:14" ht="13.5" x14ac:dyDescent="0.15">
      <c r="A58" s="12"/>
      <c r="B58" s="4"/>
      <c r="C58" s="4"/>
      <c r="D58" s="4"/>
      <c r="E58" s="4"/>
      <c r="F58" s="4"/>
      <c r="G58" s="155"/>
      <c r="H58" s="154" t="s">
        <v>454</v>
      </c>
      <c r="I58" s="153">
        <v>402460</v>
      </c>
      <c r="J58" s="152">
        <v>33474</v>
      </c>
      <c r="K58" s="151">
        <v>-17.8</v>
      </c>
      <c r="L58" s="150">
        <v>44299</v>
      </c>
      <c r="M58" s="149">
        <v>-18.600000000000001</v>
      </c>
      <c r="N58" s="148">
        <v>0.8</v>
      </c>
    </row>
    <row r="59" spans="1:14" ht="13.5" x14ac:dyDescent="0.15">
      <c r="A59" s="12"/>
      <c r="B59" s="4"/>
      <c r="C59" s="4"/>
      <c r="D59" s="4"/>
      <c r="E59" s="4"/>
      <c r="F59" s="4"/>
      <c r="G59" s="163" t="s">
        <v>456</v>
      </c>
      <c r="H59" s="170"/>
      <c r="I59" s="169">
        <v>690157</v>
      </c>
      <c r="J59" s="168">
        <v>58040</v>
      </c>
      <c r="K59" s="167">
        <v>-19.3</v>
      </c>
      <c r="L59" s="166">
        <v>79466</v>
      </c>
      <c r="M59" s="165">
        <v>-25.1</v>
      </c>
      <c r="N59" s="156">
        <v>5.8</v>
      </c>
    </row>
    <row r="60" spans="1:14" ht="13.5" x14ac:dyDescent="0.15">
      <c r="A60" s="12"/>
      <c r="B60" s="4"/>
      <c r="C60" s="4"/>
      <c r="D60" s="4"/>
      <c r="E60" s="4"/>
      <c r="F60" s="4"/>
      <c r="G60" s="155"/>
      <c r="H60" s="154" t="s">
        <v>454</v>
      </c>
      <c r="I60" s="164">
        <v>249021</v>
      </c>
      <c r="J60" s="152">
        <v>20942</v>
      </c>
      <c r="K60" s="151">
        <v>-37.4</v>
      </c>
      <c r="L60" s="150">
        <v>44645</v>
      </c>
      <c r="M60" s="149">
        <v>0.8</v>
      </c>
      <c r="N60" s="148">
        <v>-38.200000000000003</v>
      </c>
    </row>
    <row r="61" spans="1:14" ht="13.5" x14ac:dyDescent="0.15">
      <c r="A61" s="12"/>
      <c r="B61" s="4"/>
      <c r="C61" s="4"/>
      <c r="D61" s="4"/>
      <c r="E61" s="4"/>
      <c r="F61" s="4"/>
      <c r="G61" s="163" t="s">
        <v>455</v>
      </c>
      <c r="H61" s="162"/>
      <c r="I61" s="161">
        <v>769467</v>
      </c>
      <c r="J61" s="160">
        <v>63071</v>
      </c>
      <c r="K61" s="159">
        <v>10.1</v>
      </c>
      <c r="L61" s="158">
        <v>85328</v>
      </c>
      <c r="M61" s="157">
        <v>3.9</v>
      </c>
      <c r="N61" s="156">
        <v>6.2</v>
      </c>
    </row>
    <row r="62" spans="1:14" ht="13.5" x14ac:dyDescent="0.15">
      <c r="A62" s="12"/>
      <c r="B62" s="4"/>
      <c r="C62" s="4"/>
      <c r="D62" s="4"/>
      <c r="E62" s="4"/>
      <c r="F62" s="4"/>
      <c r="G62" s="155"/>
      <c r="H62" s="154" t="s">
        <v>454</v>
      </c>
      <c r="I62" s="153">
        <v>397773</v>
      </c>
      <c r="J62" s="152">
        <v>32533</v>
      </c>
      <c r="K62" s="151">
        <v>13.6</v>
      </c>
      <c r="L62" s="150">
        <v>44929</v>
      </c>
      <c r="M62" s="149">
        <v>3.6</v>
      </c>
      <c r="N62" s="148">
        <v>10</v>
      </c>
    </row>
    <row r="63" spans="1:14" ht="13.5" x14ac:dyDescent="0.15">
      <c r="A63" s="12"/>
      <c r="B63" s="4"/>
      <c r="C63" s="4"/>
      <c r="D63" s="4"/>
      <c r="E63" s="4"/>
      <c r="F63" s="4"/>
      <c r="G63" s="4"/>
      <c r="H63" s="4"/>
      <c r="I63" s="4"/>
      <c r="J63" s="4"/>
      <c r="K63" s="4"/>
      <c r="L63" s="4"/>
      <c r="M63" s="4"/>
      <c r="N63" s="4"/>
    </row>
    <row r="64" spans="1:14" ht="13.5" x14ac:dyDescent="0.15">
      <c r="A64" s="12"/>
      <c r="B64" s="4"/>
      <c r="C64" s="4"/>
      <c r="D64" s="4"/>
      <c r="E64" s="4"/>
      <c r="F64" s="4"/>
      <c r="G64" s="4"/>
      <c r="H64" s="4"/>
      <c r="I64" s="4"/>
      <c r="J64" s="4"/>
      <c r="K64" s="4"/>
      <c r="L64" s="4"/>
      <c r="M64" s="4"/>
      <c r="N64" s="4"/>
    </row>
    <row r="65" spans="1:16" ht="13.5" x14ac:dyDescent="0.15">
      <c r="A65" s="12"/>
      <c r="B65" s="4"/>
      <c r="C65" s="4"/>
      <c r="D65" s="4"/>
      <c r="E65" s="4"/>
      <c r="F65" s="4"/>
      <c r="G65" s="4"/>
      <c r="H65" s="4"/>
      <c r="I65" s="4"/>
      <c r="J65" s="4"/>
      <c r="K65" s="4"/>
      <c r="L65" s="4"/>
      <c r="M65" s="4"/>
      <c r="N65" s="4"/>
    </row>
    <row r="66" spans="1:16" ht="13.5"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t="13.5" hidden="1" x14ac:dyDescent="0.15">
      <c r="G70" s="4"/>
      <c r="H70" s="4"/>
      <c r="I70" s="4"/>
      <c r="J70" s="4"/>
      <c r="K70" s="4"/>
      <c r="L70" s="4"/>
      <c r="M70" s="4"/>
      <c r="N70" s="4"/>
    </row>
    <row r="71" spans="1:16" ht="13.5" hidden="1" x14ac:dyDescent="0.15">
      <c r="G71" s="4"/>
      <c r="H71" s="4"/>
      <c r="I71" s="4"/>
      <c r="J71" s="4"/>
      <c r="K71" s="4"/>
      <c r="L71" s="4"/>
      <c r="M71" s="4"/>
      <c r="N71" s="4"/>
    </row>
    <row r="72" spans="1:16" ht="13.5" hidden="1" x14ac:dyDescent="0.15">
      <c r="G72" s="4"/>
      <c r="H72" s="4"/>
      <c r="I72" s="4"/>
      <c r="J72" s="4"/>
      <c r="K72" s="4"/>
      <c r="L72" s="4"/>
      <c r="M72" s="4"/>
      <c r="N72" s="4"/>
    </row>
    <row r="73" spans="1:16" ht="13.5" hidden="1" x14ac:dyDescent="0.15">
      <c r="G73" s="4"/>
      <c r="H73" s="4"/>
      <c r="I73" s="4"/>
      <c r="J73" s="4"/>
      <c r="K73" s="4"/>
      <c r="L73" s="4"/>
      <c r="M73" s="4"/>
      <c r="N73" s="4"/>
    </row>
    <row r="74" spans="1:16" ht="13.5"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0"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56"/>
      <c r="C45" s="256"/>
      <c r="D45" s="256"/>
      <c r="E45" s="256"/>
      <c r="F45" s="256"/>
      <c r="G45" s="256"/>
      <c r="H45" s="256"/>
      <c r="I45" s="256"/>
      <c r="J45" s="255" t="s">
        <v>513</v>
      </c>
    </row>
    <row r="46" spans="2:10" ht="29.25" customHeight="1" thickBot="1" x14ac:dyDescent="0.25">
      <c r="B46" s="254" t="s">
        <v>71</v>
      </c>
      <c r="C46" s="253"/>
      <c r="D46" s="253"/>
      <c r="E46" s="252" t="s">
        <v>512</v>
      </c>
      <c r="F46" s="251" t="s">
        <v>4</v>
      </c>
      <c r="G46" s="250" t="s">
        <v>5</v>
      </c>
      <c r="H46" s="250" t="s">
        <v>6</v>
      </c>
      <c r="I46" s="250" t="s">
        <v>7</v>
      </c>
      <c r="J46" s="249" t="s">
        <v>8</v>
      </c>
    </row>
    <row r="47" spans="2:10" ht="57.75" customHeight="1" x14ac:dyDescent="0.15">
      <c r="B47" s="248"/>
      <c r="C47" s="1133" t="s">
        <v>511</v>
      </c>
      <c r="D47" s="1133"/>
      <c r="E47" s="1134"/>
      <c r="F47" s="247">
        <v>22.89</v>
      </c>
      <c r="G47" s="246">
        <v>22.45</v>
      </c>
      <c r="H47" s="246">
        <v>21.36</v>
      </c>
      <c r="I47" s="246">
        <v>19.89</v>
      </c>
      <c r="J47" s="245">
        <v>18.7</v>
      </c>
    </row>
    <row r="48" spans="2:10" ht="57.75" customHeight="1" x14ac:dyDescent="0.15">
      <c r="B48" s="244"/>
      <c r="C48" s="1135" t="s">
        <v>510</v>
      </c>
      <c r="D48" s="1135"/>
      <c r="E48" s="1136"/>
      <c r="F48" s="243">
        <v>2.56</v>
      </c>
      <c r="G48" s="242">
        <v>2.27</v>
      </c>
      <c r="H48" s="242">
        <v>2.2599999999999998</v>
      </c>
      <c r="I48" s="242">
        <v>1.67</v>
      </c>
      <c r="J48" s="241">
        <v>2.17</v>
      </c>
    </row>
    <row r="49" spans="2:10" ht="57.75" customHeight="1" thickBot="1" x14ac:dyDescent="0.2">
      <c r="B49" s="240"/>
      <c r="C49" s="1137" t="s">
        <v>509</v>
      </c>
      <c r="D49" s="1137"/>
      <c r="E49" s="1138"/>
      <c r="F49" s="239" t="s">
        <v>508</v>
      </c>
      <c r="G49" s="238" t="s">
        <v>507</v>
      </c>
      <c r="H49" s="238" t="s">
        <v>506</v>
      </c>
      <c r="I49" s="238" t="s">
        <v>505</v>
      </c>
      <c r="J49" s="237" t="s">
        <v>504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2018-10-16T00:42:19Z</cp:lastPrinted>
  <dcterms:created xsi:type="dcterms:W3CDTF">2018-08-30T10:21:54Z</dcterms:created>
  <dcterms:modified xsi:type="dcterms:W3CDTF">2018-11-28T23:32:51Z</dcterms:modified>
  <cp:category/>
</cp:coreProperties>
</file>