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m-n-file\共有フォルダ\財政共有\【未処理】各種照会\R01.10.25〆　財政状況資料集２回目作成\"/>
    </mc:Choice>
  </mc:AlternateContent>
  <bookViews>
    <workbookView xWindow="0" yWindow="0" windowWidth="19140" windowHeight="5925"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<sst xmlns="http://schemas.openxmlformats.org/spreadsheetml/2006/main" count="1119" uniqueCount="605">
  <si>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</si>
  <si>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</si>
  <si>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</si>
  <si>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</si>
  <si>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</si>
  <si>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</si>
  <si>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</si>
  <si>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</si>
  <si>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</si>
  <si>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</si>
  <si>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</si>
  <si>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</si>
  <si>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</si>
  <si>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</si>
  <si>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</si>
  <si>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</si>
  <si>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</si>
  <si>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</si>
  <si>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</si>
  <si>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</si>
  <si>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</si>
  <si>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</si>
  <si>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</si>
  <si>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</si>
  <si>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</si>
  <si>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</si>
  <si>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</si>
  <si>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</si>
  <si>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</si>
  <si>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</si>
  <si>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</si>
  <si>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</si>
  <si>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</si>
  <si>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</si>
  <si>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</si>
  <si>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</si>
  <si>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</si>
  <si>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</si>
  <si>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</si>
  <si>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</si>
  <si>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</si>
  <si>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</si>
  <si>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</si>
  <si>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</si>
  <si>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</si>
  <si>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</si>
  <si>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</si>
  <si>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</si>
  <si>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</si>
  <si>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</si>
  <si>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</si>
  <si>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</si>
  <si>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</si>
  <si>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</si>
  <si>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</si>
  <si>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</si>
  <si>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</si>
  <si>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</si>
  <si>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</si>
  <si>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</si>
  <si>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</si>
  <si>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</si>
  <si>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</si>
  <si>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</si>
  <si>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</si>
  <si>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</si>
  <si>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</si>
  <si>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</si>
  <si>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</si>
  <si>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</si>
  <si>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</si>
  <si>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</si>
  <si>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</si>
  <si>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</si>
  <si>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</si>
  <si>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</si>
  <si>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</si>
  <si>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</si>
  <si>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</si>
  <si>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</si>
  <si>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</si>
  <si>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</si>
  <si>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</si>
  <si>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</si>
  <si>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</si>
  <si>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</si>
  <si>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</si>
  <si>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</si>
  <si>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</si>
  <si>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</si>
  <si>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</si>
  <si>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</si>
  <si>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</si>
  <si>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</si>
  <si>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</si>
  <si>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</si>
  <si>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</si>
  <si>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</si>
  <si>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</si>
  <si>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</si>
  <si>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</si>
  <si>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</si>
  <si>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</si>
  <si>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</si>
  <si>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</si>
  <si>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</si>
  <si>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</si>
  <si>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</si>
  <si>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</si>
  <si>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</si>
  <si>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</si>
  <si>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</si>
  <si>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</si>
  <si>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</si>
  <si>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</si>
  <si>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</si>
  <si>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</si>
  <si>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</si>
  <si>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</si>
  <si>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</si>
  <si>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</si>
  <si>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</si>
  <si>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</si>
  <si>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</si>
  <si>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</si>
  <si>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</si>
  <si>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</si>
  <si>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</si>
  <si>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</si>
  <si>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</si>
  <si>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</si>
  <si>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</si>
  <si>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</si>
  <si>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</si>
  <si>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</si>
  <si>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</si>
  <si>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</si>
  <si>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</si>
  <si>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</si>
  <si>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</si>
  <si>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</si>
  <si>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</si>
  <si>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</si>
  <si>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</si>
  <si>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</si>
  <si>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</si>
  <si>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</si>
  <si>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</si>
  <si>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</si>
  <si>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</si>
  <si>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</si>
  <si>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</si>
  <si>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</si>
  <si>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</si>
  <si>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</si>
  <si>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</si>
  <si>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</si>
  <si>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</si>
  <si>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</si>
  <si>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</si>
  <si>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</si>
  <si>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</si>
  <si>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</si>
  <si>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</si>
  <si>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</si>
  <si>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</si>
  <si>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</si>
  <si>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</si>
  <si>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</si>
  <si>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</si>
  <si>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</si>
  <si>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</si>
  <si>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</si>
  <si>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</si>
  <si>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</si>
  <si>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</si>
  <si>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</si>
  <si>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</si>
  <si>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</si>
  <si>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</si>
  <si>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</si>
  <si>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</si>
  <si>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</si>
  <si>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</si>
  <si>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</si>
  <si>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</si>
  <si>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</si>
  <si>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</si>
  <si>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</si>
  <si>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</si>
  <si>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</si>
  <si>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</si>
  <si>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</si>
  <si>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</si>
  <si>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</si>
  <si>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</si>
  <si>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</si>
  <si>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</si>
  <si>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</si>
  <si>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</si>
  <si>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</si>
  <si>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</si>
  <si>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</si>
  <si>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</si>
  <si>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鳥取県岩美町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</si>
  <si>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</si>
  <si>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</si>
  <si>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</si>
  <si>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</si>
  <si>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</si>
  <si>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</si>
  <si>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</si>
  <si>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</si>
  <si>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</si>
  <si>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</si>
  <si>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</si>
  <si>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</si>
  <si>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</si>
  <si>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</si>
  <si>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</si>
  <si>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</si>
  <si>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</si>
  <si>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</si>
  <si>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</si>
  <si>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</si>
  <si>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</si>
  <si>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</si>
  <si>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</si>
  <si>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</si>
  <si>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</si>
  <si>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</si>
  <si>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</si>
  <si>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</si>
  <si>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</si>
  <si>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</si>
  <si>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</si>
  <si>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</si>
  <si>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</si>
  <si>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</si>
  <si>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</si>
  <si>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</si>
  <si>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</si>
  <si>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</si>
  <si>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</si>
  <si>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</si>
  <si>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</si>
  <si>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</si>
  <si>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</si>
  <si>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</si>
  <si>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</si>
  <si>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</si>
  <si>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</si>
  <si>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</si>
  <si>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</si>
  <si>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</si>
  <si>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</si>
  <si>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</si>
  <si>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</si>
  <si>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</si>
  <si>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</si>
  <si>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</si>
  <si>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</si>
  <si>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</si>
  <si>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</si>
  <si>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</si>
  <si>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</si>
  <si>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</si>
  <si>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</si>
  <si>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</si>
  <si>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</si>
  <si>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</si>
  <si>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</si>
  <si>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</si>
  <si>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</si>
  <si>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</si>
  <si>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</si>
  <si>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</si>
  <si>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</si>
  <si>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</si>
  <si>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</si>
  <si>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</si>
  <si>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</si>
  <si>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</si>
  <si>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</si>
  <si>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</si>
  <si>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</si>
  <si>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</si>
  <si>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</si>
  <si>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</si>
  <si>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</si>
  <si>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</si>
  <si>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</si>
  <si>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</si>
  <si>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</si>
  <si>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</si>
  <si>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</si>
  <si>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</si>
  <si>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</si>
  <si>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</si>
  <si>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</si>
  <si>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</si>
  <si>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</si>
  <si>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</si>
  <si>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</si>
  <si>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</si>
  <si>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</si>
  <si>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</si>
  <si>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</si>
  <si>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</si>
  <si>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</si>
  <si>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</si>
  <si>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</si>
  <si>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</si>
  <si>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</si>
  <si>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</si>
  <si>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</si>
  <si>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</si>
  <si>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</si>
  <si>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</si>
  <si>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</si>
  <si>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</si>
  <si>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</si>
  <si>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</si>
  <si>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</si>
  <si>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</si>
  <si>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</si>
  <si>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</si>
  <si>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</si>
  <si>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</si>
  <si>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</si>
  <si>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</si>
  <si>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</si>
  <si>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</si>
  <si>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</si>
  <si>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</si>
  <si>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</si>
  <si>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</si>
  <si>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</si>
  <si>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</si>
  <si>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</si>
  <si>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</si>
  <si>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</si>
  <si>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</si>
  <si>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</si>
  <si>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</si>
  <si>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</si>
  <si>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</si>
  <si>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</si>
  <si>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</si>
  <si>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</si>
  <si>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</si>
  <si>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</si>
  <si>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</si>
  <si>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</si>
  <si>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鳥取県岩美町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</si>
  <si>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</si>
  <si>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</si>
  <si>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</si>
  <si>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</si>
  <si>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</si>
  <si>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</si>
  <si>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</si>
  <si>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</si>
  <si>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</si>
  <si>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</si>
  <si>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</si>
  <si>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</si>
  <si>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</si>
  <si>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</si>
  <si>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</si>
  <si>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</si>
  <si>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</si>
  <si>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</si>
  <si>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</si>
  <si>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</si>
  <si>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</si>
  <si>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</si>
  <si>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</si>
  <si>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</si>
  <si>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</si>
  <si>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</si>
  <si>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</si>
  <si>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</si>
  <si>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</si>
  <si>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</si>
  <si>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</si>
  <si>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</si>
  <si>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</si>
  <si>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</si>
  <si>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</si>
  <si>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</si>
  <si>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</si>
  <si>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</si>
  <si>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</si>
  <si>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</si>
  <si>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</si>
  <si>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</si>
  <si>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</si>
  <si>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</si>
  <si>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</si>
  <si>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</si>
  <si>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</si>
  <si>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</si>
  <si>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</si>
  <si>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</si>
  <si>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</si>
  <si>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</si>
  <si>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</si>
  <si>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</si>
  <si>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</si>
  <si>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</si>
  <si>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</si>
  <si>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</si>
  <si>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</si>
  <si>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</si>
  <si>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</si>
  <si>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</si>
  <si>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</si>
  <si>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</si>
  <si>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</si>
  <si>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</si>
  <si>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</si>
  <si>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</si>
  <si>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</si>
  <si>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</si>
  <si>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</si>
  <si>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</si>
  <si>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</si>
  <si>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</si>
  <si>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</si>
  <si>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</si>
  <si>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</si>
  <si>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</si>
  <si>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</si>
  <si>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</si>
  <si>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</si>
  <si>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</si>
  <si>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</si>
  <si>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</si>
  <si>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</si>
  <si>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</si>
  <si>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</si>
  <si>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</si>
  <si>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</si>
  <si>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</si>
  <si>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</si>
  <si>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</si>
  <si>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</si>
  <si>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</si>
  <si>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</si>
  <si>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</si>
  <si>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</si>
  <si>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</si>
  <si>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</si>
  <si>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</si>
  <si>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</si>
  <si>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</si>
  <si>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</si>
  <si>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</si>
  <si>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</si>
  <si>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</si>
  <si>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</si>
  <si>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</si>
  <si>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</si>
  <si>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</si>
  <si>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</si>
  <si>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</si>
  <si>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</si>
  <si>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</si>
  <si>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</si>
  <si>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</si>
  <si>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</si>
  <si>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</si>
  <si>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</si>
  <si>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</si>
  <si>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</si>
  <si>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</si>
  <si>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</si>
  <si>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</si>
  <si>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</si>
  <si>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</si>
  <si>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</si>
  <si>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</si>
  <si>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</si>
  <si>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</si>
  <si>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</si>
  <si>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</si>
  <si>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</si>
  <si>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</si>
  <si>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</si>
  <si>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</si>
  <si>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</si>
  <si>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</si>
  <si>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</si>
  <si>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</si>
  <si>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</si>
  <si>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</si>
  <si>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</si>
  <si>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</si>
  <si>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</si>
  <si>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</si>
  <si>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</si>
  <si>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</si>
  <si>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</si>
  <si>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</si>
  <si>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</si>
  <si>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</si>
  <si>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</si>
  <si>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</si>
  <si>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</si>
  <si>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</si>
  <si>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</si>
  <si>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</si>
  <si>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</si>
  <si>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</si>
  <si>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</si>
  <si>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</si>
  <si>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</si>
  <si>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</si>
  <si>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</si>
  <si>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</si>
  <si>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</si>
  <si>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</si>
  <si>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</si>
  <si>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</si>
  <si>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</si>
  <si>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</si>
  <si>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</si>
  <si>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</si>
  <si>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</si>
  <si>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</si>
  <si>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</si>
  <si>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</si>
  <si>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</si>
  <si>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</si>
  <si>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</si>
  <si>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</si>
  <si>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</si>
  <si>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</si>
  <si>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</si>
  <si>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</si>
  <si>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</si>
  <si>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</si>
  <si>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</si>
  <si>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</si>
  <si>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</si>
  <si>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</si>
  <si>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1.96</t>
  </si>
  <si>
    <t>▲ 2.17</t>
  </si>
  <si>
    <t>▲ 2.56</t>
  </si>
  <si>
    <t>▲ 1.74</t>
  </si>
  <si>
    <t>▲ 2.47</t>
  </si>
  <si>
    <t>病院事業会計</t>
  </si>
  <si>
    <t>水道事業会計</t>
  </si>
  <si>
    <t>一般会計</t>
  </si>
  <si>
    <t>国民健康保険特別会計</t>
  </si>
  <si>
    <t>介護保険特別会計</t>
  </si>
  <si>
    <t>後期高齢者医療特別会計</t>
  </si>
  <si>
    <t>住宅新築資金等貸付特別会計</t>
  </si>
  <si>
    <t>代替バス運送事業特別会計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</si>
  <si>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</si>
  <si>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</si>
  <si>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</si>
  <si>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</si>
  <si>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</si>
  <si>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</si>
  <si>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</si>
  <si>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</si>
  <si>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</si>
  <si>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</si>
  <si>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</si>
  <si>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</si>
  <si>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13">
      <t>トウブコウイキギョウセイカンリクミアイ</t>
    </rPh>
    <rPh sb="14" eb="16">
      <t>イッパン</t>
    </rPh>
    <rPh sb="16" eb="18">
      <t>カイケイ</t>
    </rPh>
    <phoneticPr fontId="2"/>
  </si>
  <si>
    <t>鳥取県東部広域行政管理組合（事業会計）</t>
    <rPh sb="0" eb="13">
      <t>トットリケントウブコウイキギョウセイカンリクミアイ</t>
    </rPh>
    <rPh sb="14" eb="16">
      <t>ジギョウ</t>
    </rPh>
    <rPh sb="16" eb="18">
      <t>カイケイ</t>
    </rPh>
    <phoneticPr fontId="2"/>
  </si>
  <si>
    <t>鳥取県後期高齢者医療広域連合（一般会計）</t>
    <rPh sb="0" eb="14">
      <t>トットリケンコウキコウレイシャイリョウコウイキレンゴウ</t>
    </rPh>
    <rPh sb="15" eb="17">
      <t>イッパン</t>
    </rPh>
    <rPh sb="17" eb="19">
      <t>カイケイ</t>
    </rPh>
    <phoneticPr fontId="2"/>
  </si>
  <si>
    <t>鳥取県後期高齢者医療広域連合（事業会計）</t>
    <rPh sb="0" eb="14">
      <t>トットリケンコウキコウレイシャイリョウコウイキレンゴウ</t>
    </rPh>
    <rPh sb="15" eb="17">
      <t>ジギョウ</t>
    </rPh>
    <rPh sb="17" eb="19">
      <t>カイケイ</t>
    </rPh>
    <phoneticPr fontId="2"/>
  </si>
  <si>
    <t>-</t>
    <phoneticPr fontId="2"/>
  </si>
  <si>
    <t>-</t>
    <phoneticPr fontId="2"/>
  </si>
  <si>
    <t>岩美町振興公社</t>
    <rPh sb="0" eb="3">
      <t>イワミチョウ</t>
    </rPh>
    <rPh sb="3" eb="5">
      <t>シンコウ</t>
    </rPh>
    <rPh sb="5" eb="7">
      <t>コウシャ</t>
    </rPh>
    <phoneticPr fontId="2"/>
  </si>
  <si>
    <t>株式会社　いわみ道の駅</t>
    <rPh sb="0" eb="4">
      <t>カブシキガイシャ</t>
    </rPh>
    <rPh sb="8" eb="9">
      <t>ミチ</t>
    </rPh>
    <rPh sb="10" eb="11">
      <t>エキ</t>
    </rPh>
    <phoneticPr fontId="2"/>
  </si>
  <si>
    <t>-</t>
    <phoneticPr fontId="2"/>
  </si>
  <si>
    <t>-</t>
    <phoneticPr fontId="2"/>
  </si>
  <si>
    <t>-</t>
    <phoneticPr fontId="2"/>
  </si>
  <si>
    <t>公共施設建設基金</t>
    <rPh sb="0" eb="2">
      <t>コウキョウ</t>
    </rPh>
    <rPh sb="2" eb="4">
      <t>シセツ</t>
    </rPh>
    <rPh sb="4" eb="6">
      <t>ケンセツ</t>
    </rPh>
    <rPh sb="6" eb="8">
      <t>キキン</t>
    </rPh>
    <phoneticPr fontId="11"/>
  </si>
  <si>
    <t>福祉・環境整備基金</t>
    <rPh sb="0" eb="2">
      <t>フクシ</t>
    </rPh>
    <rPh sb="3" eb="5">
      <t>カンキョウ</t>
    </rPh>
    <rPh sb="5" eb="7">
      <t>セイビ</t>
    </rPh>
    <rPh sb="7" eb="9">
      <t>キキン</t>
    </rPh>
    <phoneticPr fontId="11"/>
  </si>
  <si>
    <t>地域福祉基金</t>
    <rPh sb="0" eb="2">
      <t>チイキ</t>
    </rPh>
    <rPh sb="2" eb="4">
      <t>フクシ</t>
    </rPh>
    <rPh sb="4" eb="6">
      <t>キキン</t>
    </rPh>
    <phoneticPr fontId="11"/>
  </si>
  <si>
    <t>人材育成基金</t>
    <rPh sb="0" eb="2">
      <t>ジンザイ</t>
    </rPh>
    <rPh sb="2" eb="4">
      <t>イクセイ</t>
    </rPh>
    <rPh sb="4" eb="6">
      <t>キキン</t>
    </rPh>
    <phoneticPr fontId="11"/>
  </si>
  <si>
    <t>交通安全対策基金</t>
    <rPh sb="0" eb="2">
      <t>コウツウ</t>
    </rPh>
    <rPh sb="2" eb="4">
      <t>アンゼン</t>
    </rPh>
    <rPh sb="4" eb="6">
      <t>タイサク</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</si>
  <si>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</si>
  <si>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</si>
  <si>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</si>
  <si>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</si>
  <si>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</si>
  <si>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</si>
  <si>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</si>
  <si>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</si>
  <si>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類似団体内平均値</t>
    <phoneticPr fontId="5"/>
  </si>
  <si>
    <t>実質公債費比率</t>
    <phoneticPr fontId="5"/>
  </si>
  <si>
    <t>将来負担比率</t>
    <phoneticPr fontId="5"/>
  </si>
  <si>
    <t>有形固定資産減価償却率</t>
    <phoneticPr fontId="5"/>
  </si>
  <si>
    <t>類似団体内平均値</t>
    <phoneticPr fontId="5"/>
  </si>
  <si>
    <t>有形固定資産減価償却率</t>
    <phoneticPr fontId="5"/>
  </si>
  <si>
    <t xml:space="preserve"> </t>
    <phoneticPr fontId="5"/>
  </si>
  <si>
    <t xml:space="preserve">　平成29年度における本町の数値については、国が取りまとめた段階において把握できなかったため、様式に反映されていないが、将来負担比率 47.7％、有形固定資産減価償却費率 60.1％となっている。
　地方債及び公営企業債残高の減少や施設の更新整備に伴い、両比率とも今後低下していくと見込まれるが、類似団体平均と比較すると高い水準で推移していることから、公共施設等総合管理計画に基づく計画的な老朽化対策に取り組むとともに、地方債、基金の適切な水準を維持していく必要がある。
</t>
    <rPh sb="60" eb="62">
      <t>ショウライ</t>
    </rPh>
    <rPh sb="62" eb="64">
      <t>フタン</t>
    </rPh>
    <rPh sb="64" eb="66">
      <t>ヒリツ</t>
    </rPh>
    <rPh sb="73" eb="75">
      <t>ユウケイ</t>
    </rPh>
    <rPh sb="75" eb="77">
      <t>コテイ</t>
    </rPh>
    <rPh sb="77" eb="79">
      <t>シサン</t>
    </rPh>
    <rPh sb="79" eb="81">
      <t>ゲンカ</t>
    </rPh>
    <rPh sb="81" eb="83">
      <t>ショウキャク</t>
    </rPh>
    <rPh sb="83" eb="84">
      <t>ヒ</t>
    </rPh>
    <rPh sb="84" eb="85">
      <t>リツ</t>
    </rPh>
    <rPh sb="100" eb="102">
      <t>チホウ</t>
    </rPh>
    <rPh sb="102" eb="103">
      <t>サイ</t>
    </rPh>
    <rPh sb="103" eb="104">
      <t>オヨ</t>
    </rPh>
    <rPh sb="105" eb="107">
      <t>コウエイ</t>
    </rPh>
    <rPh sb="107" eb="109">
      <t>キギョウ</t>
    </rPh>
    <rPh sb="109" eb="110">
      <t>サイ</t>
    </rPh>
    <rPh sb="110" eb="112">
      <t>ザンダカ</t>
    </rPh>
    <rPh sb="113" eb="114">
      <t>ゲン</t>
    </rPh>
    <rPh sb="114" eb="115">
      <t>ショウ</t>
    </rPh>
    <rPh sb="116" eb="118">
      <t>シセツ</t>
    </rPh>
    <rPh sb="119" eb="121">
      <t>コウシン</t>
    </rPh>
    <rPh sb="121" eb="123">
      <t>セイビ</t>
    </rPh>
    <rPh sb="124" eb="125">
      <t>トモナ</t>
    </rPh>
    <rPh sb="127" eb="128">
      <t>リョウ</t>
    </rPh>
    <rPh sb="128" eb="130">
      <t>ヒリツ</t>
    </rPh>
    <rPh sb="132" eb="134">
      <t>コンゴ</t>
    </rPh>
    <rPh sb="134" eb="136">
      <t>テイカ</t>
    </rPh>
    <rPh sb="141" eb="143">
      <t>ミコ</t>
    </rPh>
    <rPh sb="148" eb="150">
      <t>ルイジ</t>
    </rPh>
    <rPh sb="150" eb="152">
      <t>ダンタイ</t>
    </rPh>
    <rPh sb="152" eb="154">
      <t>ヘイキン</t>
    </rPh>
    <rPh sb="155" eb="157">
      <t>ヒカク</t>
    </rPh>
    <rPh sb="160" eb="161">
      <t>タカ</t>
    </rPh>
    <rPh sb="162" eb="164">
      <t>スイジュン</t>
    </rPh>
    <rPh sb="165" eb="167">
      <t>スイイ</t>
    </rPh>
    <rPh sb="176" eb="178">
      <t>コウキョウ</t>
    </rPh>
    <rPh sb="178" eb="180">
      <t>シセツ</t>
    </rPh>
    <rPh sb="180" eb="181">
      <t>トウ</t>
    </rPh>
    <rPh sb="181" eb="183">
      <t>ソウゴウ</t>
    </rPh>
    <rPh sb="183" eb="185">
      <t>カンリ</t>
    </rPh>
    <rPh sb="185" eb="187">
      <t>ケイカク</t>
    </rPh>
    <rPh sb="188" eb="189">
      <t>モト</t>
    </rPh>
    <rPh sb="191" eb="194">
      <t>ケイカクテキ</t>
    </rPh>
    <rPh sb="195" eb="198">
      <t>ロウキュウカ</t>
    </rPh>
    <rPh sb="198" eb="200">
      <t>タイサク</t>
    </rPh>
    <rPh sb="201" eb="202">
      <t>ト</t>
    </rPh>
    <rPh sb="203" eb="204">
      <t>ク</t>
    </rPh>
    <rPh sb="210" eb="212">
      <t>チホウ</t>
    </rPh>
    <rPh sb="212" eb="213">
      <t>サイ</t>
    </rPh>
    <rPh sb="214" eb="216">
      <t>キキン</t>
    </rPh>
    <rPh sb="217" eb="219">
      <t>テキセツ</t>
    </rPh>
    <rPh sb="220" eb="222">
      <t>スイジュン</t>
    </rPh>
    <rPh sb="223" eb="225">
      <t>イジ</t>
    </rPh>
    <rPh sb="229" eb="231">
      <t>ヒツヨウ</t>
    </rPh>
    <phoneticPr fontId="5"/>
  </si>
  <si>
    <t>　将来負担比率、実質公債費比率ともに減少傾向にあるものの、依然として類似団体平均よりも高い水準で推移している。
　今後、中央公民館・図書館整備に伴う地方債残高の増加により、両比率とも一時的に増加することが見込まれることから、地方債の新規借入額を抑制するとともに、基金残高を確保してく必要がある。このため、公共施設の適正配置等により、新たな投資の抑制、維持管理経費の削減に取り組む必要がある。
　併せて、公営企業への繰出見込額の負担も大きいことから、公営企業の効率化を進める必要がある。</t>
    <rPh sb="1" eb="3">
      <t>ショウライ</t>
    </rPh>
    <rPh sb="3" eb="5">
      <t>フタン</t>
    </rPh>
    <rPh sb="5" eb="7">
      <t>ヒリツ</t>
    </rPh>
    <rPh sb="8" eb="10">
      <t>ジッシツ</t>
    </rPh>
    <rPh sb="10" eb="13">
      <t>コウサイヒ</t>
    </rPh>
    <rPh sb="13" eb="15">
      <t>ヒリツ</t>
    </rPh>
    <rPh sb="18" eb="20">
      <t>ゲンショウ</t>
    </rPh>
    <rPh sb="20" eb="22">
      <t>ケイコウ</t>
    </rPh>
    <rPh sb="29" eb="31">
      <t>イゼン</t>
    </rPh>
    <rPh sb="34" eb="36">
      <t>ルイジ</t>
    </rPh>
    <rPh sb="36" eb="38">
      <t>ダンタイ</t>
    </rPh>
    <rPh sb="38" eb="40">
      <t>ヘイキン</t>
    </rPh>
    <rPh sb="43" eb="44">
      <t>タカ</t>
    </rPh>
    <rPh sb="45" eb="47">
      <t>スイジュン</t>
    </rPh>
    <rPh sb="48" eb="50">
      <t>スイイ</t>
    </rPh>
    <rPh sb="57" eb="59">
      <t>コンゴ</t>
    </rPh>
    <rPh sb="60" eb="62">
      <t>チュウオウ</t>
    </rPh>
    <rPh sb="62" eb="65">
      <t>コウミンカン</t>
    </rPh>
    <rPh sb="66" eb="69">
      <t>トショカン</t>
    </rPh>
    <rPh sb="69" eb="71">
      <t>セイビ</t>
    </rPh>
    <rPh sb="72" eb="73">
      <t>トモナ</t>
    </rPh>
    <rPh sb="77" eb="79">
      <t>ザンダカ</t>
    </rPh>
    <rPh sb="80" eb="82">
      <t>ゾウカ</t>
    </rPh>
    <rPh sb="91" eb="94">
      <t>イチジテキ</t>
    </rPh>
    <rPh sb="95" eb="97">
      <t>ゾウカ</t>
    </rPh>
    <rPh sb="102" eb="104">
      <t>ミコ</t>
    </rPh>
    <rPh sb="112" eb="114">
      <t>チホウ</t>
    </rPh>
    <rPh sb="114" eb="115">
      <t>サイ</t>
    </rPh>
    <rPh sb="116" eb="118">
      <t>シンキ</t>
    </rPh>
    <rPh sb="118" eb="120">
      <t>カリイレ</t>
    </rPh>
    <rPh sb="120" eb="121">
      <t>ガク</t>
    </rPh>
    <rPh sb="122" eb="124">
      <t>ヨクセイ</t>
    </rPh>
    <rPh sb="131" eb="133">
      <t>キキン</t>
    </rPh>
    <rPh sb="133" eb="135">
      <t>ザンダカ</t>
    </rPh>
    <rPh sb="159" eb="161">
      <t>ハイチ</t>
    </rPh>
    <rPh sb="166" eb="167">
      <t>アラ</t>
    </rPh>
    <rPh sb="169" eb="171">
      <t>トウシ</t>
    </rPh>
    <rPh sb="172" eb="174">
      <t>ヨクセイ</t>
    </rPh>
    <rPh sb="175" eb="177">
      <t>イジ</t>
    </rPh>
    <rPh sb="179" eb="181">
      <t>ケイヒ</t>
    </rPh>
    <rPh sb="182" eb="184">
      <t>サクゲン</t>
    </rPh>
    <rPh sb="185" eb="186">
      <t>ト</t>
    </rPh>
    <rPh sb="187" eb="188">
      <t>ク</t>
    </rPh>
    <rPh sb="189" eb="191">
      <t>ヒツヨウ</t>
    </rPh>
    <rPh sb="197" eb="198">
      <t>アワ</t>
    </rPh>
    <rPh sb="201" eb="203">
      <t>コウエイ</t>
    </rPh>
    <rPh sb="203" eb="205">
      <t>キギョウ</t>
    </rPh>
    <rPh sb="207" eb="209">
      <t>クリダ</t>
    </rPh>
    <rPh sb="209" eb="211">
      <t>ミコミ</t>
    </rPh>
    <rPh sb="211" eb="212">
      <t>ガク</t>
    </rPh>
    <rPh sb="213" eb="215">
      <t>フタン</t>
    </rPh>
    <rPh sb="216" eb="217">
      <t>オオ</t>
    </rPh>
    <rPh sb="224" eb="226">
      <t>コウエイ</t>
    </rPh>
    <rPh sb="226" eb="228">
      <t>キギョウ</t>
    </rPh>
    <rPh sb="229" eb="232">
      <t>コウリツカ</t>
    </rPh>
    <rPh sb="233" eb="234">
      <t>スス</t>
    </rPh>
    <rPh sb="236" eb="2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</si>
</sst>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c:ext xmlns:c16="http://schemas.microsoft.com/office/drawing/2014/chart" uri="{C3380CC4-5D6E-409C-BE32-E72D297353CC}">
              <c16:uniqueId val="{00000000-A17A-4F9E-80AC-8ABDEF1264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58503</c:v>
                </c:pt>
                <c:pt idx="1">
                  <c:v>73494</c:v>
                </c:pt>
                <c:pt idx="2">
                  <c:v>71879</c:v>
                </c:pt>
                <c:pt idx="3">
                  <c:v>58040</c:v>
                </c:pt>
                <c:pt idx="4">
                  <c:v>110938</c:v>
                </c:pt>
              </c:numCache>
            </c:numRef>
          </c:val>
          <c:smooth val="0"/>
          <c:extLst>
            <c:ext xmlns:c16="http://schemas.microsoft.com/office/drawing/2014/chart" uri="{C3380CC4-5D6E-409C-BE32-E72D297353CC}">
              <c16:uniqueId val="{00000001-A17A-4F9E-80AC-8ABDEF12645F}"/>
            </c:ext>
          </c:extLst>
        </c:ser>
        <c:dLbls>
          <c:showLegendKey val="0"/>
          <c:showVal val="0"/>
          <c:showCatName val="0"/>
          <c:showSerName val="0"/>
          <c:showPercent val="0"/>
          <c:showBubbleSize val="0"/>
        </c:dLbls>
        <c:marker val="1"/>
        <c:smooth val="0"/>
        <c:axId val="482232624"/>
        <c:axId val="482227920"/>
      </c:lineChart>
      <c:catAx>
        <c:axId val="48223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227920"/>
        <c:crosses val="autoZero"/>
        <c:auto val="1"/>
        <c:lblAlgn val="ctr"/>
        <c:lblOffset val="100"/>
        <c:tickLblSkip val="1"/>
        <c:tickMarkSkip val="1"/>
        <c:noMultiLvlLbl val="0"/>
      </c:catAx>
      <c:valAx>
        <c:axId val="482227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23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2.27</c:v>
                </c:pt>
                <c:pt idx="1">
                  <c:v>2.2599999999999998</c:v>
                </c:pt>
                <c:pt idx="2">
                  <c:v>1.67</c:v>
                </c:pt>
                <c:pt idx="3">
                  <c:v>2.17</c:v>
                </c:pt>
                <c:pt idx="4">
                  <c:v>2.11</c:v>
                </c:pt>
              </c:numCache>
            </c:numRef>
          </c:val>
          <c:extLst>
            <c:ext xmlns:c16="http://schemas.microsoft.com/office/drawing/2014/chart" uri="{C3380CC4-5D6E-409C-BE32-E72D297353CC}">
              <c16:uniqueId val="{00000000-CD03-4C61-AE8F-5D1A866E2B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22.45</c:v>
                </c:pt>
                <c:pt idx="1">
                  <c:v>21.36</c:v>
                </c:pt>
                <c:pt idx="2">
                  <c:v>19.89</c:v>
                </c:pt>
                <c:pt idx="3">
                  <c:v>18.7</c:v>
                </c:pt>
                <c:pt idx="4">
                  <c:v>16.73</c:v>
                </c:pt>
              </c:numCache>
            </c:numRef>
          </c:val>
          <c:extLst>
            <c:ext xmlns:c16="http://schemas.microsoft.com/office/drawing/2014/chart" uri="{C3380CC4-5D6E-409C-BE32-E72D297353CC}">
              <c16:uniqueId val="{00000001-CD03-4C61-AE8F-5D1A866E2B9F}"/>
            </c:ext>
          </c:extLst>
        </c:ser>
        <c:dLbls>
          <c:showLegendKey val="0"/>
          <c:showVal val="0"/>
          <c:showCatName val="0"/>
          <c:showSerName val="0"/>
          <c:showPercent val="0"/>
          <c:showBubbleSize val="0"/>
        </c:dLbls>
        <c:gapWidth val="250"/>
        <c:overlap val="100"/>
        <c:axId val="482234584"/>
        <c:axId val="482233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-1.96</c:v>
                </c:pt>
                <c:pt idx="1">
                  <c:v>-2.17</c:v>
                </c:pt>
                <c:pt idx="2">
                  <c:v>-2.56</c:v>
                </c:pt>
                <c:pt idx="3">
                  <c:v>-1.74</c:v>
                </c:pt>
                <c:pt idx="4">
                  <c:v>-2.4700000000000002</c:v>
                </c:pt>
              </c:numCache>
            </c:numRef>
          </c:val>
          <c:smooth val="0"/>
          <c:extLst>
            <c:ext xmlns:c16="http://schemas.microsoft.com/office/drawing/2014/chart" uri="{C3380CC4-5D6E-409C-BE32-E72D297353CC}">
              <c16:uniqueId val="{00000002-CD03-4C61-AE8F-5D1A866E2B9F}"/>
            </c:ext>
          </c:extLst>
        </c:ser>
        <c:dLbls>
          <c:showLegendKey val="0"/>
          <c:showVal val="0"/>
          <c:showCatName val="0"/>
          <c:showSerName val="0"/>
          <c:showPercent val="0"/>
          <c:showBubbleSize val="0"/>
        </c:dLbls>
        <c:marker val="1"/>
        <c:smooth val="0"/>
        <c:axId val="482234584"/>
        <c:axId val="482233016"/>
      </c:lineChart>
      <c:catAx>
        <c:axId val="48223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233016"/>
        <c:crosses val="autoZero"/>
        <c:auto val="1"/>
        <c:lblAlgn val="ctr"/>
        <c:lblOffset val="100"/>
        <c:tickLblSkip val="1"/>
        <c:tickMarkSkip val="1"/>
        <c:noMultiLvlLbl val="0"/>
      </c:catAx>
      <c:valAx>
        <c:axId val="48223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3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0-238C-4AB2-B226-CFF4347FCF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8C-4AB2-B226-CFF4347FCF67}"/>
            </c:ext>
          </c:extLst>
        </c:ser>
        <c:ser>
          <c:idx val="2"/>
          <c:order val="2"/>
          <c:tx>
            <c:strRef>
              <c:f>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38C-4AB2-B226-CFF4347FCF67}"/>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8C-4AB2-B226-CFF4347FCF6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38C-4AB2-B226-CFF4347FCF6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0.54</c:v>
                </c:pt>
                <c:pt idx="4">
                  <c:v>#N/A</c:v>
                </c:pt>
                <c:pt idx="5">
                  <c:v>0.17</c:v>
                </c:pt>
                <c:pt idx="6">
                  <c:v>#N/A</c:v>
                </c:pt>
                <c:pt idx="7">
                  <c:v>0.54</c:v>
                </c:pt>
                <c:pt idx="8">
                  <c:v>#N/A</c:v>
                </c:pt>
                <c:pt idx="9">
                  <c:v>0.42</c:v>
                </c:pt>
              </c:numCache>
            </c:numRef>
          </c:val>
          <c:extLst>
            <c:ext xmlns:c16="http://schemas.microsoft.com/office/drawing/2014/chart" uri="{C3380CC4-5D6E-409C-BE32-E72D297353CC}">
              <c16:uniqueId val="{00000005-238C-4AB2-B226-CFF4347FCF6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2.42</c:v>
                </c:pt>
                <c:pt idx="2">
                  <c:v>#N/A</c:v>
                </c:pt>
                <c:pt idx="3">
                  <c:v>2.02</c:v>
                </c:pt>
                <c:pt idx="4">
                  <c:v>#N/A</c:v>
                </c:pt>
                <c:pt idx="5">
                  <c:v>1.68</c:v>
                </c:pt>
                <c:pt idx="6">
                  <c:v>#N/A</c:v>
                </c:pt>
                <c:pt idx="7">
                  <c:v>2.65</c:v>
                </c:pt>
                <c:pt idx="8">
                  <c:v>#N/A</c:v>
                </c:pt>
                <c:pt idx="9">
                  <c:v>1.91</c:v>
                </c:pt>
              </c:numCache>
            </c:numRef>
          </c:val>
          <c:extLst>
            <c:ext xmlns:c16="http://schemas.microsoft.com/office/drawing/2014/chart" uri="{C3380CC4-5D6E-409C-BE32-E72D297353CC}">
              <c16:uniqueId val="{00000006-238C-4AB2-B226-CFF4347FCF6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c:v>
                </c:pt>
                <c:pt idx="2">
                  <c:v>#N/A</c:v>
                </c:pt>
                <c:pt idx="3">
                  <c:v>2.2599999999999998</c:v>
                </c:pt>
                <c:pt idx="4">
                  <c:v>#N/A</c:v>
                </c:pt>
                <c:pt idx="5">
                  <c:v>1.66</c:v>
                </c:pt>
                <c:pt idx="6">
                  <c:v>#N/A</c:v>
                </c:pt>
                <c:pt idx="7">
                  <c:v>2.2200000000000002</c:v>
                </c:pt>
                <c:pt idx="8">
                  <c:v>#N/A</c:v>
                </c:pt>
                <c:pt idx="9">
                  <c:v>2.1</c:v>
                </c:pt>
              </c:numCache>
            </c:numRef>
          </c:val>
          <c:extLst>
            <c:ext xmlns:c16="http://schemas.microsoft.com/office/drawing/2014/chart" uri="{C3380CC4-5D6E-409C-BE32-E72D297353CC}">
              <c16:uniqueId val="{00000007-238C-4AB2-B226-CFF4347FCF6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6.93</c:v>
                </c:pt>
                <c:pt idx="2">
                  <c:v>#N/A</c:v>
                </c:pt>
                <c:pt idx="3">
                  <c:v>4.09</c:v>
                </c:pt>
                <c:pt idx="4">
                  <c:v>#N/A</c:v>
                </c:pt>
                <c:pt idx="5">
                  <c:v>6.88</c:v>
                </c:pt>
                <c:pt idx="6">
                  <c:v>#N/A</c:v>
                </c:pt>
                <c:pt idx="7">
                  <c:v>7.11</c:v>
                </c:pt>
                <c:pt idx="8">
                  <c:v>#N/A</c:v>
                </c:pt>
                <c:pt idx="9">
                  <c:v>7.12</c:v>
                </c:pt>
              </c:numCache>
            </c:numRef>
          </c:val>
          <c:extLst>
            <c:ext xmlns:c16="http://schemas.microsoft.com/office/drawing/2014/chart" uri="{C3380CC4-5D6E-409C-BE32-E72D297353CC}">
              <c16:uniqueId val="{00000008-238C-4AB2-B226-CFF4347FCF6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26.17</c:v>
                </c:pt>
                <c:pt idx="2">
                  <c:v>#N/A</c:v>
                </c:pt>
                <c:pt idx="3">
                  <c:v>21.42</c:v>
                </c:pt>
                <c:pt idx="4">
                  <c:v>#N/A</c:v>
                </c:pt>
                <c:pt idx="5">
                  <c:v>29.34</c:v>
                </c:pt>
                <c:pt idx="6">
                  <c:v>#N/A</c:v>
                </c:pt>
                <c:pt idx="7">
                  <c:v>30.56</c:v>
                </c:pt>
                <c:pt idx="8">
                  <c:v>#N/A</c:v>
                </c:pt>
                <c:pt idx="9">
                  <c:v>28.54</c:v>
                </c:pt>
              </c:numCache>
            </c:numRef>
          </c:val>
          <c:extLst>
            <c:ext xmlns:c16="http://schemas.microsoft.com/office/drawing/2014/chart" uri="{C3380CC4-5D6E-409C-BE32-E72D297353CC}">
              <c16:uniqueId val="{00000009-238C-4AB2-B226-CFF4347FCF67}"/>
            </c:ext>
          </c:extLst>
        </c:ser>
        <c:dLbls>
          <c:showLegendKey val="0"/>
          <c:showVal val="0"/>
          <c:showCatName val="0"/>
          <c:showSerName val="0"/>
          <c:showPercent val="0"/>
          <c:showBubbleSize val="0"/>
        </c:dLbls>
        <c:gapWidth val="150"/>
        <c:overlap val="100"/>
        <c:axId val="482228704"/>
        <c:axId val="482234192"/>
      </c:barChart>
      <c:catAx>
        <c:axId val="4822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234192"/>
        <c:crosses val="autoZero"/>
        <c:auto val="1"/>
        <c:lblAlgn val="ctr"/>
        <c:lblOffset val="100"/>
        <c:tickLblSkip val="1"/>
        <c:tickMarkSkip val="1"/>
        <c:noMultiLvlLbl val="0"/>
      </c:catAx>
      <c:valAx>
        <c:axId val="48223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28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726</c:v>
                </c:pt>
                <c:pt idx="5">
                  <c:v>775</c:v>
                </c:pt>
                <c:pt idx="8">
                  <c:v>755</c:v>
                </c:pt>
                <c:pt idx="11">
                  <c:v>751</c:v>
                </c:pt>
                <c:pt idx="14">
                  <c:v>767</c:v>
                </c:pt>
              </c:numCache>
            </c:numRef>
          </c:val>
          <c:extLst>
            <c:ext xmlns:c16="http://schemas.microsoft.com/office/drawing/2014/chart" uri="{C3380CC4-5D6E-409C-BE32-E72D297353CC}">
              <c16:uniqueId val="{00000000-C81E-4AFA-B77E-D440878BB2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C81E-4AFA-B77E-D440878BB2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1E-4AFA-B77E-D440878BB2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2</c:v>
                </c:pt>
                <c:pt idx="6">
                  <c:v>11</c:v>
                </c:pt>
                <c:pt idx="9">
                  <c:v>11</c:v>
                </c:pt>
                <c:pt idx="12">
                  <c:v>12</c:v>
                </c:pt>
              </c:numCache>
            </c:numRef>
          </c:val>
          <c:extLst>
            <c:ext xmlns:c16="http://schemas.microsoft.com/office/drawing/2014/chart" uri="{C3380CC4-5D6E-409C-BE32-E72D297353CC}">
              <c16:uniqueId val="{00000003-C81E-4AFA-B77E-D440878BB2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430</c:v>
                </c:pt>
                <c:pt idx="3">
                  <c:v>453</c:v>
                </c:pt>
                <c:pt idx="6">
                  <c:v>463</c:v>
                </c:pt>
                <c:pt idx="9">
                  <c:v>474</c:v>
                </c:pt>
                <c:pt idx="12">
                  <c:v>426</c:v>
                </c:pt>
              </c:numCache>
            </c:numRef>
          </c:val>
          <c:extLst>
            <c:ext xmlns:c16="http://schemas.microsoft.com/office/drawing/2014/chart" uri="{C3380CC4-5D6E-409C-BE32-E72D297353CC}">
              <c16:uniqueId val="{00000004-C81E-4AFA-B77E-D440878BB2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1E-4AFA-B77E-D440878BB2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1E-4AFA-B77E-D440878BB2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733</c:v>
                </c:pt>
                <c:pt idx="3">
                  <c:v>738</c:v>
                </c:pt>
                <c:pt idx="6">
                  <c:v>713</c:v>
                </c:pt>
                <c:pt idx="9">
                  <c:v>734</c:v>
                </c:pt>
                <c:pt idx="12">
                  <c:v>738</c:v>
                </c:pt>
              </c:numCache>
            </c:numRef>
          </c:val>
          <c:extLst>
            <c:ext xmlns:c16="http://schemas.microsoft.com/office/drawing/2014/chart" uri="{C3380CC4-5D6E-409C-BE32-E72D297353CC}">
              <c16:uniqueId val="{00000007-C81E-4AFA-B77E-D440878BB2CF}"/>
            </c:ext>
          </c:extLst>
        </c:ser>
        <c:dLbls>
          <c:showLegendKey val="0"/>
          <c:showVal val="0"/>
          <c:showCatName val="0"/>
          <c:showSerName val="0"/>
          <c:showPercent val="0"/>
          <c:showBubbleSize val="0"/>
        </c:dLbls>
        <c:gapWidth val="100"/>
        <c:overlap val="100"/>
        <c:axId val="482226352"/>
        <c:axId val="482226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455</c:v>
                </c:pt>
                <c:pt idx="2">
                  <c:v>#N/A</c:v>
                </c:pt>
                <c:pt idx="3">
                  <c:v>#N/A</c:v>
                </c:pt>
                <c:pt idx="4">
                  <c:v>419</c:v>
                </c:pt>
                <c:pt idx="5">
                  <c:v>#N/A</c:v>
                </c:pt>
                <c:pt idx="6">
                  <c:v>#N/A</c:v>
                </c:pt>
                <c:pt idx="7">
                  <c:v>433</c:v>
                </c:pt>
                <c:pt idx="8">
                  <c:v>#N/A</c:v>
                </c:pt>
                <c:pt idx="9">
                  <c:v>#N/A</c:v>
                </c:pt>
                <c:pt idx="10">
                  <c:v>468</c:v>
                </c:pt>
                <c:pt idx="11">
                  <c:v>#N/A</c:v>
                </c:pt>
                <c:pt idx="12">
                  <c:v>#N/A</c:v>
                </c:pt>
                <c:pt idx="13">
                  <c:v>409</c:v>
                </c:pt>
                <c:pt idx="14">
                  <c:v>#N/A</c:v>
                </c:pt>
              </c:numCache>
            </c:numRef>
          </c:val>
          <c:smooth val="0"/>
          <c:extLst>
            <c:ext xmlns:c16="http://schemas.microsoft.com/office/drawing/2014/chart" uri="{C3380CC4-5D6E-409C-BE32-E72D297353CC}">
              <c16:uniqueId val="{00000008-C81E-4AFA-B77E-D440878BB2CF}"/>
            </c:ext>
          </c:extLst>
        </c:ser>
        <c:dLbls>
          <c:showLegendKey val="0"/>
          <c:showVal val="0"/>
          <c:showCatName val="0"/>
          <c:showSerName val="0"/>
          <c:showPercent val="0"/>
          <c:showBubbleSize val="0"/>
        </c:dLbls>
        <c:marker val="1"/>
        <c:smooth val="0"/>
        <c:axId val="482226352"/>
        <c:axId val="482226744"/>
      </c:lineChart>
      <c:catAx>
        <c:axId val="48222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226744"/>
        <c:crosses val="autoZero"/>
        <c:auto val="1"/>
        <c:lblAlgn val="ctr"/>
        <c:lblOffset val="100"/>
        <c:tickLblSkip val="1"/>
        <c:tickMarkSkip val="1"/>
        <c:noMultiLvlLbl val="0"/>
      </c:catAx>
      <c:valAx>
        <c:axId val="482226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2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8822</c:v>
                </c:pt>
                <c:pt idx="5">
                  <c:v>8622</c:v>
                </c:pt>
                <c:pt idx="8">
                  <c:v>8549</c:v>
                </c:pt>
                <c:pt idx="11">
                  <c:v>8353</c:v>
                </c:pt>
                <c:pt idx="14">
                  <c:v>8602</c:v>
                </c:pt>
              </c:numCache>
            </c:numRef>
          </c:val>
          <c:extLst>
            <c:ext xmlns:c16="http://schemas.microsoft.com/office/drawing/2014/chart" uri="{C3380CC4-5D6E-409C-BE32-E72D297353CC}">
              <c16:uniqueId val="{00000000-CFD4-4C4D-95B8-0502316C65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209</c:v>
                </c:pt>
                <c:pt idx="5">
                  <c:v>174</c:v>
                </c:pt>
                <c:pt idx="8">
                  <c:v>146</c:v>
                </c:pt>
                <c:pt idx="11">
                  <c:v>122</c:v>
                </c:pt>
                <c:pt idx="14">
                  <c:v>111</c:v>
                </c:pt>
              </c:numCache>
            </c:numRef>
          </c:val>
          <c:extLst>
            <c:ext xmlns:c16="http://schemas.microsoft.com/office/drawing/2014/chart" uri="{C3380CC4-5D6E-409C-BE32-E72D297353CC}">
              <c16:uniqueId val="{00000001-CFD4-4C4D-95B8-0502316C65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3715</c:v>
                </c:pt>
                <c:pt idx="5">
                  <c:v>3452</c:v>
                </c:pt>
                <c:pt idx="8">
                  <c:v>3352</c:v>
                </c:pt>
                <c:pt idx="11">
                  <c:v>3211</c:v>
                </c:pt>
                <c:pt idx="14">
                  <c:v>3002</c:v>
                </c:pt>
              </c:numCache>
            </c:numRef>
          </c:val>
          <c:extLst>
            <c:ext xmlns:c16="http://schemas.microsoft.com/office/drawing/2014/chart" uri="{C3380CC4-5D6E-409C-BE32-E72D297353CC}">
              <c16:uniqueId val="{00000002-CFD4-4C4D-95B8-0502316C65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4-4C4D-95B8-0502316C65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4-4C4D-95B8-0502316C65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D4-4C4D-95B8-0502316C65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634</c:v>
                </c:pt>
                <c:pt idx="3">
                  <c:v>604</c:v>
                </c:pt>
                <c:pt idx="6">
                  <c:v>555</c:v>
                </c:pt>
                <c:pt idx="9">
                  <c:v>471</c:v>
                </c:pt>
                <c:pt idx="12">
                  <c:v>435</c:v>
                </c:pt>
              </c:numCache>
            </c:numRef>
          </c:val>
          <c:extLst>
            <c:ext xmlns:c16="http://schemas.microsoft.com/office/drawing/2014/chart" uri="{C3380CC4-5D6E-409C-BE32-E72D297353CC}">
              <c16:uniqueId val="{00000006-CFD4-4C4D-95B8-0502316C65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125</c:v>
                </c:pt>
                <c:pt idx="3">
                  <c:v>124</c:v>
                </c:pt>
                <c:pt idx="6">
                  <c:v>130</c:v>
                </c:pt>
                <c:pt idx="9">
                  <c:v>120</c:v>
                </c:pt>
                <c:pt idx="12">
                  <c:v>115</c:v>
                </c:pt>
              </c:numCache>
            </c:numRef>
          </c:val>
          <c:extLst>
            <c:ext xmlns:c16="http://schemas.microsoft.com/office/drawing/2014/chart" uri="{C3380CC4-5D6E-409C-BE32-E72D297353CC}">
              <c16:uniqueId val="{00000007-CFD4-4C4D-95B8-0502316C65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6533</c:v>
                </c:pt>
                <c:pt idx="3">
                  <c:v>6337</c:v>
                </c:pt>
                <c:pt idx="6">
                  <c:v>6229</c:v>
                </c:pt>
                <c:pt idx="9">
                  <c:v>6061</c:v>
                </c:pt>
                <c:pt idx="12">
                  <c:v>5741</c:v>
                </c:pt>
              </c:numCache>
            </c:numRef>
          </c:val>
          <c:extLst>
            <c:ext xmlns:c16="http://schemas.microsoft.com/office/drawing/2014/chart" uri="{C3380CC4-5D6E-409C-BE32-E72D297353CC}">
              <c16:uniqueId val="{00000008-CFD4-4C4D-95B8-0502316C65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D4-4C4D-95B8-0502316C65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7226</c:v>
                </c:pt>
                <c:pt idx="3">
                  <c:v>7010</c:v>
                </c:pt>
                <c:pt idx="6">
                  <c:v>6872</c:v>
                </c:pt>
                <c:pt idx="9">
                  <c:v>6739</c:v>
                </c:pt>
                <c:pt idx="12">
                  <c:v>7038</c:v>
                </c:pt>
              </c:numCache>
            </c:numRef>
          </c:val>
          <c:extLst>
            <c:ext xmlns:c16="http://schemas.microsoft.com/office/drawing/2014/chart" uri="{C3380CC4-5D6E-409C-BE32-E72D297353CC}">
              <c16:uniqueId val="{0000000A-CFD4-4C4D-95B8-0502316C65EC}"/>
            </c:ext>
          </c:extLst>
        </c:ser>
        <c:dLbls>
          <c:showLegendKey val="0"/>
          <c:showVal val="0"/>
          <c:showCatName val="0"/>
          <c:showSerName val="0"/>
          <c:showPercent val="0"/>
          <c:showBubbleSize val="0"/>
        </c:dLbls>
        <c:gapWidth val="100"/>
        <c:overlap val="100"/>
        <c:axId val="482234976"/>
        <c:axId val="48222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1772</c:v>
                </c:pt>
                <c:pt idx="2">
                  <c:v>#N/A</c:v>
                </c:pt>
                <c:pt idx="3">
                  <c:v>#N/A</c:v>
                </c:pt>
                <c:pt idx="4">
                  <c:v>1827</c:v>
                </c:pt>
                <c:pt idx="5">
                  <c:v>#N/A</c:v>
                </c:pt>
                <c:pt idx="6">
                  <c:v>#N/A</c:v>
                </c:pt>
                <c:pt idx="7">
                  <c:v>1740</c:v>
                </c:pt>
                <c:pt idx="8">
                  <c:v>#N/A</c:v>
                </c:pt>
                <c:pt idx="9">
                  <c:v>#N/A</c:v>
                </c:pt>
                <c:pt idx="10">
                  <c:v>1704</c:v>
                </c:pt>
                <c:pt idx="11">
                  <c:v>#N/A</c:v>
                </c:pt>
                <c:pt idx="12">
                  <c:v>#N/A</c:v>
                </c:pt>
                <c:pt idx="13">
                  <c:v>1615</c:v>
                </c:pt>
                <c:pt idx="14">
                  <c:v>#N/A</c:v>
                </c:pt>
              </c:numCache>
            </c:numRef>
          </c:val>
          <c:smooth val="0"/>
          <c:extLst>
            <c:ext xmlns:c16="http://schemas.microsoft.com/office/drawing/2014/chart" uri="{C3380CC4-5D6E-409C-BE32-E72D297353CC}">
              <c16:uniqueId val="{0000000B-CFD4-4C4D-95B8-0502316C65EC}"/>
            </c:ext>
          </c:extLst>
        </c:ser>
        <c:dLbls>
          <c:showLegendKey val="0"/>
          <c:showVal val="0"/>
          <c:showCatName val="0"/>
          <c:showSerName val="0"/>
          <c:showPercent val="0"/>
          <c:showBubbleSize val="0"/>
        </c:dLbls>
        <c:marker val="1"/>
        <c:smooth val="0"/>
        <c:axId val="482234976"/>
        <c:axId val="482223216"/>
      </c:lineChart>
      <c:catAx>
        <c:axId val="48223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223216"/>
        <c:crosses val="autoZero"/>
        <c:auto val="1"/>
        <c:lblAlgn val="ctr"/>
        <c:lblOffset val="100"/>
        <c:tickLblSkip val="1"/>
        <c:tickMarkSkip val="1"/>
        <c:noMultiLvlLbl val="0"/>
      </c:catAx>
      <c:valAx>
        <c:axId val="48222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3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801</c:v>
                </c:pt>
                <c:pt idx="1">
                  <c:v>746</c:v>
                </c:pt>
                <c:pt idx="2">
                  <c:v>689</c:v>
                </c:pt>
              </c:numCache>
            </c:numRef>
          </c:val>
          <c:extLst>
            <c:ext xmlns:c16="http://schemas.microsoft.com/office/drawing/2014/chart" uri="{C3380CC4-5D6E-409C-BE32-E72D297353CC}">
              <c16:uniqueId val="{00000000-C29D-40FB-BE47-AB0221F01F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106</c:v>
                </c:pt>
                <c:pt idx="1">
                  <c:v>106</c:v>
                </c:pt>
                <c:pt idx="2">
                  <c:v>106</c:v>
                </c:pt>
              </c:numCache>
            </c:numRef>
          </c:val>
          <c:extLst>
            <c:ext xmlns:c16="http://schemas.microsoft.com/office/drawing/2014/chart" uri="{C3380CC4-5D6E-409C-BE32-E72D297353CC}">
              <c16:uniqueId val="{00000001-C29D-40FB-BE47-AB0221F01F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2043</c:v>
                </c:pt>
                <c:pt idx="1">
                  <c:v>1993</c:v>
                </c:pt>
                <c:pt idx="2">
                  <c:v>1800</c:v>
                </c:pt>
              </c:numCache>
            </c:numRef>
          </c:val>
          <c:extLst>
            <c:ext xmlns:c16="http://schemas.microsoft.com/office/drawing/2014/chart" uri="{C3380CC4-5D6E-409C-BE32-E72D297353CC}">
              <c16:uniqueId val="{00000002-C29D-40FB-BE47-AB0221F01F42}"/>
            </c:ext>
          </c:extLst>
        </c:ser>
        <c:dLbls>
          <c:showLegendKey val="0"/>
          <c:showVal val="0"/>
          <c:showCatName val="0"/>
          <c:showSerName val="0"/>
          <c:showPercent val="0"/>
          <c:showBubbleSize val="0"/>
        </c:dLbls>
        <c:gapWidth val="120"/>
        <c:overlap val="100"/>
        <c:axId val="482229880"/>
        <c:axId val="482224392"/>
      </c:barChart>
      <c:catAx>
        <c:axId val="48222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224392"/>
        <c:crosses val="autoZero"/>
        <c:auto val="1"/>
        <c:lblAlgn val="ctr"/>
        <c:lblOffset val="100"/>
        <c:tickLblSkip val="1"/>
        <c:tickMarkSkip val="1"/>
        <c:noMultiLvlLbl val="0"/>
      </c:catAx>
      <c:valAx>
        <c:axId val="482224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22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{A60AC742-E710-4DFE-B737-4618FDFC0A1C}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B4-41EF-9A95-C653530395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{2B92F5E1-3AAD-4852-A552-C8DB552001DA}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B4-41EF-9A95-C653530395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{7B9132B8-344D-43E9-89D9-EA5FAFA0FA73}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B4-41EF-9A95-C653530395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{DB0E51D0-42B1-4B8F-84E9-6B40A7C22F1C}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B4-41EF-9A95-C653530395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{A626BF0F-EC1C-47CE-A27A-9CD329F8B1F7}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B4-41EF-9A95-C653530395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{858DB2E1-7EC3-4173-B360-768198FD6145}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B4-41EF-9A95-C653530395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{61926BB5-162C-445A-9F78-7E7334F2B264}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B4-41EF-9A95-C6535303952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{23AD26D6-28DF-44DF-BC43-CE1DAA710516}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B4-41EF-9A95-C653530395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{F90A1037-184E-4572-BF28-5071CE39AC2D}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B4-41EF-9A95-C653530395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59.1</c:v>
                </c:pt>
              </c:numCache>
            </c:numRef>
          </c:xVal>
          <c:yVal>
            <c:numRef>
              <c:f>公会計指標分析・財政指標組合せ分析表!$BP$51:$DC$51</c:f>
              <c:numCache>
                <c:formatCode>#,##0.0;"▲ "#,##0.0</c:formatCode>
                <c:ptCount val="40"/>
                <c:pt idx="24">
                  <c:v>52</c:v>
                </c:pt>
              </c:numCache>
            </c:numRef>
          </c:yVal>
          <c:smooth val="0"/>
          <c:extLst>
            <c:ext xmlns:c16="http://schemas.microsoft.com/office/drawing/2014/chart" uri="{C3380CC4-5D6E-409C-BE32-E72D297353CC}">
              <c16:uniqueId val="{00000009-7BB4-41EF-9A95-C653530395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{BA491D8E-9592-4495-A19D-65067145BFCC}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B4-41EF-9A95-C653530395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{DA8A06B1-30DF-4331-A764-D551A8E84428}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B4-41EF-9A95-C653530395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{E8E9D415-06ED-40DF-A2AE-6E6BAB8AD5B8}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B4-41EF-9A95-C653530395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{15D15DBE-1FA0-4997-8A1E-F49FF1BC08B9}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B4-41EF-9A95-C653530395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{7AADDF78-9577-4C0C-9B57-B828087D81C3}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B4-41EF-9A95-C653530395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{87FF0F0C-9B5B-4DD2-A3AC-0BAB6E9A5CC9}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B4-41EF-9A95-C653530395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{54A0B4CF-3C74-4F4D-8BC7-A1DA5D7CED62}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B4-41EF-9A95-C6535303952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{064A7AEA-D40F-4465-8F32-D329D1E1E8A5}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B4-41EF-9A95-C653530395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{E7D2A216-C74B-4ADC-8E9D-8CE73DF8FEBF}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B4-41EF-9A95-C653530395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7BB4-41EF-9A95-C65353039528}"/>
            </c:ext>
          </c:extLst>
        </c:ser>
        <c:dLbls>
          <c:showLegendKey val="0"/>
          <c:showVal val="1"/>
          <c:showCatName val="0"/>
          <c:showSerName val="0"/>
          <c:showPercent val="0"/>
          <c:showBubbleSize val="0"/>
        </c:dLbls>
        <c:axId val="46179840"/>
        <c:axId val="46181760"/>
      </c:scatterChart>
      <c:valAx>
        <c:axId val="46179840"/>
        <c:scaling>
          <c:orientation val="minMax"/>
          <c:max val="59.7"/>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{1E0C4F42-C254-4FDA-A0C6-6DE7CF5A201C}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28C-4816-BE38-9FDFA00779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{3F4343FA-91CF-428F-958D-65237E649A85}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8C-4816-BE38-9FDFA00779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{3D9858FD-61F9-4242-B4C6-BF72447B1907}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8C-4816-BE38-9FDFA00779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{4C887B55-8CCA-4EC3-B4D9-3F487F3EABC3}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8C-4816-BE38-9FDFA00779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{A4BE16A2-2291-49CA-A75B-558EABC2CBF2}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8C-4816-BE38-9FDFA007795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{E4800C45-25BA-41B1-8072-BE67A1EF7377}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28C-4816-BE38-9FDFA0077959}"/>
                </c:ext>
              </c:extLst>
            </c:dLbl>
            <c:dLbl>
              <c:idx val="16"/>
              <c:layout>
                <c:manualLayout>
                  <c:x val="-4.5160355153971272E-2"/>
                  <c:y val="-7.817878125113450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{5C9511DF-50C6-40EF-8BDA-0D17B2010897}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28C-4816-BE38-9FDFA0077959}"/>
                </c:ext>
              </c:extLst>
            </c:dLbl>
            <c:dLbl>
              <c:idx val="24"/>
              <c:layout>
                <c:manualLayout>
                  <c:x val="-1.8235628084250128E-2"/>
                  <c:y val="-4.665451292445340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{76B632B5-0DAA-471A-98F8-27336F0E7486}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28C-4816-BE38-9FDFA007795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{387341D7-7CB0-4F93-A4CA-6945A0415F42}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28C-4816-BE38-9FDFA00779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13.7</c:v>
                </c:pt>
                <c:pt idx="16">
                  <c:v>13.4</c:v>
                </c:pt>
                <c:pt idx="24">
                  <c:v>13.4</c:v>
                </c:pt>
                <c:pt idx="32">
                  <c:v>13.1</c:v>
                </c:pt>
              </c:numCache>
            </c:numRef>
          </c:xVal>
          <c:yVal>
            <c:numRef>
              <c:f>公会計指標分析・財政指標組合せ分析表!$BP$73:$DC$73</c:f>
              <c:numCache>
                <c:formatCode>#,##0.0;"▲ "#,##0.0</c:formatCode>
                <c:ptCount val="40"/>
                <c:pt idx="0">
                  <c:v>54.9</c:v>
                </c:pt>
                <c:pt idx="8">
                  <c:v>57.3</c:v>
                </c:pt>
                <c:pt idx="16">
                  <c:v>52.6</c:v>
                </c:pt>
                <c:pt idx="24">
                  <c:v>52</c:v>
                </c:pt>
                <c:pt idx="32">
                  <c:v>47.7</c:v>
                </c:pt>
              </c:numCache>
            </c:numRef>
          </c:yVal>
          <c:smooth val="0"/>
          <c:extLst>
            <c:ext xmlns:c16="http://schemas.microsoft.com/office/drawing/2014/chart" uri="{C3380CC4-5D6E-409C-BE32-E72D297353CC}">
              <c16:uniqueId val="{00000009-128C-4816-BE38-9FDFA00779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{59AF512B-84D5-4837-919C-C07C7C3AD048}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28C-4816-BE38-9FDFA00779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{CC284141-EFCE-4E88-85CC-63F4637FCCD0}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8C-4816-BE38-9FDFA00779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{5C6FFFBB-5C19-47C5-A547-9540548A0C50}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8C-4816-BE38-9FDFA00779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{C79058C3-8B25-4B06-B135-B528CE996E52}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8C-4816-BE38-9FDFA00779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{9D100EC1-FE36-4FB7-B3AC-0B633DFBD14C}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8C-4816-BE38-9FDFA007795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{068BAD2B-2B0F-487B-A1D8-6153C8E19765}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28C-4816-BE38-9FDFA007795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{EA4AAE61-71BB-422B-BDD5-7E7EB8553DA7}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28C-4816-BE38-9FDFA0077959}"/>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{D5A3FF7C-5534-480E-ADDB-BD56CB8DCA97}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28C-4816-BE38-9FDFA007795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{AA9DF442-9D1B-4B04-B361-2E651099C310}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28C-4816-BE38-9FDFA00779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c:ext xmlns:c16="http://schemas.microsoft.com/office/drawing/2014/chart" uri="{C3380CC4-5D6E-409C-BE32-E72D297353CC}">
              <c16:uniqueId val="{00000013-128C-4816-BE38-9FDFA0077959}"/>
            </c:ext>
          </c:extLst>
        </c:ser>
        <c:dLbls>
          <c:showLegendKey val="0"/>
          <c:showVal val="1"/>
          <c:showCatName val="0"/>
          <c:showSerName val="0"/>
          <c:showPercent val="0"/>
          <c:showBubbleSize val="0"/>
        </c:dLbls>
        <c:axId val="84219776"/>
        <c:axId val="84234240"/>
      </c:scatterChart>
      <c:valAx>
        <c:axId val="84219776"/>
        <c:scaling>
          <c:orientation val="minMax"/>
          <c:max val="15.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実質公債費比率の分子は、対前年度比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百万円の減と大きく改善した。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これは、これは臨時財政対策債や過疎対策事業債の元利償還金が増加したことにより元利償還金全体で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の増となったものの、集落排水処理事業及び病院事業の公営企業債償還費に対する繰入金が減少したことによる。また、算入公債費等の増加要因として、償還中の地方債が、過疎対策事業債等の交付税措置率の高いものに置き換わってき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将来負担比率の分子は、対前年度比</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実質公債費比率における理由と同様に、地方債残高が増加しているものの、公営企業債等繰入見込額（公営企業に対して繰り入れる見込みの額）が減少しており、さらには、基準財政需要額算入見込額（将来、交付税に算入される見込みの額）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しかし、分子から控除される充当可能基金残高が減少しているため、公債費の適正管理と同時に、基金残高の維持・確保により、持続可能な財政運営に努める必要がある。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鳥取県岩美町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当初予算編成時において、社会保障関連の給付費の増大や独自施策の実施、老朽化等による施設の補修・改良により一般財源が１億円以上不足しており、その補填財源として「財政調整基金」を取り崩している。また、建設改良事業費については、交付税措置率の低い地方債や非適債事業費の一部に「公共施設建設基金」を充当しているところで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年度から中央公民館整備工事が本格化したことなどにより、合計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予算編成時の不足財源については、地方交付税の決定や事業費の精算見込みに伴い、年度末に一部積戻しをしているところであるが、今後の財政負担を見込む中で、近年では「公共施設建設基金」や「福祉・環境整備基金」に積み戻していることから、「財政調整基金」が減少し特定目的基金が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改良費や下水道事業繰出金の財政負担に備え、「公共施設建設基金」及び「福祉・環境整備基金」の残高の維持に努めている。しかしながら、過去３年間で「財政調整基金」が１億円以上減少しており、災害対応、公債費負担の適正化等を鑑みると、当該基金の残高についても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公共施設建設基金：小・中学校、病院、ごみ焼却場、社会福祉施設、社会教育施設、情報通信施設その他これらに類する施設の建設費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福祉・環境整備基金：高齢者の福祉増進施設、並びに下排水施設の整備に要する経費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地域福祉基金：高齢者の保健福祉施策に要する経費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人材育成基金：国際交流の推進と岩美町の文化、スポーツ及び産業等の分野において、中核となる人材の育成に要する経費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交通安全対策基金：交通安全対策の普及促進に要する経費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公共施設建設基金：中央公民館整備事業費に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百万円充当。その他、岩美消防署用地取得事業などの投資的経費に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福祉・環境整備基金：集落排水処理事業及び公共下水道事業に係る企業債償還費に対する繰出金に１億円を充当した。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地域福祉基金：高齢者ふれあい食事サービス助成事業に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近い将来、各小学校や社会体育施設等の老朽化対応が見込まれるため、その整備財源として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福祉・環境整備基金：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集落排水処理事業及び公共下水道事業に対する繰出金の財源として、将来負担見込額の２割程度を目安に残高を維持する予定。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予算編成時における独自施策に要する経費等に係る一般財源の不足額を補てんするために取り崩したことによる。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大規模災害などの緊急的な財政需要に対応するため、町税収入一年分に相当する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億円程度を目標に積み立てる。なお、標準財政規模比では、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定期預金による運用益のみを積み立てている。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当面、取り崩す予定はないが、公債費負担の平準化、繰上償還等に対応するため、残高を確保している。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原則として施設の新設はしないという方針を掲げており、老朽化した施設の廃止、集約化、複合化などを進め、人口減少等を見据えて施設の総量を制限することと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年度における有形固定資産減価償却費率は</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％となっており、道路改良、消防施設等更新整備の影響により、前年度から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ポイント増に止まった。引き続き、老朽施設の更新整備を行っており、今後改善される見込みである。（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年度の数値は、国が取りまとめた段階において把握できなかったため、様式に反映されていない。）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08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74" name="フローチャート: 判断 73"/>
        <xdr:cNvSpPr/>
      </xdr:nvSpPr>
      <xdr:spPr>
        <a:xfrm>
          <a:off x="3238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80" name="楕円 79"/>
        <xdr:cNvSpPr/>
      </xdr:nvSpPr>
      <xdr:spPr>
        <a:xfrm>
          <a:off x="4000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77396</xdr:rowOff>
    </xdr:from>
    <xdr:ext cx="405111" cy="259045"/>
    <xdr:sp macro="" textlink="">
      <xdr:nvSpPr>
        <xdr:cNvPr id="81" name="n_1aveValue有形固定資産減価償却率"/>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82" name="n_2aveValue有形固定資産減価償却率"/>
        <xdr:cNvSpPr txBox="1"/>
      </xdr:nvSpPr>
      <xdr:spPr>
        <a:xfrm>
          <a:off x="3086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83" name="n_1mainValue有形固定資産減価償却率"/>
        <xdr:cNvSpPr txBox="1"/>
      </xdr:nvSpPr>
      <xdr:spPr>
        <a:xfrm>
          <a:off x="3836044" y="485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主な要因としては、中央公民館・図書館の更新整備（平成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年度から令和元年度）に伴い、基金残高が減少し地方債残高が増加していることが挙げられる。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また、下水道事業及び病院事業の施設が比較的新しいことから、他団体と比較して企業債残高に対する繰出見込額が高くなっていると考えられる。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xdr:cNvSpPr txBox="1"/>
      </xdr:nvSpPr>
      <xdr:spPr>
        <a:xfrm>
          <a:off x="14846300" y="5368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楕円 123"/>
        <xdr:cNvSpPr/>
      </xdr:nvSpPr>
      <xdr:spPr>
        <a:xfrm>
          <a:off x="14744700" y="51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41574</xdr:rowOff>
    </xdr:from>
    <xdr:ext cx="340478" cy="259045"/>
    <xdr:sp macro="" textlink="">
      <xdr:nvSpPr>
        <xdr:cNvPr id="125" name="債務償還可能年数該当値テキスト"/>
        <xdr:cNvSpPr txBox="1"/>
      </xdr:nvSpPr>
      <xdr:spPr>
        <a:xfrm>
          <a:off x="14846300" y="50136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0" name="楕円 69"/>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5732</xdr:rowOff>
    </xdr:from>
    <xdr:ext cx="405111" cy="259045"/>
    <xdr:sp macro="" textlink="">
      <xdr:nvSpPr>
        <xdr:cNvPr id="71"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73"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07" name="フローチャート: 判断 106"/>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109525</xdr:rowOff>
    </xdr:from>
    <xdr:to>
      <xdr:col>50</xdr:col>
      <xdr:colOff>165100</xdr:colOff>
      <xdr:row>39</xdr:row>
      <xdr:rowOff>39675</xdr:rowOff>
    </xdr:to>
    <xdr:sp macro="" textlink="">
      <xdr:nvSpPr>
        <xdr:cNvPr id="113" name="楕円 112"/>
        <xdr:cNvSpPr/>
      </xdr:nvSpPr>
      <xdr:spPr>
        <a:xfrm>
          <a:off x="9588500" y="6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49874</xdr:rowOff>
    </xdr:from>
    <xdr:ext cx="534377" cy="259045"/>
    <xdr:sp macro="" textlink="">
      <xdr:nvSpPr>
        <xdr:cNvPr id="114"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15" name="n_2aveValue【道路】&#10;一人当たり延長"/>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56202</xdr:rowOff>
    </xdr:from>
    <xdr:ext cx="534377" cy="259045"/>
    <xdr:sp macro="" textlink="">
      <xdr:nvSpPr>
        <xdr:cNvPr id="116" name="n_1mainValue【道路】&#10;一人当たり延長"/>
        <xdr:cNvSpPr txBox="1"/>
      </xdr:nvSpPr>
      <xdr:spPr>
        <a:xfrm>
          <a:off x="9359411" y="63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3" name="テキスト ボックス 1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4" name="直線コネクタ 1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5" name="テキスト ボックス 1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6" name="直線コネクタ 1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7" name="テキスト ボックス 1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8" name="直線コネクタ 1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9" name="テキスト ボックス 1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0" name="直線コネクタ 1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1" name="テキスト ボックス 1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155" name="直線コネクタ 15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15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157" name="直線コネクタ 15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5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59" name="直線コネクタ 15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160"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161" name="フローチャート: 判断 16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162" name="フローチャート: 判断 16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163" name="フローチャート: 判断 162"/>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51308</xdr:rowOff>
    </xdr:from>
    <xdr:to>
      <xdr:col>20</xdr:col>
      <xdr:colOff>38100</xdr:colOff>
      <xdr:row>82</xdr:row>
      <xdr:rowOff>152908</xdr:rowOff>
    </xdr:to>
    <xdr:sp macro="" textlink="">
      <xdr:nvSpPr>
        <xdr:cNvPr id="169" name="楕円 168"/>
        <xdr:cNvSpPr/>
      </xdr:nvSpPr>
      <xdr:spPr>
        <a:xfrm>
          <a:off x="3746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68597</xdr:rowOff>
    </xdr:from>
    <xdr:ext cx="405111" cy="259045"/>
    <xdr:sp macro="" textlink="">
      <xdr:nvSpPr>
        <xdr:cNvPr id="170"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171" name="n_2aveValue【公営住宅】&#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169435</xdr:rowOff>
    </xdr:from>
    <xdr:ext cx="405111" cy="259045"/>
    <xdr:sp macro="" textlink="">
      <xdr:nvSpPr>
        <xdr:cNvPr id="172" name="n_1mainValue【公営住宅】&#10;有形固定資産減価償却率"/>
        <xdr:cNvSpPr txBox="1"/>
      </xdr:nvSpPr>
      <xdr:spPr>
        <a:xfrm>
          <a:off x="3582044" y="1388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196" name="直線コネクタ 195"/>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197"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198" name="直線コネクタ 197"/>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199"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00" name="直線コネクタ 19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01"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02" name="フローチャート: 判断 201"/>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03" name="フローチャート: 判断 202"/>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04" name="フローチャート: 判断 203"/>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210" name="楕円 209"/>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15512</xdr:rowOff>
    </xdr:from>
    <xdr:ext cx="469744" cy="259045"/>
    <xdr:sp macro="" textlink="">
      <xdr:nvSpPr>
        <xdr:cNvPr id="211"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12"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16019</xdr:rowOff>
    </xdr:from>
    <xdr:ext cx="469744" cy="259045"/>
    <xdr:sp macro="" textlink="">
      <xdr:nvSpPr>
        <xdr:cNvPr id="213" name="n_1mainValue【公営住宅】&#10;一人当たり面積"/>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4" name="テキスト ボックス 2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5" name="直線コネクタ 2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6" name="テキスト ボックス 2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7" name="直線コネクタ 2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8" name="テキスト ボックス 2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9" name="直線コネクタ 2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0" name="テキスト ボックス 2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1" name="直線コネクタ 2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2" name="テキスト ボックス 2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3" name="直線コネクタ 2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4" name="テキスト ボックス 2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6" name="テキスト ボックス 2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238" name="直線コネクタ 237"/>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239"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240" name="直線コネクタ 239"/>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241"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242" name="直線コネクタ 241"/>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80027</xdr:rowOff>
    </xdr:from>
    <xdr:ext cx="405111" cy="259045"/>
    <xdr:sp macro="" textlink="">
      <xdr:nvSpPr>
        <xdr:cNvPr id="243" name="【港湾・漁港】&#10;有形固定資産減価償却率平均値テキスト"/>
        <xdr:cNvSpPr txBox="1"/>
      </xdr:nvSpPr>
      <xdr:spPr>
        <a:xfrm>
          <a:off x="4673600" y="1773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244" name="フローチャート: 判断 243"/>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45" name="フローチャート: 判断 244"/>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145414</xdr:rowOff>
    </xdr:from>
    <xdr:to>
      <xdr:col>15</xdr:col>
      <xdr:colOff>101600</xdr:colOff>
      <xdr:row>105</xdr:row>
      <xdr:rowOff>75564</xdr:rowOff>
    </xdr:to>
    <xdr:sp macro="" textlink="">
      <xdr:nvSpPr>
        <xdr:cNvPr id="246" name="フローチャート: 判断 245"/>
        <xdr:cNvSpPr/>
      </xdr:nvSpPr>
      <xdr:spPr>
        <a:xfrm>
          <a:off x="2857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252" name="楕円 251"/>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253" name="n_1aveValue【港湾・漁港】&#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92091</xdr:rowOff>
    </xdr:from>
    <xdr:ext cx="405111" cy="259045"/>
    <xdr:sp macro="" textlink="">
      <xdr:nvSpPr>
        <xdr:cNvPr id="254" name="n_2aveValue【港湾・漁港】&#10;有形固定資産減価償却率"/>
        <xdr:cNvSpPr txBox="1"/>
      </xdr:nvSpPr>
      <xdr:spPr>
        <a:xfrm>
          <a:off x="2705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255" name="n_1mainValue【港湾・漁港】&#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6" name="直線コネクタ 26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267" name="テキスト ボックス 26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8" name="直線コネクタ 26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269" name="テキスト ボックス 26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0" name="直線コネクタ 26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271" name="テキスト ボックス 27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2" name="直線コネクタ 27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273" name="テキスト ボックス 27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4" name="直線コネクタ 27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275" name="テキスト ボックス 27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6" name="直線コネクタ 27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277" name="テキスト ボックス 27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79" name="テキスト ボックス 27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281" name="直線コネクタ 280"/>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282"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283" name="直線コネクタ 282"/>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284"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285" name="直線コネクタ 284"/>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123392</xdr:rowOff>
    </xdr:from>
    <xdr:ext cx="599010" cy="259045"/>
    <xdr:sp macro="" textlink="">
      <xdr:nvSpPr>
        <xdr:cNvPr id="286" name="【港湾・漁港】&#10;一人当たり有形固定資産（償却資産）額平均値テキスト"/>
        <xdr:cNvSpPr txBox="1"/>
      </xdr:nvSpPr>
      <xdr:spPr>
        <a:xfrm>
          <a:off x="10515600" y="17954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287" name="フローチャート: 判断 286"/>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288" name="フローチャート: 判断 287"/>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71279</xdr:rowOff>
    </xdr:from>
    <xdr:to>
      <xdr:col>46</xdr:col>
      <xdr:colOff>38100</xdr:colOff>
      <xdr:row>107</xdr:row>
      <xdr:rowOff>1429</xdr:rowOff>
    </xdr:to>
    <xdr:sp macro="" textlink="">
      <xdr:nvSpPr>
        <xdr:cNvPr id="289" name="フローチャート: 判断 288"/>
        <xdr:cNvSpPr/>
      </xdr:nvSpPr>
      <xdr:spPr>
        <a:xfrm>
          <a:off x="8699500" y="1824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80344</xdr:rowOff>
    </xdr:from>
    <xdr:to>
      <xdr:col>50</xdr:col>
      <xdr:colOff>165100</xdr:colOff>
      <xdr:row>108</xdr:row>
      <xdr:rowOff>10494</xdr:rowOff>
    </xdr:to>
    <xdr:sp macro="" textlink="">
      <xdr:nvSpPr>
        <xdr:cNvPr id="295" name="楕円 294"/>
        <xdr:cNvSpPr/>
      </xdr:nvSpPr>
      <xdr:spPr>
        <a:xfrm>
          <a:off x="9588500" y="184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25148</xdr:rowOff>
    </xdr:from>
    <xdr:ext cx="599010" cy="259045"/>
    <xdr:sp macro="" textlink="">
      <xdr:nvSpPr>
        <xdr:cNvPr id="296"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17956</xdr:rowOff>
    </xdr:from>
    <xdr:ext cx="599010" cy="259045"/>
    <xdr:sp macro="" textlink="">
      <xdr:nvSpPr>
        <xdr:cNvPr id="297" name="n_2aveValue【港湾・漁港】&#10;一人当たり有形固定資産（償却資産）額"/>
        <xdr:cNvSpPr txBox="1"/>
      </xdr:nvSpPr>
      <xdr:spPr>
        <a:xfrm>
          <a:off x="8450795" y="180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1621</xdr:rowOff>
    </xdr:from>
    <xdr:ext cx="599010" cy="259045"/>
    <xdr:sp macro="" textlink="">
      <xdr:nvSpPr>
        <xdr:cNvPr id="298" name="n_1mainValue【港湾・漁港】&#10;一人当たり有形固定資産（償却資産）額"/>
        <xdr:cNvSpPr txBox="1"/>
      </xdr:nvSpPr>
      <xdr:spPr>
        <a:xfrm>
          <a:off x="9327095" y="1851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23" name="直線コネクタ 322"/>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24"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25" name="直線コネクタ 324"/>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7" name="直線コネクタ 32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28"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29" name="フローチャート: 判断 328"/>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0" name="フローチャート: 判断 3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31" name="フローチャート: 判断 330"/>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337" name="楕円 336"/>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338"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9"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158132</xdr:rowOff>
    </xdr:from>
    <xdr:ext cx="405111" cy="259045"/>
    <xdr:sp macro="" textlink="">
      <xdr:nvSpPr>
        <xdr:cNvPr id="340" name="n_1mainValue【認定こども園・幼稚園・保育所】&#10;有形固定資産減価償却率"/>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64" name="直線コネクタ 36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6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66" name="直線コネクタ 36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69"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70" name="フローチャート: 判断 36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71" name="フローチャート: 判断 37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372" name="フローチャート: 判断 371"/>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153035</xdr:rowOff>
    </xdr:from>
    <xdr:to>
      <xdr:col>112</xdr:col>
      <xdr:colOff>38100</xdr:colOff>
      <xdr:row>39</xdr:row>
      <xdr:rowOff>83185</xdr:rowOff>
    </xdr:to>
    <xdr:sp macro="" textlink="">
      <xdr:nvSpPr>
        <xdr:cNvPr id="378" name="楕円 377"/>
        <xdr:cNvSpPr/>
      </xdr:nvSpPr>
      <xdr:spPr>
        <a:xfrm>
          <a:off x="2127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5732</xdr:rowOff>
    </xdr:from>
    <xdr:ext cx="469744" cy="259045"/>
    <xdr:sp macro="" textlink="">
      <xdr:nvSpPr>
        <xdr:cNvPr id="379"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380" name="n_2aveValue【認定こども園・幼稚園・保育所】&#10;一人当たり面積"/>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99712</xdr:rowOff>
    </xdr:from>
    <xdr:ext cx="469744" cy="259045"/>
    <xdr:sp macro="" textlink="">
      <xdr:nvSpPr>
        <xdr:cNvPr id="381" name="n_1mainValue【認定こども園・幼稚園・保育所】&#10;一人当たり面積"/>
        <xdr:cNvSpPr txBox="1"/>
      </xdr:nvSpPr>
      <xdr:spPr>
        <a:xfrm>
          <a:off x="21075727" y="64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3" name="直線コネクタ 3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4" name="テキスト ボックス 3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5" name="直線コネクタ 3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6" name="テキスト ボックス 3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7" name="直線コネクタ 3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8" name="テキスト ボックス 3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9" name="直線コネクタ 3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0" name="テキスト ボックス 3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04" name="直線コネクタ 403"/>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05"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06" name="直線コネクタ 405"/>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07"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08" name="直線コネクタ 407"/>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09"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10" name="フローチャート: 判断 409"/>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11" name="フローチャート: 判断 410"/>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412" name="フローチャート: 判断 411"/>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24638</xdr:rowOff>
    </xdr:from>
    <xdr:to>
      <xdr:col>81</xdr:col>
      <xdr:colOff>101600</xdr:colOff>
      <xdr:row>60</xdr:row>
      <xdr:rowOff>126238</xdr:rowOff>
    </xdr:to>
    <xdr:sp macro="" textlink="">
      <xdr:nvSpPr>
        <xdr:cNvPr id="418" name="楕円 417"/>
        <xdr:cNvSpPr/>
      </xdr:nvSpPr>
      <xdr:spPr>
        <a:xfrm>
          <a:off x="15430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163339</xdr:rowOff>
    </xdr:from>
    <xdr:ext cx="405111" cy="259045"/>
    <xdr:sp macro="" textlink="">
      <xdr:nvSpPr>
        <xdr:cNvPr id="419"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420" name="n_2ave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117365</xdr:rowOff>
    </xdr:from>
    <xdr:ext cx="405111" cy="259045"/>
    <xdr:sp macro="" textlink="">
      <xdr:nvSpPr>
        <xdr:cNvPr id="421" name="n_1mainValue【学校施設】&#10;有形固定資産減価償却率"/>
        <xdr:cNvSpPr txBox="1"/>
      </xdr:nvSpPr>
      <xdr:spPr>
        <a:xfrm>
          <a:off x="152660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44" name="直線コネクタ 443"/>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45"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46" name="直線コネクタ 445"/>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47"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48" name="直線コネクタ 447"/>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49"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50" name="フローチャート: 判断 449"/>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51" name="フローチャート: 判断 450"/>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52" name="フローチャート: 判断 45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864</xdr:rowOff>
    </xdr:from>
    <xdr:to>
      <xdr:col>112</xdr:col>
      <xdr:colOff>38100</xdr:colOff>
      <xdr:row>61</xdr:row>
      <xdr:rowOff>102464</xdr:rowOff>
    </xdr:to>
    <xdr:sp macro="" textlink="">
      <xdr:nvSpPr>
        <xdr:cNvPr id="458" name="楕円 457"/>
        <xdr:cNvSpPr/>
      </xdr:nvSpPr>
      <xdr:spPr>
        <a:xfrm>
          <a:off x="21272500" y="104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159885</xdr:rowOff>
    </xdr:from>
    <xdr:ext cx="469744" cy="259045"/>
    <xdr:sp macro="" textlink="">
      <xdr:nvSpPr>
        <xdr:cNvPr id="459"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60"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118991</xdr:rowOff>
    </xdr:from>
    <xdr:ext cx="469744" cy="259045"/>
    <xdr:sp macro="" textlink="">
      <xdr:nvSpPr>
        <xdr:cNvPr id="461" name="n_1mainValue【学校施設】&#10;一人当たり面積"/>
        <xdr:cNvSpPr txBox="1"/>
      </xdr:nvSpPr>
      <xdr:spPr>
        <a:xfrm>
          <a:off x="210757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86" name="直線コネクタ 485"/>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87"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88" name="直線コネクタ 487"/>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91"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92" name="フローチャート: 判断 491"/>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93" name="フローチャート: 判断 492"/>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94" name="フローチャート: 判断 493"/>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92075</xdr:rowOff>
    </xdr:from>
    <xdr:to>
      <xdr:col>81</xdr:col>
      <xdr:colOff>101600</xdr:colOff>
      <xdr:row>82</xdr:row>
      <xdr:rowOff>22225</xdr:rowOff>
    </xdr:to>
    <xdr:sp macro="" textlink="">
      <xdr:nvSpPr>
        <xdr:cNvPr id="500" name="楕円 499"/>
        <xdr:cNvSpPr/>
      </xdr:nvSpPr>
      <xdr:spPr>
        <a:xfrm>
          <a:off x="15430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59072</xdr:rowOff>
    </xdr:from>
    <xdr:ext cx="405111" cy="259045"/>
    <xdr:sp macro="" textlink="">
      <xdr:nvSpPr>
        <xdr:cNvPr id="501"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02"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38752</xdr:rowOff>
    </xdr:from>
    <xdr:ext cx="405111" cy="259045"/>
    <xdr:sp macro="" textlink="">
      <xdr:nvSpPr>
        <xdr:cNvPr id="503" name="n_1main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27" name="直線コネクタ 526"/>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28"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29" name="直線コネクタ 52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30"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31" name="直線コネクタ 53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532"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33" name="フローチャート: 判断 532"/>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34" name="フローチャート: 判断 533"/>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535" name="フローチャート: 判断 534"/>
        <xdr:cNvSpPr/>
      </xdr:nvSpPr>
      <xdr:spPr>
        <a:xfrm>
          <a:off x="2038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6" name="テキスト ボックス 5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541" name="楕円 540"/>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22877</xdr:rowOff>
    </xdr:from>
    <xdr:ext cx="469744" cy="259045"/>
    <xdr:sp macro="" textlink="">
      <xdr:nvSpPr>
        <xdr:cNvPr id="542"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543" name="n_2ave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544" name="n_1mainValue【児童館】&#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70" name="直線コネクタ 56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7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72" name="直線コネクタ 57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7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74" name="直線コネクタ 57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6" name="フローチャート: 判断 57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77" name="フローチャート: 判断 57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578" name="フローチャート: 判断 577"/>
        <xdr:cNvSpPr/>
      </xdr:nvSpPr>
      <xdr:spPr>
        <a:xfrm>
          <a:off x="14541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76019</xdr:rowOff>
    </xdr:from>
    <xdr:to>
      <xdr:col>81</xdr:col>
      <xdr:colOff>101600</xdr:colOff>
      <xdr:row>102</xdr:row>
      <xdr:rowOff>6169</xdr:rowOff>
    </xdr:to>
    <xdr:sp macro="" textlink="">
      <xdr:nvSpPr>
        <xdr:cNvPr id="584" name="楕円 583"/>
        <xdr:cNvSpPr/>
      </xdr:nvSpPr>
      <xdr:spPr>
        <a:xfrm>
          <a:off x="15430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131190</xdr:rowOff>
    </xdr:from>
    <xdr:ext cx="405111" cy="259045"/>
    <xdr:sp macro="" textlink="">
      <xdr:nvSpPr>
        <xdr:cNvPr id="585"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586" name="n_2aveValue【公民館】&#10;有形固定資産減価償却率"/>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22696</xdr:rowOff>
    </xdr:from>
    <xdr:ext cx="405111" cy="259045"/>
    <xdr:sp macro="" textlink="">
      <xdr:nvSpPr>
        <xdr:cNvPr id="587" name="n_1mainValue【公民館】&#10;有形固定資産減価償却率"/>
        <xdr:cNvSpPr txBox="1"/>
      </xdr:nvSpPr>
      <xdr:spPr>
        <a:xfrm>
          <a:off x="152660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11" name="直線コネクタ 61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1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13" name="直線コネクタ 61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1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15" name="直線コネクタ 61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1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17" name="フローチャート: 判断 61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18" name="フローチャート: 判断 61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99061</xdr:rowOff>
    </xdr:from>
    <xdr:to>
      <xdr:col>107</xdr:col>
      <xdr:colOff>101600</xdr:colOff>
      <xdr:row>107</xdr:row>
      <xdr:rowOff>29211</xdr:rowOff>
    </xdr:to>
    <xdr:sp macro="" textlink="">
      <xdr:nvSpPr>
        <xdr:cNvPr id="619" name="フローチャート: 判断 618"/>
        <xdr:cNvSpPr/>
      </xdr:nvSpPr>
      <xdr:spPr>
        <a:xfrm>
          <a:off x="20383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95250</xdr:rowOff>
    </xdr:from>
    <xdr:to>
      <xdr:col>112</xdr:col>
      <xdr:colOff>38100</xdr:colOff>
      <xdr:row>105</xdr:row>
      <xdr:rowOff>25400</xdr:rowOff>
    </xdr:to>
    <xdr:sp macro="" textlink="">
      <xdr:nvSpPr>
        <xdr:cNvPr id="625" name="楕円 624"/>
        <xdr:cNvSpPr/>
      </xdr:nvSpPr>
      <xdr:spPr>
        <a:xfrm>
          <a:off x="21272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40657</xdr:rowOff>
    </xdr:from>
    <xdr:ext cx="469744" cy="259045"/>
    <xdr:sp macro="" textlink="">
      <xdr:nvSpPr>
        <xdr:cNvPr id="626"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45738</xdr:rowOff>
    </xdr:from>
    <xdr:ext cx="469744" cy="259045"/>
    <xdr:sp macro="" textlink="">
      <xdr:nvSpPr>
        <xdr:cNvPr id="627" name="n_2aveValue【公民館】&#10;一人当たり面積"/>
        <xdr:cNvSpPr txBox="1"/>
      </xdr:nvSpPr>
      <xdr:spPr>
        <a:xfrm>
          <a:off x="20199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41927</xdr:rowOff>
    </xdr:from>
    <xdr:ext cx="469744" cy="259045"/>
    <xdr:sp macro="" textlink="">
      <xdr:nvSpPr>
        <xdr:cNvPr id="628" name="n_1mainValue【公民館】&#10;一人当たり面積"/>
        <xdr:cNvSpPr txBox="1"/>
      </xdr:nvSpPr>
      <xdr:spPr>
        <a:xfrm>
          <a:off x="210757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年度における本町の数値については、国が取りまとめた段階において把握できなかったため、様式に反映されていない。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類似団体平均と比較して有形固定資産減価償却率が高いものとしては、公民館（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％）が挙げられるが、中央公民館の更新整備を進めているところであり、今後数値の低下が見込まれる。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％）については、全体的に老朽化が進んでおり、類似団体平均よりも</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ポイント高くなっている。今後、住宅戸数の総量も含めた検討を行いながら老朽化対策に取り組む必要がある。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3" name="楕円 72"/>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159855</xdr:rowOff>
    </xdr:from>
    <xdr:ext cx="405111" cy="259045"/>
    <xdr:sp macro="" textlink="">
      <xdr:nvSpPr>
        <xdr:cNvPr id="74"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98" name="直線コネクタ 97"/>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99"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0" name="直線コネクタ 99"/>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1"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2" name="直線コネクタ 101"/>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3"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4" name="フローチャート: 判断 103"/>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5" name="フローチャート: 判断 104"/>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06"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7" name="フローチャート: 判断 106"/>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8"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14" name="楕円 113"/>
        <xdr:cNvSpPr/>
      </xdr:nvSpPr>
      <xdr:spPr>
        <a:xfrm>
          <a:off x="958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22877</xdr:rowOff>
    </xdr:from>
    <xdr:ext cx="469744" cy="259045"/>
    <xdr:sp macro="" textlink="">
      <xdr:nvSpPr>
        <xdr:cNvPr id="115" name="n_1mainValue【図書館】&#10;一人当たり面積"/>
        <xdr:cNvSpPr txBox="1"/>
      </xdr:nvSpPr>
      <xdr:spPr>
        <a:xfrm>
          <a:off x="9391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0" name="直線コネクタ 139"/>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1"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2" name="直線コネクタ 141"/>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45"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6" name="フローチャート: 判断 145"/>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7" name="フローチャート: 判断 146"/>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4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38735</xdr:rowOff>
    </xdr:from>
    <xdr:to>
      <xdr:col>15</xdr:col>
      <xdr:colOff>101600</xdr:colOff>
      <xdr:row>59</xdr:row>
      <xdr:rowOff>140335</xdr:rowOff>
    </xdr:to>
    <xdr:sp macro="" textlink="">
      <xdr:nvSpPr>
        <xdr:cNvPr id="149" name="フローチャート: 判断 148"/>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156862</xdr:rowOff>
    </xdr:from>
    <xdr:ext cx="405111" cy="259045"/>
    <xdr:sp macro="" textlink="">
      <xdr:nvSpPr>
        <xdr:cNvPr id="150" name="n_2ave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57785</xdr:rowOff>
    </xdr:from>
    <xdr:to>
      <xdr:col>20</xdr:col>
      <xdr:colOff>38100</xdr:colOff>
      <xdr:row>55</xdr:row>
      <xdr:rowOff>159385</xdr:rowOff>
    </xdr:to>
    <xdr:sp macro="" textlink="">
      <xdr:nvSpPr>
        <xdr:cNvPr id="156" name="楕円 155"/>
        <xdr:cNvSpPr/>
      </xdr:nvSpPr>
      <xdr:spPr>
        <a:xfrm>
          <a:off x="3746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4462</xdr:rowOff>
    </xdr:from>
    <xdr:ext cx="405111" cy="259045"/>
    <xdr:sp macro="" textlink="">
      <xdr:nvSpPr>
        <xdr:cNvPr id="157" name="n_1mainValue【体育館・プール】&#10;有形固定資産減価償却率"/>
        <xdr:cNvSpPr txBox="1"/>
      </xdr:nvSpPr>
      <xdr:spPr>
        <a:xfrm>
          <a:off x="3582044" y="926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81" name="直線コネクタ 180"/>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2"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3" name="直線コネクタ 182"/>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84"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85" name="直線コネクタ 184"/>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86"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87" name="フローチャート: 判断 186"/>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88" name="フローチャート: 判断 187"/>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32402</xdr:rowOff>
    </xdr:from>
    <xdr:ext cx="469744" cy="259045"/>
    <xdr:sp macro="" textlink="">
      <xdr:nvSpPr>
        <xdr:cNvPr id="18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31115</xdr:rowOff>
    </xdr:from>
    <xdr:to>
      <xdr:col>46</xdr:col>
      <xdr:colOff>38100</xdr:colOff>
      <xdr:row>60</xdr:row>
      <xdr:rowOff>132715</xdr:rowOff>
    </xdr:to>
    <xdr:sp macro="" textlink="">
      <xdr:nvSpPr>
        <xdr:cNvPr id="190" name="フローチャート: 判断 189"/>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149242</xdr:rowOff>
    </xdr:from>
    <xdr:ext cx="469744" cy="259045"/>
    <xdr:sp macro="" textlink="">
      <xdr:nvSpPr>
        <xdr:cNvPr id="191" name="n_2aveValue【体育館・プール】&#10;一人当たり面積"/>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61595</xdr:rowOff>
    </xdr:from>
    <xdr:to>
      <xdr:col>50</xdr:col>
      <xdr:colOff>165100</xdr:colOff>
      <xdr:row>58</xdr:row>
      <xdr:rowOff>163195</xdr:rowOff>
    </xdr:to>
    <xdr:sp macro="" textlink="">
      <xdr:nvSpPr>
        <xdr:cNvPr id="197" name="楕円 196"/>
        <xdr:cNvSpPr/>
      </xdr:nvSpPr>
      <xdr:spPr>
        <a:xfrm>
          <a:off x="958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8272</xdr:rowOff>
    </xdr:from>
    <xdr:ext cx="469744" cy="259045"/>
    <xdr:sp macro="" textlink="">
      <xdr:nvSpPr>
        <xdr:cNvPr id="198" name="n_1mainValue【体育館・プール】&#10;一人当たり面積"/>
        <xdr:cNvSpPr txBox="1"/>
      </xdr:nvSpPr>
      <xdr:spPr>
        <a:xfrm>
          <a:off x="9391727" y="97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23" name="直線コネクタ 222"/>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2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25" name="直線コネクタ 22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28"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29" name="フローチャート: 判断 228"/>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30" name="フローチャート: 判断 229"/>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231"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32" name="フローチャート: 判断 231"/>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82566</xdr:rowOff>
    </xdr:from>
    <xdr:ext cx="405111" cy="259045"/>
    <xdr:sp macro="" textlink="">
      <xdr:nvSpPr>
        <xdr:cNvPr id="233"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239" name="楕円 238"/>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158766</xdr:rowOff>
    </xdr:from>
    <xdr:ext cx="405111" cy="259045"/>
    <xdr:sp macro="" textlink="">
      <xdr:nvSpPr>
        <xdr:cNvPr id="240"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64" name="直線コネクタ 26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6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66" name="直線コネクタ 26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6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68" name="直線コネクタ 26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69"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70" name="フローチャート: 判断 26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71" name="フローチャート: 判断 27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72"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19686</xdr:rowOff>
    </xdr:from>
    <xdr:to>
      <xdr:col>46</xdr:col>
      <xdr:colOff>38100</xdr:colOff>
      <xdr:row>84</xdr:row>
      <xdr:rowOff>121286</xdr:rowOff>
    </xdr:to>
    <xdr:sp macro="" textlink="">
      <xdr:nvSpPr>
        <xdr:cNvPr id="273" name="フローチャート: 判断 272"/>
        <xdr:cNvSpPr/>
      </xdr:nvSpPr>
      <xdr:spPr>
        <a:xfrm>
          <a:off x="8699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137813</xdr:rowOff>
    </xdr:from>
    <xdr:ext cx="469744" cy="259045"/>
    <xdr:sp macro="" textlink="">
      <xdr:nvSpPr>
        <xdr:cNvPr id="274" name="n_2aveValue【福祉施設】&#10;一人当たり面積"/>
        <xdr:cNvSpPr txBox="1"/>
      </xdr:nvSpPr>
      <xdr:spPr>
        <a:xfrm>
          <a:off x="8515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27305</xdr:rowOff>
    </xdr:from>
    <xdr:to>
      <xdr:col>50</xdr:col>
      <xdr:colOff>165100</xdr:colOff>
      <xdr:row>86</xdr:row>
      <xdr:rowOff>128905</xdr:rowOff>
    </xdr:to>
    <xdr:sp macro="" textlink="">
      <xdr:nvSpPr>
        <xdr:cNvPr id="280" name="楕円 279"/>
        <xdr:cNvSpPr/>
      </xdr:nvSpPr>
      <xdr:spPr>
        <a:xfrm>
          <a:off x="958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120032</xdr:rowOff>
    </xdr:from>
    <xdr:ext cx="469744" cy="259045"/>
    <xdr:sp macro="" textlink="">
      <xdr:nvSpPr>
        <xdr:cNvPr id="281" name="n_1mainValue【福祉施設】&#10;一人当たり面積"/>
        <xdr:cNvSpPr txBox="1"/>
      </xdr:nvSpPr>
      <xdr:spPr>
        <a:xfrm>
          <a:off x="9391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22" name="直線コネクタ 321"/>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23"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24" name="直線コネクタ 323"/>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25"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26" name="直線コネクタ 325"/>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27"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28" name="フローチャート: 判断 327"/>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29" name="フローチャート: 判断 328"/>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330"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57785</xdr:rowOff>
    </xdr:from>
    <xdr:to>
      <xdr:col>76</xdr:col>
      <xdr:colOff>165100</xdr:colOff>
      <xdr:row>37</xdr:row>
      <xdr:rowOff>159385</xdr:rowOff>
    </xdr:to>
    <xdr:sp macro="" textlink="">
      <xdr:nvSpPr>
        <xdr:cNvPr id="331" name="フローチャート: 判断 330"/>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4462</xdr:rowOff>
    </xdr:from>
    <xdr:ext cx="405111" cy="259045"/>
    <xdr:sp macro="" textlink="">
      <xdr:nvSpPr>
        <xdr:cNvPr id="332"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338" name="楕円 337"/>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8272</xdr:rowOff>
    </xdr:from>
    <xdr:ext cx="405111" cy="259045"/>
    <xdr:sp macro="" textlink="">
      <xdr:nvSpPr>
        <xdr:cNvPr id="339" name="n_1mainValue【一般廃棄物処理施設】&#10;有形固定資産減価償却率"/>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1" name="テキスト ボックス 3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3" name="テキスト ボックス 3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5" name="テキスト ボックス 3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7" name="テキスト ボックス 3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61" name="直線コネクタ 36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6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63" name="直線コネクタ 36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6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65" name="直線コネクタ 36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66"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67" name="フローチャート: 判断 36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68" name="フローチャート: 判断 36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69"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22462</xdr:rowOff>
    </xdr:from>
    <xdr:to>
      <xdr:col>107</xdr:col>
      <xdr:colOff>101600</xdr:colOff>
      <xdr:row>40</xdr:row>
      <xdr:rowOff>124062</xdr:rowOff>
    </xdr:to>
    <xdr:sp macro="" textlink="">
      <xdr:nvSpPr>
        <xdr:cNvPr id="370" name="フローチャート: 判断 369"/>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140589</xdr:rowOff>
    </xdr:from>
    <xdr:ext cx="599010" cy="259045"/>
    <xdr:sp macro="" textlink="">
      <xdr:nvSpPr>
        <xdr:cNvPr id="371" name="n_2aveValue【一般廃棄物処理施設】&#10;一人当たり有形固定資産（償却資産）額"/>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161582</xdr:rowOff>
    </xdr:from>
    <xdr:to>
      <xdr:col>112</xdr:col>
      <xdr:colOff>38100</xdr:colOff>
      <xdr:row>40</xdr:row>
      <xdr:rowOff>91732</xdr:rowOff>
    </xdr:to>
    <xdr:sp macro="" textlink="">
      <xdr:nvSpPr>
        <xdr:cNvPr id="377" name="楕円 376"/>
        <xdr:cNvSpPr/>
      </xdr:nvSpPr>
      <xdr:spPr>
        <a:xfrm>
          <a:off x="21272500" y="68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82859</xdr:rowOff>
    </xdr:from>
    <xdr:ext cx="599010" cy="259045"/>
    <xdr:sp macro="" textlink="">
      <xdr:nvSpPr>
        <xdr:cNvPr id="378" name="n_1mainValue【一般廃棄物処理施設】&#10;一人当たり有形固定資産（償却資産）額"/>
        <xdr:cNvSpPr txBox="1"/>
      </xdr:nvSpPr>
      <xdr:spPr>
        <a:xfrm>
          <a:off x="21011095" y="694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20" name="直線コネクタ 419"/>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2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22" name="直線コネクタ 42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2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24" name="直線コネクタ 42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25"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26" name="フローチャート: 判断 425"/>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27" name="フローチャート: 判断 426"/>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28"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29" name="フローチャート: 判断 428"/>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30"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436" name="楕円 435"/>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58075</xdr:rowOff>
    </xdr:from>
    <xdr:ext cx="405111" cy="259045"/>
    <xdr:sp macro="" textlink="">
      <xdr:nvSpPr>
        <xdr:cNvPr id="437" name="n_1mainValue【消防施設】&#10;有形固定資産減価償却率"/>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8" name="直線コネクタ 4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9" name="テキスト ボックス 4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0" name="直線コネクタ 4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1" name="テキスト ボックス 4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2" name="直線コネクタ 4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3" name="テキスト ボックス 4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4" name="直線コネクタ 4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5" name="テキスト ボックス 4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6" name="直線コネクタ 4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7" name="テキスト ボックス 4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8" name="直線コネクタ 4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9" name="テキスト ボックス 4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7620</xdr:rowOff>
    </xdr:from>
    <xdr:to>
      <xdr:col>116</xdr:col>
      <xdr:colOff>62864</xdr:colOff>
      <xdr:row>86</xdr:row>
      <xdr:rowOff>137161</xdr:rowOff>
    </xdr:to>
    <xdr:cxnSp macro="">
      <xdr:nvCxnSpPr>
        <xdr:cNvPr id="463" name="直線コネクタ 462"/>
        <xdr:cNvCxnSpPr/>
      </xdr:nvCxnSpPr>
      <xdr:spPr>
        <a:xfrm flipV="1">
          <a:off x="22160864" y="14409420"/>
          <a:ext cx="0" cy="4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140988</xdr:rowOff>
    </xdr:from>
    <xdr:ext cx="469744" cy="259045"/>
    <xdr:sp macro="" textlink="">
      <xdr:nvSpPr>
        <xdr:cNvPr id="464" name="【消防施設】&#10;一人当たり面積最小値テキスト"/>
        <xdr:cNvSpPr txBox="1"/>
      </xdr:nvSpPr>
      <xdr:spPr>
        <a:xfrm>
          <a:off x="22199600"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137161</xdr:rowOff>
    </xdr:from>
    <xdr:to>
      <xdr:col>116</xdr:col>
      <xdr:colOff>152400</xdr:colOff>
      <xdr:row>86</xdr:row>
      <xdr:rowOff>137161</xdr:rowOff>
    </xdr:to>
    <xdr:cxnSp macro="">
      <xdr:nvCxnSpPr>
        <xdr:cNvPr id="465" name="直線コネクタ 464"/>
        <xdr:cNvCxnSpPr/>
      </xdr:nvCxnSpPr>
      <xdr:spPr>
        <a:xfrm>
          <a:off x="22072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466" name="【消防施設】&#10;一人当たり面積最大値テキスト"/>
        <xdr:cNvSpPr txBox="1"/>
      </xdr:nvSpPr>
      <xdr:spPr>
        <a:xfrm>
          <a:off x="221996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7620</xdr:rowOff>
    </xdr:from>
    <xdr:to>
      <xdr:col>116</xdr:col>
      <xdr:colOff>152400</xdr:colOff>
      <xdr:row>84</xdr:row>
      <xdr:rowOff>7620</xdr:rowOff>
    </xdr:to>
    <xdr:cxnSp macro="">
      <xdr:nvCxnSpPr>
        <xdr:cNvPr id="467" name="直線コネクタ 466"/>
        <xdr:cNvCxnSpPr/>
      </xdr:nvCxnSpPr>
      <xdr:spPr>
        <a:xfrm>
          <a:off x="22072600" y="1440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468"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469" name="フローチャート: 判断 468"/>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131536</xdr:rowOff>
    </xdr:from>
    <xdr:to>
      <xdr:col>112</xdr:col>
      <xdr:colOff>38100</xdr:colOff>
      <xdr:row>86</xdr:row>
      <xdr:rowOff>61686</xdr:rowOff>
    </xdr:to>
    <xdr:sp macro="" textlink="">
      <xdr:nvSpPr>
        <xdr:cNvPr id="470" name="フローチャート: 判断 469"/>
        <xdr:cNvSpPr/>
      </xdr:nvSpPr>
      <xdr:spPr>
        <a:xfrm>
          <a:off x="21272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52813</xdr:rowOff>
    </xdr:from>
    <xdr:ext cx="469744" cy="259045"/>
    <xdr:sp macro="" textlink="">
      <xdr:nvSpPr>
        <xdr:cNvPr id="471" name="n_1aveValue【消防施設】&#10;一人当たり面積"/>
        <xdr:cNvSpPr txBox="1"/>
      </xdr:nvSpPr>
      <xdr:spPr>
        <a:xfrm>
          <a:off x="21075727"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11249</xdr:rowOff>
    </xdr:from>
    <xdr:to>
      <xdr:col>107</xdr:col>
      <xdr:colOff>101600</xdr:colOff>
      <xdr:row>86</xdr:row>
      <xdr:rowOff>112849</xdr:rowOff>
    </xdr:to>
    <xdr:sp macro="" textlink="">
      <xdr:nvSpPr>
        <xdr:cNvPr id="472" name="フローチャート: 判断 471"/>
        <xdr:cNvSpPr/>
      </xdr:nvSpPr>
      <xdr:spPr>
        <a:xfrm>
          <a:off x="20383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129376</xdr:rowOff>
    </xdr:from>
    <xdr:ext cx="469744" cy="259045"/>
    <xdr:sp macro="" textlink="">
      <xdr:nvSpPr>
        <xdr:cNvPr id="473" name="n_2aveValue【消防施設】&#10;一人当たり面積"/>
        <xdr:cNvSpPr txBox="1"/>
      </xdr:nvSpPr>
      <xdr:spPr>
        <a:xfrm>
          <a:off x="20199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60779</xdr:rowOff>
    </xdr:from>
    <xdr:to>
      <xdr:col>112</xdr:col>
      <xdr:colOff>38100</xdr:colOff>
      <xdr:row>77</xdr:row>
      <xdr:rowOff>162379</xdr:rowOff>
    </xdr:to>
    <xdr:sp macro="" textlink="">
      <xdr:nvSpPr>
        <xdr:cNvPr id="479" name="楕円 478"/>
        <xdr:cNvSpPr/>
      </xdr:nvSpPr>
      <xdr:spPr>
        <a:xfrm>
          <a:off x="2127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7456</xdr:rowOff>
    </xdr:from>
    <xdr:ext cx="469744" cy="259045"/>
    <xdr:sp macro="" textlink="">
      <xdr:nvSpPr>
        <xdr:cNvPr id="480" name="n_1mainValue【消防施設】&#10;一人当たり面積"/>
        <xdr:cNvSpPr txBox="1"/>
      </xdr:nvSpPr>
      <xdr:spPr>
        <a:xfrm>
          <a:off x="21075727" y="130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1" name="直線コネクタ 4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2" name="テキスト ボックス 4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3" name="直線コネクタ 4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4" name="テキスト ボックス 4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5" name="直線コネクタ 4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6" name="テキスト ボックス 4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7" name="直線コネクタ 4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8" name="テキスト ボックス 4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9" name="直線コネクタ 4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0" name="テキスト ボックス 4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1" name="直線コネクタ 5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2" name="テキスト ボックス 5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06" name="直線コネクタ 50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8" name="直線コネクタ 50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0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10" name="直線コネクタ 50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1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12" name="フローチャート: 判断 51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13" name="フローチャート: 判断 51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51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515" name="フローチャート: 判断 514"/>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73314</xdr:rowOff>
    </xdr:from>
    <xdr:ext cx="405111" cy="259045"/>
    <xdr:sp macro="" textlink="">
      <xdr:nvSpPr>
        <xdr:cNvPr id="516" name="n_2aveValue【庁舎】&#10;有形固定資産減価償却率"/>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165826</xdr:rowOff>
    </xdr:from>
    <xdr:to>
      <xdr:col>81</xdr:col>
      <xdr:colOff>101600</xdr:colOff>
      <xdr:row>103</xdr:row>
      <xdr:rowOff>95976</xdr:rowOff>
    </xdr:to>
    <xdr:sp macro="" textlink="">
      <xdr:nvSpPr>
        <xdr:cNvPr id="522" name="楕円 521"/>
        <xdr:cNvSpPr/>
      </xdr:nvSpPr>
      <xdr:spPr>
        <a:xfrm>
          <a:off x="15430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23" name="n_1main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49" name="直線コネクタ 548"/>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50"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51" name="直線コネクタ 550"/>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52"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53" name="直線コネクタ 552"/>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54"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55" name="フローチャート: 判断 554"/>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56" name="フローチャート: 判断 555"/>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162758</xdr:rowOff>
    </xdr:from>
    <xdr:ext cx="469744" cy="259045"/>
    <xdr:sp macro="" textlink="">
      <xdr:nvSpPr>
        <xdr:cNvPr id="557"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119018</xdr:rowOff>
    </xdr:from>
    <xdr:to>
      <xdr:col>107</xdr:col>
      <xdr:colOff>101600</xdr:colOff>
      <xdr:row>107</xdr:row>
      <xdr:rowOff>49168</xdr:rowOff>
    </xdr:to>
    <xdr:sp macro="" textlink="">
      <xdr:nvSpPr>
        <xdr:cNvPr id="558" name="フローチャート: 判断 557"/>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65695</xdr:rowOff>
    </xdr:from>
    <xdr:ext cx="469744" cy="259045"/>
    <xdr:sp macro="" textlink="">
      <xdr:nvSpPr>
        <xdr:cNvPr id="559" name="n_2aveValue【庁舎】&#10;一人当たり面積"/>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5806</xdr:rowOff>
    </xdr:from>
    <xdr:to>
      <xdr:col>112</xdr:col>
      <xdr:colOff>38100</xdr:colOff>
      <xdr:row>106</xdr:row>
      <xdr:rowOff>107406</xdr:rowOff>
    </xdr:to>
    <xdr:sp macro="" textlink="">
      <xdr:nvSpPr>
        <xdr:cNvPr id="565" name="楕円 564"/>
        <xdr:cNvSpPr/>
      </xdr:nvSpPr>
      <xdr:spPr>
        <a:xfrm>
          <a:off x="2127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123933</xdr:rowOff>
    </xdr:from>
    <xdr:ext cx="469744" cy="259045"/>
    <xdr:sp macro="" textlink="">
      <xdr:nvSpPr>
        <xdr:cNvPr id="566" name="n_1mainValue【庁舎】&#10;一人当たり面積"/>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年度における本町の数値については、国が取りまとめた段階において把握できなかったため、様式に反映されていない。</a:t>
          </a:r>
        </a:p>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類似団体平均と比較して有形固定資産減価償却率が高いものとしては、図書館（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86.4</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71.6</a:t>
          </a:r>
          <a:r>
            <a:rPr kumimoji="1" lang="ja-JP" altLang="en-US" sz="1300">
              <a:latin typeface="ＭＳ Ｐゴシック" panose="020B0600070205080204" pitchFamily="50" charset="-128"/>
              <a:ea typeface="ＭＳ Ｐゴシック" panose="020B0600070205080204" pitchFamily="50" charset="-128"/>
            </a:rPr>
            <a:t>％）が挙げられる。このうち、図書館、消防施設及び一般廃棄物処理施設については、主たる建物の更新整備に取り掛かっており、順次、率が改善していく見込みである。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その他の施設は、公共施設等総合管理計画に沿って公共施設の再配置について検討していく方針である。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近年、法人税割をはじめとする町税収入が緩やかに回復傾向にあることなどから、基準財政収入額が増加傾向にあり、財政力指数は前年度と比較して</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ポイント上昇した。しかしながら、依然として産業規模は小さく、人口減少、高齢化により生産年齢人口が少ないことから、財政基盤が弱く、類似団体平均を大きく下回っている。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引き続き、定住対策・少子化対策により人口減少に歯止めをかけ、産業の育成・活性化の取組を進める必要がある。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経費に大きな増減は見られなかったものの、歳入において、町税収入が伸びたこと、また、交付税算定において、福祉事務所に係る経費が特別交付税（臨時一般財源）から普通交付税（経常一般財源）へ移行したこと等により経常一般財源が伸びた。このため、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ポイント改善され、類似団体平均を上回った。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今後は、社会保障経費の更なる増加や、地方債元利償還金の増加が懸念されることから、引き続き、経常経費の見直し・削減に努める必要がある。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58674</xdr:rowOff>
    </xdr:to>
    <xdr:cxnSp macro="">
      <xdr:nvCxnSpPr>
        <xdr:cNvPr id="131" name="直線コネクタ 130"/>
        <xdr:cNvCxnSpPr/>
      </xdr:nvCxnSpPr>
      <xdr:spPr>
        <a:xfrm flipV="1">
          <a:off x="4114800" y="1093495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58674</xdr:rowOff>
    </xdr:to>
    <xdr:cxnSp macro="">
      <xdr:nvCxnSpPr>
        <xdr:cNvPr id="134" name="直線コネクタ 133"/>
        <xdr:cNvCxnSpPr/>
      </xdr:nvCxnSpPr>
      <xdr:spPr>
        <a:xfrm>
          <a:off x="3225800" y="109108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10414</xdr:rowOff>
    </xdr:to>
    <xdr:cxnSp macro="">
      <xdr:nvCxnSpPr>
        <xdr:cNvPr id="137" name="直線コネクタ 136"/>
        <xdr:cNvCxnSpPr/>
      </xdr:nvCxnSpPr>
      <xdr:spPr>
        <a:xfrm flipV="1">
          <a:off x="2336800" y="109108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10414</xdr:rowOff>
    </xdr:to>
    <xdr:cxnSp macro="">
      <xdr:nvCxnSpPr>
        <xdr:cNvPr id="140" name="直線コネクタ 139"/>
        <xdr:cNvCxnSpPr/>
      </xdr:nvCxnSpPr>
      <xdr:spPr>
        <a:xfrm>
          <a:off x="1447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1"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4" name="楕円 153"/>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5" name="テキスト ボックス 154"/>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7" name="テキスト ボックス 156"/>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8" name="楕円 157"/>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9" name="テキスト ボックス 158"/>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人件費は増加したものの、物件費の削減により、対前年度比</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円減少するとともに、類似団体平均値に近づいた。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引き続き、定員適正化計画に基づく適切な定員管理を行うとともに、業務の合理化・効率化による物件費の抑制に努める必要がある。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48278</xdr:rowOff>
    </xdr:from>
    <xdr:to>
      <xdr:col>23</xdr:col>
      <xdr:colOff>133350</xdr:colOff>
      <xdr:row>82</xdr:row>
      <xdr:rowOff>48761</xdr:rowOff>
    </xdr:to>
    <xdr:cxnSp macro="">
      <xdr:nvCxnSpPr>
        <xdr:cNvPr id="194" name="直線コネクタ 193"/>
        <xdr:cNvCxnSpPr/>
      </xdr:nvCxnSpPr>
      <xdr:spPr>
        <a:xfrm flipV="1">
          <a:off x="4114800" y="14107178"/>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28842</xdr:rowOff>
    </xdr:from>
    <xdr:to>
      <xdr:col>19</xdr:col>
      <xdr:colOff>133350</xdr:colOff>
      <xdr:row>82</xdr:row>
      <xdr:rowOff>48761</xdr:rowOff>
    </xdr:to>
    <xdr:cxnSp macro="">
      <xdr:nvCxnSpPr>
        <xdr:cNvPr id="197" name="直線コネクタ 196"/>
        <xdr:cNvCxnSpPr/>
      </xdr:nvCxnSpPr>
      <xdr:spPr>
        <a:xfrm>
          <a:off x="3225800" y="14087742"/>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10788</xdr:rowOff>
    </xdr:from>
    <xdr:to>
      <xdr:col>15</xdr:col>
      <xdr:colOff>82550</xdr:colOff>
      <xdr:row>82</xdr:row>
      <xdr:rowOff>28842</xdr:rowOff>
    </xdr:to>
    <xdr:cxnSp macro="">
      <xdr:nvCxnSpPr>
        <xdr:cNvPr id="200" name="直線コネクタ 199"/>
        <xdr:cNvCxnSpPr/>
      </xdr:nvCxnSpPr>
      <xdr:spPr>
        <a:xfrm>
          <a:off x="2336800" y="14069688"/>
          <a:ext cx="889000" cy="1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144253</xdr:rowOff>
    </xdr:from>
    <xdr:to>
      <xdr:col>11</xdr:col>
      <xdr:colOff>31750</xdr:colOff>
      <xdr:row>82</xdr:row>
      <xdr:rowOff>10788</xdr:rowOff>
    </xdr:to>
    <xdr:cxnSp macro="">
      <xdr:nvCxnSpPr>
        <xdr:cNvPr id="203" name="直線コネクタ 202"/>
        <xdr:cNvCxnSpPr/>
      </xdr:nvCxnSpPr>
      <xdr:spPr>
        <a:xfrm>
          <a:off x="1447800" y="14031703"/>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168928</xdr:rowOff>
    </xdr:from>
    <xdr:to>
      <xdr:col>23</xdr:col>
      <xdr:colOff>184150</xdr:colOff>
      <xdr:row>82</xdr:row>
      <xdr:rowOff>99078</xdr:rowOff>
    </xdr:to>
    <xdr:sp macro="" textlink="">
      <xdr:nvSpPr>
        <xdr:cNvPr id="213" name="楕円 212"/>
        <xdr:cNvSpPr/>
      </xdr:nvSpPr>
      <xdr:spPr>
        <a:xfrm>
          <a:off x="4902200" y="140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141005</xdr:rowOff>
    </xdr:from>
    <xdr:ext cx="762000" cy="259045"/>
    <xdr:sp macro="" textlink="">
      <xdr:nvSpPr>
        <xdr:cNvPr id="214" name="人件費・物件費等の状況該当値テキスト"/>
        <xdr:cNvSpPr txBox="1"/>
      </xdr:nvSpPr>
      <xdr:spPr>
        <a:xfrm>
          <a:off x="5041900" y="1402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169411</xdr:rowOff>
    </xdr:from>
    <xdr:to>
      <xdr:col>19</xdr:col>
      <xdr:colOff>184150</xdr:colOff>
      <xdr:row>82</xdr:row>
      <xdr:rowOff>99561</xdr:rowOff>
    </xdr:to>
    <xdr:sp macro="" textlink="">
      <xdr:nvSpPr>
        <xdr:cNvPr id="215" name="楕円 214"/>
        <xdr:cNvSpPr/>
      </xdr:nvSpPr>
      <xdr:spPr>
        <a:xfrm>
          <a:off x="4064000" y="14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84338</xdr:rowOff>
    </xdr:from>
    <xdr:ext cx="736600" cy="259045"/>
    <xdr:sp macro="" textlink="">
      <xdr:nvSpPr>
        <xdr:cNvPr id="216" name="テキスト ボックス 215"/>
        <xdr:cNvSpPr txBox="1"/>
      </xdr:nvSpPr>
      <xdr:spPr>
        <a:xfrm>
          <a:off x="3733800" y="1414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149492</xdr:rowOff>
    </xdr:from>
    <xdr:to>
      <xdr:col>15</xdr:col>
      <xdr:colOff>133350</xdr:colOff>
      <xdr:row>82</xdr:row>
      <xdr:rowOff>79642</xdr:rowOff>
    </xdr:to>
    <xdr:sp macro="" textlink="">
      <xdr:nvSpPr>
        <xdr:cNvPr id="217" name="楕円 216"/>
        <xdr:cNvSpPr/>
      </xdr:nvSpPr>
      <xdr:spPr>
        <a:xfrm>
          <a:off x="3175000" y="140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89819</xdr:rowOff>
    </xdr:from>
    <xdr:ext cx="762000" cy="259045"/>
    <xdr:sp macro="" textlink="">
      <xdr:nvSpPr>
        <xdr:cNvPr id="218" name="テキスト ボックス 217"/>
        <xdr:cNvSpPr txBox="1"/>
      </xdr:nvSpPr>
      <xdr:spPr>
        <a:xfrm>
          <a:off x="2844800" y="138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131438</xdr:rowOff>
    </xdr:from>
    <xdr:to>
      <xdr:col>11</xdr:col>
      <xdr:colOff>82550</xdr:colOff>
      <xdr:row>82</xdr:row>
      <xdr:rowOff>61588</xdr:rowOff>
    </xdr:to>
    <xdr:sp macro="" textlink="">
      <xdr:nvSpPr>
        <xdr:cNvPr id="219" name="楕円 218"/>
        <xdr:cNvSpPr/>
      </xdr:nvSpPr>
      <xdr:spPr>
        <a:xfrm>
          <a:off x="2286000" y="14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46365</xdr:rowOff>
    </xdr:from>
    <xdr:ext cx="762000" cy="259045"/>
    <xdr:sp macro="" textlink="">
      <xdr:nvSpPr>
        <xdr:cNvPr id="220" name="テキスト ボックス 219"/>
        <xdr:cNvSpPr txBox="1"/>
      </xdr:nvSpPr>
      <xdr:spPr>
        <a:xfrm>
          <a:off x="1955800" y="141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93453</xdr:rowOff>
    </xdr:from>
    <xdr:to>
      <xdr:col>7</xdr:col>
      <xdr:colOff>31750</xdr:colOff>
      <xdr:row>82</xdr:row>
      <xdr:rowOff>23603</xdr:rowOff>
    </xdr:to>
    <xdr:sp macro="" textlink="">
      <xdr:nvSpPr>
        <xdr:cNvPr id="221" name="楕円 220"/>
        <xdr:cNvSpPr/>
      </xdr:nvSpPr>
      <xdr:spPr>
        <a:xfrm>
          <a:off x="1397000" y="139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8380</xdr:rowOff>
    </xdr:from>
    <xdr:ext cx="762000" cy="259045"/>
    <xdr:sp macro="" textlink="">
      <xdr:nvSpPr>
        <xdr:cNvPr id="222" name="テキスト ボックス 221"/>
        <xdr:cNvSpPr txBox="1"/>
      </xdr:nvSpPr>
      <xdr:spPr>
        <a:xfrm>
          <a:off x="1066800" y="1406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前年度と横ばいに推移しており、類似団体平均並みとなっている。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引き続き、業務効率化を進めること等により、適正水準を維持する必要がある。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8" name="直線コネクタ 257"/>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1" name="直線コネクタ 260"/>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4" name="直線コネクタ 263"/>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102507</xdr:rowOff>
    </xdr:to>
    <xdr:cxnSp macro="">
      <xdr:nvCxnSpPr>
        <xdr:cNvPr id="267" name="直線コネクタ 266"/>
        <xdr:cNvCxnSpPr/>
      </xdr:nvCxnSpPr>
      <xdr:spPr>
        <a:xfrm flipV="1">
          <a:off x="13512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1" name="楕円 280"/>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2" name="テキスト ボックス 281"/>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定員適正化計画に沿った定員管理を実施しているものの、類似団体平均を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ポイント上回っている。現状の業務形態においては、定数の維持に留まることから、業務の更なる合理化・適正化を進める中で、定数の見直しを検討することが必要である。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13564</xdr:rowOff>
    </xdr:from>
    <xdr:to>
      <xdr:col>81</xdr:col>
      <xdr:colOff>44450</xdr:colOff>
      <xdr:row>62</xdr:row>
      <xdr:rowOff>17907</xdr:rowOff>
    </xdr:to>
    <xdr:cxnSp macro="">
      <xdr:nvCxnSpPr>
        <xdr:cNvPr id="318" name="直線コネクタ 317"/>
        <xdr:cNvCxnSpPr/>
      </xdr:nvCxnSpPr>
      <xdr:spPr>
        <a:xfrm>
          <a:off x="16179800" y="1064346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7289</xdr:rowOff>
    </xdr:from>
    <xdr:to>
      <xdr:col>77</xdr:col>
      <xdr:colOff>44450</xdr:colOff>
      <xdr:row>62</xdr:row>
      <xdr:rowOff>13564</xdr:rowOff>
    </xdr:to>
    <xdr:cxnSp macro="">
      <xdr:nvCxnSpPr>
        <xdr:cNvPr id="321" name="直線コネクタ 320"/>
        <xdr:cNvCxnSpPr/>
      </xdr:nvCxnSpPr>
      <xdr:spPr>
        <a:xfrm>
          <a:off x="15290800" y="10637189"/>
          <a:ext cx="8890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158471</xdr:rowOff>
    </xdr:from>
    <xdr:to>
      <xdr:col>72</xdr:col>
      <xdr:colOff>203200</xdr:colOff>
      <xdr:row>62</xdr:row>
      <xdr:rowOff>7289</xdr:rowOff>
    </xdr:to>
    <xdr:cxnSp macro="">
      <xdr:nvCxnSpPr>
        <xdr:cNvPr id="324" name="直線コネクタ 323"/>
        <xdr:cNvCxnSpPr/>
      </xdr:nvCxnSpPr>
      <xdr:spPr>
        <a:xfrm>
          <a:off x="14401800" y="10616921"/>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146575</xdr:rowOff>
    </xdr:from>
    <xdr:ext cx="762000" cy="259045"/>
    <xdr:sp macro="" textlink="">
      <xdr:nvSpPr>
        <xdr:cNvPr id="326" name="テキスト ボックス 325"/>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137237</xdr:rowOff>
    </xdr:from>
    <xdr:to>
      <xdr:col>68</xdr:col>
      <xdr:colOff>152400</xdr:colOff>
      <xdr:row>61</xdr:row>
      <xdr:rowOff>158471</xdr:rowOff>
    </xdr:to>
    <xdr:cxnSp macro="">
      <xdr:nvCxnSpPr>
        <xdr:cNvPr id="327" name="直線コネクタ 326"/>
        <xdr:cNvCxnSpPr/>
      </xdr:nvCxnSpPr>
      <xdr:spPr>
        <a:xfrm>
          <a:off x="13512800" y="10595687"/>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138557</xdr:rowOff>
    </xdr:from>
    <xdr:to>
      <xdr:col>81</xdr:col>
      <xdr:colOff>95250</xdr:colOff>
      <xdr:row>62</xdr:row>
      <xdr:rowOff>68707</xdr:rowOff>
    </xdr:to>
    <xdr:sp macro="" textlink="">
      <xdr:nvSpPr>
        <xdr:cNvPr id="337" name="楕円 336"/>
        <xdr:cNvSpPr/>
      </xdr:nvSpPr>
      <xdr:spPr>
        <a:xfrm>
          <a:off x="169672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110634</xdr:rowOff>
    </xdr:from>
    <xdr:ext cx="762000" cy="259045"/>
    <xdr:sp macro="" textlink="">
      <xdr:nvSpPr>
        <xdr:cNvPr id="338" name="定員管理の状況該当値テキスト"/>
        <xdr:cNvSpPr txBox="1"/>
      </xdr:nvSpPr>
      <xdr:spPr>
        <a:xfrm>
          <a:off x="17106900" y="105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134214</xdr:rowOff>
    </xdr:from>
    <xdr:to>
      <xdr:col>77</xdr:col>
      <xdr:colOff>95250</xdr:colOff>
      <xdr:row>62</xdr:row>
      <xdr:rowOff>64364</xdr:rowOff>
    </xdr:to>
    <xdr:sp macro="" textlink="">
      <xdr:nvSpPr>
        <xdr:cNvPr id="339" name="楕円 338"/>
        <xdr:cNvSpPr/>
      </xdr:nvSpPr>
      <xdr:spPr>
        <a:xfrm>
          <a:off x="161290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49141</xdr:rowOff>
    </xdr:from>
    <xdr:ext cx="736600" cy="259045"/>
    <xdr:sp macro="" textlink="">
      <xdr:nvSpPr>
        <xdr:cNvPr id="340" name="テキスト ボックス 339"/>
        <xdr:cNvSpPr txBox="1"/>
      </xdr:nvSpPr>
      <xdr:spPr>
        <a:xfrm>
          <a:off x="15798800" y="1067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127939</xdr:rowOff>
    </xdr:from>
    <xdr:to>
      <xdr:col>73</xdr:col>
      <xdr:colOff>44450</xdr:colOff>
      <xdr:row>62</xdr:row>
      <xdr:rowOff>58089</xdr:rowOff>
    </xdr:to>
    <xdr:sp macro="" textlink="">
      <xdr:nvSpPr>
        <xdr:cNvPr id="341" name="楕円 340"/>
        <xdr:cNvSpPr/>
      </xdr:nvSpPr>
      <xdr:spPr>
        <a:xfrm>
          <a:off x="15240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42866</xdr:rowOff>
    </xdr:from>
    <xdr:ext cx="762000" cy="259045"/>
    <xdr:sp macro="" textlink="">
      <xdr:nvSpPr>
        <xdr:cNvPr id="342" name="テキスト ボックス 341"/>
        <xdr:cNvSpPr txBox="1"/>
      </xdr:nvSpPr>
      <xdr:spPr>
        <a:xfrm>
          <a:off x="14909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107671</xdr:rowOff>
    </xdr:from>
    <xdr:to>
      <xdr:col>68</xdr:col>
      <xdr:colOff>203200</xdr:colOff>
      <xdr:row>62</xdr:row>
      <xdr:rowOff>37821</xdr:rowOff>
    </xdr:to>
    <xdr:sp macro="" textlink="">
      <xdr:nvSpPr>
        <xdr:cNvPr id="343" name="楕円 342"/>
        <xdr:cNvSpPr/>
      </xdr:nvSpPr>
      <xdr:spPr>
        <a:xfrm>
          <a:off x="14351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22598</xdr:rowOff>
    </xdr:from>
    <xdr:ext cx="762000" cy="259045"/>
    <xdr:sp macro="" textlink="">
      <xdr:nvSpPr>
        <xdr:cNvPr id="344" name="テキスト ボックス 343"/>
        <xdr:cNvSpPr txBox="1"/>
      </xdr:nvSpPr>
      <xdr:spPr>
        <a:xfrm>
          <a:off x="14020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86437</xdr:rowOff>
    </xdr:from>
    <xdr:to>
      <xdr:col>64</xdr:col>
      <xdr:colOff>152400</xdr:colOff>
      <xdr:row>62</xdr:row>
      <xdr:rowOff>16587</xdr:rowOff>
    </xdr:to>
    <xdr:sp macro="" textlink="">
      <xdr:nvSpPr>
        <xdr:cNvPr id="345" name="楕円 344"/>
        <xdr:cNvSpPr/>
      </xdr:nvSpPr>
      <xdr:spPr>
        <a:xfrm>
          <a:off x="13462000" y="105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1364</xdr:rowOff>
    </xdr:from>
    <xdr:ext cx="762000" cy="259045"/>
    <xdr:sp macro="" textlink="">
      <xdr:nvSpPr>
        <xdr:cNvPr id="346" name="テキスト ボックス 345"/>
        <xdr:cNvSpPr txBox="1"/>
      </xdr:nvSpPr>
      <xdr:spPr>
        <a:xfrm>
          <a:off x="13131800" y="106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普通交付税額の増等により分母が増加したほか、公営企業債に対する繰出金の減等により分子が減少したため、対前年度比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しかしながら、類似団体平均と比べると、依然として高い数値で推移しており、地方債残高の適切な管理と、公営企業の経営改善を進めるなど、公債費負担の適正化に努める必要がある。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153162</xdr:rowOff>
    </xdr:from>
    <xdr:to>
      <xdr:col>81</xdr:col>
      <xdr:colOff>44450</xdr:colOff>
      <xdr:row>44</xdr:row>
      <xdr:rowOff>10668</xdr:rowOff>
    </xdr:to>
    <xdr:cxnSp macro="">
      <xdr:nvCxnSpPr>
        <xdr:cNvPr id="378" name="直線コネクタ 377"/>
        <xdr:cNvCxnSpPr/>
      </xdr:nvCxnSpPr>
      <xdr:spPr>
        <a:xfrm flipV="1">
          <a:off x="16179800" y="75255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10668</xdr:rowOff>
    </xdr:to>
    <xdr:cxnSp macro="">
      <xdr:nvCxnSpPr>
        <xdr:cNvPr id="381" name="直線コネクタ 380"/>
        <xdr:cNvCxnSpPr/>
      </xdr:nvCxnSpPr>
      <xdr:spPr>
        <a:xfrm>
          <a:off x="15290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39624</xdr:rowOff>
    </xdr:to>
    <xdr:cxnSp macro="">
      <xdr:nvCxnSpPr>
        <xdr:cNvPr id="384" name="直線コネクタ 383"/>
        <xdr:cNvCxnSpPr/>
      </xdr:nvCxnSpPr>
      <xdr:spPr>
        <a:xfrm flipV="1">
          <a:off x="14401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6" name="テキスト ボックス 385"/>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116840</xdr:rowOff>
    </xdr:to>
    <xdr:cxnSp macro="">
      <xdr:nvCxnSpPr>
        <xdr:cNvPr id="387" name="直線コネクタ 386"/>
        <xdr:cNvCxnSpPr/>
      </xdr:nvCxnSpPr>
      <xdr:spPr>
        <a:xfrm flipV="1">
          <a:off x="13512800" y="75834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102362</xdr:rowOff>
    </xdr:from>
    <xdr:to>
      <xdr:col>81</xdr:col>
      <xdr:colOff>95250</xdr:colOff>
      <xdr:row>44</xdr:row>
      <xdr:rowOff>32512</xdr:rowOff>
    </xdr:to>
    <xdr:sp macro="" textlink="">
      <xdr:nvSpPr>
        <xdr:cNvPr id="397" name="楕円 396"/>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74439</xdr:rowOff>
    </xdr:from>
    <xdr:ext cx="762000" cy="259045"/>
    <xdr:sp macro="" textlink="">
      <xdr:nvSpPr>
        <xdr:cNvPr id="398"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399" name="楕円 398"/>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0" name="テキスト ボックス 399"/>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1" name="楕円 400"/>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2" name="テキスト ボックス 401"/>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3" name="楕円 402"/>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4" name="テキスト ボックス 403"/>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5" name="楕円 404"/>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6" name="テキスト ボックス 405"/>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主に地方債残高、公営企業債に対する繰出見込額の減少により、対前年度比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しかしながら、類似団体平均値は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年連続で「将来負担なし」となっており、類似団体に比べて公債費や公営企業に対する負担が大きいことが窺える。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大規模な建設投資が続いていることから、公債費負担の適正化と公営企業の経営改善に努める必要がある。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11134</xdr:rowOff>
    </xdr:from>
    <xdr:to>
      <xdr:col>81</xdr:col>
      <xdr:colOff>44450</xdr:colOff>
      <xdr:row>16</xdr:row>
      <xdr:rowOff>45720</xdr:rowOff>
    </xdr:to>
    <xdr:cxnSp macro="">
      <xdr:nvCxnSpPr>
        <xdr:cNvPr id="440" name="直線コネクタ 439"/>
        <xdr:cNvCxnSpPr/>
      </xdr:nvCxnSpPr>
      <xdr:spPr>
        <a:xfrm flipV="1">
          <a:off x="16179800" y="2754334"/>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16</xdr:row>
      <xdr:rowOff>50546</xdr:rowOff>
    </xdr:to>
    <xdr:cxnSp macro="">
      <xdr:nvCxnSpPr>
        <xdr:cNvPr id="443" name="直線コネクタ 442"/>
        <xdr:cNvCxnSpPr/>
      </xdr:nvCxnSpPr>
      <xdr:spPr>
        <a:xfrm flipV="1">
          <a:off x="15290800" y="27889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50546</xdr:rowOff>
    </xdr:from>
    <xdr:to>
      <xdr:col>72</xdr:col>
      <xdr:colOff>203200</xdr:colOff>
      <xdr:row>16</xdr:row>
      <xdr:rowOff>88350</xdr:rowOff>
    </xdr:to>
    <xdr:cxnSp macro="">
      <xdr:nvCxnSpPr>
        <xdr:cNvPr id="446" name="直線コネクタ 445"/>
        <xdr:cNvCxnSpPr/>
      </xdr:nvCxnSpPr>
      <xdr:spPr>
        <a:xfrm flipV="1">
          <a:off x="14401800" y="279374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7" name="フローチャート: 判断 446"/>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8" name="テキスト ボックス 447"/>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69046</xdr:rowOff>
    </xdr:from>
    <xdr:to>
      <xdr:col>68</xdr:col>
      <xdr:colOff>152400</xdr:colOff>
      <xdr:row>16</xdr:row>
      <xdr:rowOff>88350</xdr:rowOff>
    </xdr:to>
    <xdr:cxnSp macro="">
      <xdr:nvCxnSpPr>
        <xdr:cNvPr id="449" name="直線コネクタ 448"/>
        <xdr:cNvCxnSpPr/>
      </xdr:nvCxnSpPr>
      <xdr:spPr>
        <a:xfrm>
          <a:off x="13512800" y="28122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131784</xdr:rowOff>
    </xdr:from>
    <xdr:to>
      <xdr:col>81</xdr:col>
      <xdr:colOff>95250</xdr:colOff>
      <xdr:row>16</xdr:row>
      <xdr:rowOff>61934</xdr:rowOff>
    </xdr:to>
    <xdr:sp macro="" textlink="">
      <xdr:nvSpPr>
        <xdr:cNvPr id="459" name="楕円 458"/>
        <xdr:cNvSpPr/>
      </xdr:nvSpPr>
      <xdr:spPr>
        <a:xfrm>
          <a:off x="169672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103861</xdr:rowOff>
    </xdr:from>
    <xdr:ext cx="762000" cy="259045"/>
    <xdr:sp macro="" textlink="">
      <xdr:nvSpPr>
        <xdr:cNvPr id="460" name="将来負担の状況該当値テキスト"/>
        <xdr:cNvSpPr txBox="1"/>
      </xdr:nvSpPr>
      <xdr:spPr>
        <a:xfrm>
          <a:off x="17106900" y="267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1" name="楕円 460"/>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2" name="テキスト ボックス 461"/>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171196</xdr:rowOff>
    </xdr:from>
    <xdr:to>
      <xdr:col>73</xdr:col>
      <xdr:colOff>44450</xdr:colOff>
      <xdr:row>16</xdr:row>
      <xdr:rowOff>101346</xdr:rowOff>
    </xdr:to>
    <xdr:sp macro="" textlink="">
      <xdr:nvSpPr>
        <xdr:cNvPr id="463" name="楕円 462"/>
        <xdr:cNvSpPr/>
      </xdr:nvSpPr>
      <xdr:spPr>
        <a:xfrm>
          <a:off x="15240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86123</xdr:rowOff>
    </xdr:from>
    <xdr:ext cx="762000" cy="259045"/>
    <xdr:sp macro="" textlink="">
      <xdr:nvSpPr>
        <xdr:cNvPr id="464" name="テキスト ボックス 463"/>
        <xdr:cNvSpPr txBox="1"/>
      </xdr:nvSpPr>
      <xdr:spPr>
        <a:xfrm>
          <a:off x="14909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37550</xdr:rowOff>
    </xdr:from>
    <xdr:to>
      <xdr:col>68</xdr:col>
      <xdr:colOff>203200</xdr:colOff>
      <xdr:row>16</xdr:row>
      <xdr:rowOff>139150</xdr:rowOff>
    </xdr:to>
    <xdr:sp macro="" textlink="">
      <xdr:nvSpPr>
        <xdr:cNvPr id="465" name="楕円 464"/>
        <xdr:cNvSpPr/>
      </xdr:nvSpPr>
      <xdr:spPr>
        <a:xfrm>
          <a:off x="14351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123927</xdr:rowOff>
    </xdr:from>
    <xdr:ext cx="762000" cy="259045"/>
    <xdr:sp macro="" textlink="">
      <xdr:nvSpPr>
        <xdr:cNvPr id="466" name="テキスト ボックス 465"/>
        <xdr:cNvSpPr txBox="1"/>
      </xdr:nvSpPr>
      <xdr:spPr>
        <a:xfrm>
          <a:off x="14020800" y="286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18246</xdr:rowOff>
    </xdr:from>
    <xdr:to>
      <xdr:col>64</xdr:col>
      <xdr:colOff>152400</xdr:colOff>
      <xdr:row>16</xdr:row>
      <xdr:rowOff>119846</xdr:rowOff>
    </xdr:to>
    <xdr:sp macro="" textlink="">
      <xdr:nvSpPr>
        <xdr:cNvPr id="467" name="楕円 466"/>
        <xdr:cNvSpPr/>
      </xdr:nvSpPr>
      <xdr:spPr>
        <a:xfrm>
          <a:off x="134620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104623</xdr:rowOff>
    </xdr:from>
    <xdr:ext cx="762000" cy="259045"/>
    <xdr:sp macro="" textlink="">
      <xdr:nvSpPr>
        <xdr:cNvPr id="468" name="テキスト ボックス 467"/>
        <xdr:cNvSpPr txBox="1"/>
      </xdr:nvSpPr>
      <xdr:spPr>
        <a:xfrm>
          <a:off x="13131800" y="284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普通交付税の増等により分母となる経常一般財源が増加したことにより、対前年度比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引き続き、適切な定員管理等により、人件費の適正化に努める必要がある。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97282</xdr:rowOff>
    </xdr:to>
    <xdr:cxnSp macro="">
      <xdr:nvCxnSpPr>
        <xdr:cNvPr id="64" name="直線コネクタ 63"/>
        <xdr:cNvCxnSpPr/>
      </xdr:nvCxnSpPr>
      <xdr:spPr>
        <a:xfrm flipV="1">
          <a:off x="3987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97282</xdr:rowOff>
    </xdr:to>
    <xdr:cxnSp macro="">
      <xdr:nvCxnSpPr>
        <xdr:cNvPr id="67" name="直線コネクタ 66"/>
        <xdr:cNvCxnSpPr/>
      </xdr:nvCxnSpPr>
      <xdr:spPr>
        <a:xfrm>
          <a:off x="3098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78994</xdr:rowOff>
    </xdr:to>
    <xdr:cxnSp macro="">
      <xdr:nvCxnSpPr>
        <xdr:cNvPr id="70" name="直線コネクタ 69"/>
        <xdr:cNvCxnSpPr/>
      </xdr:nvCxnSpPr>
      <xdr:spPr>
        <a:xfrm flipV="1">
          <a:off x="2209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2" name="テキスト ボックス 71"/>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78994</xdr:rowOff>
    </xdr:to>
    <xdr:cxnSp macro="">
      <xdr:nvCxnSpPr>
        <xdr:cNvPr id="73" name="直線コネクタ 72"/>
        <xdr:cNvCxnSpPr/>
      </xdr:nvCxnSpPr>
      <xdr:spPr>
        <a:xfrm>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経常経費の抑制により前年度比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ポイント減少し、概ね良好な水準を維持している。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引き続き、業務の合理化、徹底した経費削減に努める必要がある。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79375</xdr:rowOff>
    </xdr:to>
    <xdr:cxnSp macro="">
      <xdr:nvCxnSpPr>
        <xdr:cNvPr id="129" name="直線コネクタ 128"/>
        <xdr:cNvCxnSpPr/>
      </xdr:nvCxnSpPr>
      <xdr:spPr>
        <a:xfrm flipV="1">
          <a:off x="15671800" y="2451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79375</xdr:rowOff>
    </xdr:from>
    <xdr:to>
      <xdr:col>78</xdr:col>
      <xdr:colOff>69850</xdr:colOff>
      <xdr:row>14</xdr:row>
      <xdr:rowOff>88900</xdr:rowOff>
    </xdr:to>
    <xdr:cxnSp macro="">
      <xdr:nvCxnSpPr>
        <xdr:cNvPr id="132" name="直線コネクタ 131"/>
        <xdr:cNvCxnSpPr/>
      </xdr:nvCxnSpPr>
      <xdr:spPr>
        <a:xfrm flipV="1">
          <a:off x="14782800" y="2479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79375</xdr:rowOff>
    </xdr:from>
    <xdr:to>
      <xdr:col>73</xdr:col>
      <xdr:colOff>180975</xdr:colOff>
      <xdr:row>14</xdr:row>
      <xdr:rowOff>88900</xdr:rowOff>
    </xdr:to>
    <xdr:cxnSp macro="">
      <xdr:nvCxnSpPr>
        <xdr:cNvPr id="135" name="直線コネクタ 134"/>
        <xdr:cNvCxnSpPr/>
      </xdr:nvCxnSpPr>
      <xdr:spPr>
        <a:xfrm>
          <a:off x="13893800" y="2479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79375</xdr:rowOff>
    </xdr:from>
    <xdr:to>
      <xdr:col>69</xdr:col>
      <xdr:colOff>92075</xdr:colOff>
      <xdr:row>14</xdr:row>
      <xdr:rowOff>127000</xdr:rowOff>
    </xdr:to>
    <xdr:cxnSp macro="">
      <xdr:nvCxnSpPr>
        <xdr:cNvPr id="138" name="直線コネクタ 137"/>
        <xdr:cNvCxnSpPr/>
      </xdr:nvCxnSpPr>
      <xdr:spPr>
        <a:xfrm flipV="1">
          <a:off x="13004800" y="2479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28575</xdr:rowOff>
    </xdr:from>
    <xdr:to>
      <xdr:col>78</xdr:col>
      <xdr:colOff>120650</xdr:colOff>
      <xdr:row>14</xdr:row>
      <xdr:rowOff>130175</xdr:rowOff>
    </xdr:to>
    <xdr:sp macro="" textlink="">
      <xdr:nvSpPr>
        <xdr:cNvPr id="150" name="楕円 149"/>
        <xdr:cNvSpPr/>
      </xdr:nvSpPr>
      <xdr:spPr>
        <a:xfrm>
          <a:off x="15621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140352</xdr:rowOff>
    </xdr:from>
    <xdr:ext cx="736600" cy="259045"/>
    <xdr:sp macro="" textlink="">
      <xdr:nvSpPr>
        <xdr:cNvPr id="151" name="テキスト ボックス 150"/>
        <xdr:cNvSpPr txBox="1"/>
      </xdr:nvSpPr>
      <xdr:spPr>
        <a:xfrm>
          <a:off x="15290800" y="219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2" name="楕円 151"/>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3" name="テキスト ボックス 152"/>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28575</xdr:rowOff>
    </xdr:from>
    <xdr:to>
      <xdr:col>69</xdr:col>
      <xdr:colOff>142875</xdr:colOff>
      <xdr:row>14</xdr:row>
      <xdr:rowOff>130175</xdr:rowOff>
    </xdr:to>
    <xdr:sp macro="" textlink="">
      <xdr:nvSpPr>
        <xdr:cNvPr id="154" name="楕円 153"/>
        <xdr:cNvSpPr/>
      </xdr:nvSpPr>
      <xdr:spPr>
        <a:xfrm>
          <a:off x="13843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140352</xdr:rowOff>
    </xdr:from>
    <xdr:ext cx="762000" cy="259045"/>
    <xdr:sp macro="" textlink="">
      <xdr:nvSpPr>
        <xdr:cNvPr id="155" name="テキスト ボックス 154"/>
        <xdr:cNvSpPr txBox="1"/>
      </xdr:nvSpPr>
      <xdr:spPr>
        <a:xfrm>
          <a:off x="135128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類似団体平均値を下回っているものの、経常一般財源が増加している中、前年度比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引き続き、生活相談体制の充実等による扶助費の抑制や、健康指導の強化等による医療費の抑制に努める必要がある。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110672</xdr:rowOff>
    </xdr:to>
    <xdr:cxnSp macro="">
      <xdr:nvCxnSpPr>
        <xdr:cNvPr id="192" name="直線コネクタ 191"/>
        <xdr:cNvCxnSpPr/>
      </xdr:nvCxnSpPr>
      <xdr:spPr>
        <a:xfrm>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94343</xdr:rowOff>
    </xdr:to>
    <xdr:cxnSp macro="">
      <xdr:nvCxnSpPr>
        <xdr:cNvPr id="195" name="直線コネクタ 194"/>
        <xdr:cNvCxnSpPr/>
      </xdr:nvCxnSpPr>
      <xdr:spPr>
        <a:xfrm>
          <a:off x="3098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61685</xdr:rowOff>
    </xdr:to>
    <xdr:cxnSp macro="">
      <xdr:nvCxnSpPr>
        <xdr:cNvPr id="198" name="直線コネクタ 197"/>
        <xdr:cNvCxnSpPr/>
      </xdr:nvCxnSpPr>
      <xdr:spPr>
        <a:xfrm flipV="1">
          <a:off x="2209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61685</xdr:rowOff>
    </xdr:to>
    <xdr:cxnSp macro="">
      <xdr:nvCxnSpPr>
        <xdr:cNvPr id="201" name="直線コネクタ 200"/>
        <xdr:cNvCxnSpPr/>
      </xdr:nvCxnSpPr>
      <xdr:spPr>
        <a:xfrm>
          <a:off x="1320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4" name="テキスト ボックス 213"/>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16" name="テキスト ボックス 215"/>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7" name="楕円 216"/>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8" name="テキスト ボックス 217"/>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0" name="テキスト ボックス 21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近く上回っている。経常一般財源が増加したことに加え、集落排水処理事業特別会計において資本費平準化債を活用したことにより、一般会計からの繰出を抑制できたことが要因であるが、引き続き、特別会計への負担の適正化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21844</xdr:rowOff>
    </xdr:from>
    <xdr:to>
      <xdr:col>82</xdr:col>
      <xdr:colOff>107950</xdr:colOff>
      <xdr:row>58</xdr:row>
      <xdr:rowOff>49276</xdr:rowOff>
    </xdr:to>
    <xdr:cxnSp macro="">
      <xdr:nvCxnSpPr>
        <xdr:cNvPr id="250" name="直線コネクタ 249"/>
        <xdr:cNvCxnSpPr/>
      </xdr:nvCxnSpPr>
      <xdr:spPr>
        <a:xfrm flipV="1">
          <a:off x="15671800" y="99659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49276</xdr:rowOff>
    </xdr:to>
    <xdr:cxnSp macro="">
      <xdr:nvCxnSpPr>
        <xdr:cNvPr id="253" name="直線コネクタ 252"/>
        <xdr:cNvCxnSpPr/>
      </xdr:nvCxnSpPr>
      <xdr:spPr>
        <a:xfrm>
          <a:off x="14782800" y="9970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26416</xdr:rowOff>
    </xdr:to>
    <xdr:cxnSp macro="">
      <xdr:nvCxnSpPr>
        <xdr:cNvPr id="256" name="直線コネクタ 255"/>
        <xdr:cNvCxnSpPr/>
      </xdr:nvCxnSpPr>
      <xdr:spPr>
        <a:xfrm>
          <a:off x="13893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8" name="テキスト ボックス 257"/>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170434</xdr:rowOff>
    </xdr:to>
    <xdr:cxnSp macro="">
      <xdr:nvCxnSpPr>
        <xdr:cNvPr id="259" name="直線コネクタ 258"/>
        <xdr:cNvCxnSpPr/>
      </xdr:nvCxnSpPr>
      <xdr:spPr>
        <a:xfrm>
          <a:off x="13004800" y="9933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142494</xdr:rowOff>
    </xdr:from>
    <xdr:to>
      <xdr:col>82</xdr:col>
      <xdr:colOff>158750</xdr:colOff>
      <xdr:row>58</xdr:row>
      <xdr:rowOff>72644</xdr:rowOff>
    </xdr:to>
    <xdr:sp macro="" textlink="">
      <xdr:nvSpPr>
        <xdr:cNvPr id="269" name="楕円 268"/>
        <xdr:cNvSpPr/>
      </xdr:nvSpPr>
      <xdr:spPr>
        <a:xfrm>
          <a:off x="164592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114571</xdr:rowOff>
    </xdr:from>
    <xdr:ext cx="762000" cy="259045"/>
    <xdr:sp macro="" textlink="">
      <xdr:nvSpPr>
        <xdr:cNvPr id="270" name="その他該当値テキスト"/>
        <xdr:cNvSpPr txBox="1"/>
      </xdr:nvSpPr>
      <xdr:spPr>
        <a:xfrm>
          <a:off x="165989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71" name="楕円 270"/>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72" name="テキスト ボックス 271"/>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73" name="楕円 272"/>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74" name="テキスト ボックス 273"/>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75" name="楕円 274"/>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76" name="テキスト ボックス 275"/>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7" name="楕円 27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8" name="テキスト ボックス 277"/>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ポイント減少しているが、決算額に占める経常経費の金額は概ね横ばいであることから、分母である経常一般財源が増加したことによるものである。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類似団体平均値に比べると低い数値を維持しているが、公営企業会計の経営改善に努めるなど、引き続き、一般会計の負担の適正化を図る必要がある。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140716</xdr:rowOff>
    </xdr:to>
    <xdr:cxnSp macro="">
      <xdr:nvCxnSpPr>
        <xdr:cNvPr id="308" name="直線コネクタ 307"/>
        <xdr:cNvCxnSpPr/>
      </xdr:nvCxnSpPr>
      <xdr:spPr>
        <a:xfrm flipV="1">
          <a:off x="15671800" y="6299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1" name="直線コネクタ 310"/>
        <xdr:cNvCxnSpPr/>
      </xdr:nvCxnSpPr>
      <xdr:spPr>
        <a:xfrm flipV="1">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154432</xdr:rowOff>
    </xdr:to>
    <xdr:cxnSp macro="">
      <xdr:nvCxnSpPr>
        <xdr:cNvPr id="314" name="直線コネクタ 313"/>
        <xdr:cNvCxnSpPr/>
      </xdr:nvCxnSpPr>
      <xdr:spPr>
        <a:xfrm>
          <a:off x="13893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1270</xdr:rowOff>
    </xdr:to>
    <xdr:cxnSp macro="">
      <xdr:nvCxnSpPr>
        <xdr:cNvPr id="317" name="直線コネクタ 316"/>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8"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9" name="楕円 328"/>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30" name="テキスト ボックス 329"/>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1" name="楕円 330"/>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2" name="テキスト ボックス 331"/>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3" name="楕円 332"/>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4" name="テキスト ボックス 333"/>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5" name="楕円 334"/>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6" name="テキスト ボックス 335"/>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ポイント減少したものの、類似団体と比較すると比率が高い傾向にある。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公共施設の規模・配置の適正化により投資を抑制していく必要がある。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8128</xdr:rowOff>
    </xdr:to>
    <xdr:cxnSp macro="">
      <xdr:nvCxnSpPr>
        <xdr:cNvPr id="366" name="直線コネクタ 365"/>
        <xdr:cNvCxnSpPr/>
      </xdr:nvCxnSpPr>
      <xdr:spPr>
        <a:xfrm flipV="1">
          <a:off x="3987800" y="133675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8128</xdr:rowOff>
    </xdr:to>
    <xdr:cxnSp macro="">
      <xdr:nvCxnSpPr>
        <xdr:cNvPr id="369" name="直線コネクタ 368"/>
        <xdr:cNvCxnSpPr/>
      </xdr:nvCxnSpPr>
      <xdr:spPr>
        <a:xfrm>
          <a:off x="3098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26415</xdr:rowOff>
    </xdr:to>
    <xdr:cxnSp macro="">
      <xdr:nvCxnSpPr>
        <xdr:cNvPr id="372" name="直線コネクタ 371"/>
        <xdr:cNvCxnSpPr/>
      </xdr:nvCxnSpPr>
      <xdr:spPr>
        <a:xfrm flipV="1">
          <a:off x="2209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26415</xdr:rowOff>
    </xdr:to>
    <xdr:cxnSp macro="">
      <xdr:nvCxnSpPr>
        <xdr:cNvPr id="375" name="直線コネクタ 374"/>
        <xdr:cNvCxnSpPr/>
      </xdr:nvCxnSpPr>
      <xdr:spPr>
        <a:xfrm>
          <a:off x="1320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5" name="楕円 38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6"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7" name="楕円 386"/>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8" name="テキスト ボックス 387"/>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9" name="楕円 388"/>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0" name="テキスト ボックス 389"/>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1" name="楕円 390"/>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2" name="テキスト ボックス 39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3" name="楕円 392"/>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4" name="テキスト ボックス 39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増加が大きく影響しているが、普通交付税額に左右されやすい財政構造であるため、引き続き、歳出における一般会計負担の適正化、歳入にける町税収入の増加に向けた取組を強化することにより、財政基盤の強化を図る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127000</xdr:rowOff>
    </xdr:to>
    <xdr:cxnSp macro="">
      <xdr:nvCxnSpPr>
        <xdr:cNvPr id="425" name="直線コネクタ 424"/>
        <xdr:cNvCxnSpPr/>
      </xdr:nvCxnSpPr>
      <xdr:spPr>
        <a:xfrm flipV="1">
          <a:off x="15671800" y="13079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127000</xdr:rowOff>
    </xdr:to>
    <xdr:cxnSp macro="">
      <xdr:nvCxnSpPr>
        <xdr:cNvPr id="428" name="直線コネクタ 427"/>
        <xdr:cNvCxnSpPr/>
      </xdr:nvCxnSpPr>
      <xdr:spPr>
        <a:xfrm>
          <a:off x="14782800" y="13079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62992</xdr:rowOff>
    </xdr:to>
    <xdr:cxnSp macro="">
      <xdr:nvCxnSpPr>
        <xdr:cNvPr id="431" name="直線コネクタ 430"/>
        <xdr:cNvCxnSpPr/>
      </xdr:nvCxnSpPr>
      <xdr:spPr>
        <a:xfrm flipV="1">
          <a:off x="13893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3" name="テキスト ボックス 43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62992</xdr:rowOff>
    </xdr:to>
    <xdr:cxnSp macro="">
      <xdr:nvCxnSpPr>
        <xdr:cNvPr id="434" name="直線コネクタ 433"/>
        <xdr:cNvCxnSpPr/>
      </xdr:nvCxnSpPr>
      <xdr:spPr>
        <a:xfrm>
          <a:off x="13004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4" name="楕円 443"/>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5"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6" name="楕円 44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7" name="テキスト ボックス 446"/>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48" name="楕円 447"/>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84853</xdr:rowOff>
    </xdr:from>
    <xdr:ext cx="762000" cy="259045"/>
    <xdr:sp macro="" textlink="">
      <xdr:nvSpPr>
        <xdr:cNvPr id="449" name="テキスト ボックス 448"/>
        <xdr:cNvSpPr txBox="1"/>
      </xdr:nvSpPr>
      <xdr:spPr>
        <a:xfrm>
          <a:off x="14401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0" name="楕円 449"/>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51" name="テキスト ボックス 450"/>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2" name="楕円 451"/>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89425</xdr:rowOff>
    </xdr:from>
    <xdr:ext cx="762000" cy="259045"/>
    <xdr:sp macro="" textlink="">
      <xdr:nvSpPr>
        <xdr:cNvPr id="453" name="テキスト ボックス 452"/>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55204</xdr:rowOff>
    </xdr:from>
    <xdr:to>
      <xdr:col>29</xdr:col>
      <xdr:colOff>127000</xdr:colOff>
      <xdr:row>17</xdr:row>
      <xdr:rowOff>60180</xdr:rowOff>
    </xdr:to>
    <xdr:cxnSp macro="">
      <xdr:nvCxnSpPr>
        <xdr:cNvPr id="50" name="直線コネクタ 49"/>
        <xdr:cNvCxnSpPr/>
      </xdr:nvCxnSpPr>
      <xdr:spPr bwMode="auto">
        <a:xfrm flipV="1">
          <a:off x="5003800" y="3017479"/>
          <a:ext cx="647700" cy="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60180</xdr:rowOff>
    </xdr:from>
    <xdr:to>
      <xdr:col>26</xdr:col>
      <xdr:colOff>50800</xdr:colOff>
      <xdr:row>17</xdr:row>
      <xdr:rowOff>73759</xdr:rowOff>
    </xdr:to>
    <xdr:cxnSp macro="">
      <xdr:nvCxnSpPr>
        <xdr:cNvPr id="53" name="直線コネクタ 52"/>
        <xdr:cNvCxnSpPr/>
      </xdr:nvCxnSpPr>
      <xdr:spPr bwMode="auto">
        <a:xfrm flipV="1">
          <a:off x="4305300" y="30224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73759</xdr:rowOff>
    </xdr:from>
    <xdr:to>
      <xdr:col>22</xdr:col>
      <xdr:colOff>114300</xdr:colOff>
      <xdr:row>17</xdr:row>
      <xdr:rowOff>105801</xdr:rowOff>
    </xdr:to>
    <xdr:cxnSp macro="">
      <xdr:nvCxnSpPr>
        <xdr:cNvPr id="56" name="直線コネクタ 55"/>
        <xdr:cNvCxnSpPr/>
      </xdr:nvCxnSpPr>
      <xdr:spPr bwMode="auto">
        <a:xfrm flipV="1">
          <a:off x="3606800" y="3036034"/>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105801</xdr:rowOff>
    </xdr:from>
    <xdr:to>
      <xdr:col>18</xdr:col>
      <xdr:colOff>177800</xdr:colOff>
      <xdr:row>17</xdr:row>
      <xdr:rowOff>148077</xdr:rowOff>
    </xdr:to>
    <xdr:cxnSp macro="">
      <xdr:nvCxnSpPr>
        <xdr:cNvPr id="59" name="直線コネクタ 58"/>
        <xdr:cNvCxnSpPr/>
      </xdr:nvCxnSpPr>
      <xdr:spPr bwMode="auto">
        <a:xfrm flipV="1">
          <a:off x="2908300" y="3068076"/>
          <a:ext cx="698500" cy="4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4404</xdr:rowOff>
    </xdr:from>
    <xdr:to>
      <xdr:col>29</xdr:col>
      <xdr:colOff>177800</xdr:colOff>
      <xdr:row>17</xdr:row>
      <xdr:rowOff>106004</xdr:rowOff>
    </xdr:to>
    <xdr:sp macro="" textlink="">
      <xdr:nvSpPr>
        <xdr:cNvPr id="69" name="楕円 68"/>
        <xdr:cNvSpPr/>
      </xdr:nvSpPr>
      <xdr:spPr bwMode="auto">
        <a:xfrm>
          <a:off x="5600700" y="296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20931</xdr:rowOff>
    </xdr:from>
    <xdr:ext cx="762000" cy="259045"/>
    <xdr:sp macro="" textlink="">
      <xdr:nvSpPr>
        <xdr:cNvPr id="70" name="人口1人当たり決算額の推移該当値テキスト130"/>
        <xdr:cNvSpPr txBox="1"/>
      </xdr:nvSpPr>
      <xdr:spPr>
        <a:xfrm>
          <a:off x="5740400" y="281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9380</xdr:rowOff>
    </xdr:from>
    <xdr:to>
      <xdr:col>26</xdr:col>
      <xdr:colOff>101600</xdr:colOff>
      <xdr:row>17</xdr:row>
      <xdr:rowOff>110980</xdr:rowOff>
    </xdr:to>
    <xdr:sp macro="" textlink="">
      <xdr:nvSpPr>
        <xdr:cNvPr id="71" name="楕円 70"/>
        <xdr:cNvSpPr/>
      </xdr:nvSpPr>
      <xdr:spPr bwMode="auto">
        <a:xfrm>
          <a:off x="4953000" y="29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121157</xdr:rowOff>
    </xdr:from>
    <xdr:ext cx="736600" cy="259045"/>
    <xdr:sp macro="" textlink="">
      <xdr:nvSpPr>
        <xdr:cNvPr id="72" name="テキスト ボックス 71"/>
        <xdr:cNvSpPr txBox="1"/>
      </xdr:nvSpPr>
      <xdr:spPr>
        <a:xfrm>
          <a:off x="4622800" y="2740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22959</xdr:rowOff>
    </xdr:from>
    <xdr:to>
      <xdr:col>22</xdr:col>
      <xdr:colOff>165100</xdr:colOff>
      <xdr:row>17</xdr:row>
      <xdr:rowOff>124559</xdr:rowOff>
    </xdr:to>
    <xdr:sp macro="" textlink="">
      <xdr:nvSpPr>
        <xdr:cNvPr id="73" name="楕円 72"/>
        <xdr:cNvSpPr/>
      </xdr:nvSpPr>
      <xdr:spPr bwMode="auto">
        <a:xfrm>
          <a:off x="42545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134736</xdr:rowOff>
    </xdr:from>
    <xdr:ext cx="762000" cy="259045"/>
    <xdr:sp macro="" textlink="">
      <xdr:nvSpPr>
        <xdr:cNvPr id="74" name="テキスト ボックス 73"/>
        <xdr:cNvSpPr txBox="1"/>
      </xdr:nvSpPr>
      <xdr:spPr>
        <a:xfrm>
          <a:off x="3924300" y="275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55001</xdr:rowOff>
    </xdr:from>
    <xdr:to>
      <xdr:col>19</xdr:col>
      <xdr:colOff>38100</xdr:colOff>
      <xdr:row>17</xdr:row>
      <xdr:rowOff>156601</xdr:rowOff>
    </xdr:to>
    <xdr:sp macro="" textlink="">
      <xdr:nvSpPr>
        <xdr:cNvPr id="75" name="楕円 74"/>
        <xdr:cNvSpPr/>
      </xdr:nvSpPr>
      <xdr:spPr bwMode="auto">
        <a:xfrm>
          <a:off x="3556000" y="301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166778</xdr:rowOff>
    </xdr:from>
    <xdr:ext cx="762000" cy="259045"/>
    <xdr:sp macro="" textlink="">
      <xdr:nvSpPr>
        <xdr:cNvPr id="76" name="テキスト ボックス 75"/>
        <xdr:cNvSpPr txBox="1"/>
      </xdr:nvSpPr>
      <xdr:spPr>
        <a:xfrm>
          <a:off x="3225800" y="27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97277</xdr:rowOff>
    </xdr:from>
    <xdr:to>
      <xdr:col>15</xdr:col>
      <xdr:colOff>101600</xdr:colOff>
      <xdr:row>18</xdr:row>
      <xdr:rowOff>27427</xdr:rowOff>
    </xdr:to>
    <xdr:sp macro="" textlink="">
      <xdr:nvSpPr>
        <xdr:cNvPr id="77" name="楕円 76"/>
        <xdr:cNvSpPr/>
      </xdr:nvSpPr>
      <xdr:spPr bwMode="auto">
        <a:xfrm>
          <a:off x="2857500" y="30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37604</xdr:rowOff>
    </xdr:from>
    <xdr:ext cx="762000" cy="259045"/>
    <xdr:sp macro="" textlink="">
      <xdr:nvSpPr>
        <xdr:cNvPr id="78" name="テキスト ボックス 77"/>
        <xdr:cNvSpPr txBox="1"/>
      </xdr:nvSpPr>
      <xdr:spPr>
        <a:xfrm>
          <a:off x="2527300" y="28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156947</xdr:rowOff>
    </xdr:from>
    <xdr:to>
      <xdr:col>29</xdr:col>
      <xdr:colOff>127000</xdr:colOff>
      <xdr:row>34</xdr:row>
      <xdr:rowOff>246253</xdr:rowOff>
    </xdr:to>
    <xdr:cxnSp macro="">
      <xdr:nvCxnSpPr>
        <xdr:cNvPr id="111" name="直線コネクタ 110"/>
        <xdr:cNvCxnSpPr/>
      </xdr:nvCxnSpPr>
      <xdr:spPr bwMode="auto">
        <a:xfrm>
          <a:off x="5003800" y="6424397"/>
          <a:ext cx="6477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156947</xdr:rowOff>
    </xdr:from>
    <xdr:to>
      <xdr:col>26</xdr:col>
      <xdr:colOff>50800</xdr:colOff>
      <xdr:row>34</xdr:row>
      <xdr:rowOff>225355</xdr:rowOff>
    </xdr:to>
    <xdr:cxnSp macro="">
      <xdr:nvCxnSpPr>
        <xdr:cNvPr id="114" name="直線コネクタ 113"/>
        <xdr:cNvCxnSpPr/>
      </xdr:nvCxnSpPr>
      <xdr:spPr bwMode="auto">
        <a:xfrm flipV="1">
          <a:off x="4305300" y="6424397"/>
          <a:ext cx="698500" cy="6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225355</xdr:rowOff>
    </xdr:from>
    <xdr:to>
      <xdr:col>22</xdr:col>
      <xdr:colOff>114300</xdr:colOff>
      <xdr:row>34</xdr:row>
      <xdr:rowOff>255206</xdr:rowOff>
    </xdr:to>
    <xdr:cxnSp macro="">
      <xdr:nvCxnSpPr>
        <xdr:cNvPr id="117" name="直線コネクタ 116"/>
        <xdr:cNvCxnSpPr/>
      </xdr:nvCxnSpPr>
      <xdr:spPr bwMode="auto">
        <a:xfrm flipV="1">
          <a:off x="3606800" y="6492805"/>
          <a:ext cx="698500" cy="29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133221</xdr:rowOff>
    </xdr:from>
    <xdr:ext cx="762000" cy="259045"/>
    <xdr:sp macro="" textlink="">
      <xdr:nvSpPr>
        <xdr:cNvPr id="119" name="テキスト ボックス 118"/>
        <xdr:cNvSpPr txBox="1"/>
      </xdr:nvSpPr>
      <xdr:spPr>
        <a:xfrm>
          <a:off x="39243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208743</xdr:rowOff>
    </xdr:from>
    <xdr:to>
      <xdr:col>18</xdr:col>
      <xdr:colOff>177800</xdr:colOff>
      <xdr:row>34</xdr:row>
      <xdr:rowOff>255206</xdr:rowOff>
    </xdr:to>
    <xdr:cxnSp macro="">
      <xdr:nvCxnSpPr>
        <xdr:cNvPr id="120" name="直線コネクタ 119"/>
        <xdr:cNvCxnSpPr/>
      </xdr:nvCxnSpPr>
      <xdr:spPr bwMode="auto">
        <a:xfrm>
          <a:off x="2908300" y="6476193"/>
          <a:ext cx="698500" cy="46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195453</xdr:rowOff>
    </xdr:from>
    <xdr:to>
      <xdr:col>29</xdr:col>
      <xdr:colOff>177800</xdr:colOff>
      <xdr:row>34</xdr:row>
      <xdr:rowOff>297053</xdr:rowOff>
    </xdr:to>
    <xdr:sp macro="" textlink="">
      <xdr:nvSpPr>
        <xdr:cNvPr id="130" name="楕円 129"/>
        <xdr:cNvSpPr/>
      </xdr:nvSpPr>
      <xdr:spPr bwMode="auto">
        <a:xfrm>
          <a:off x="5600700" y="64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40530</xdr:rowOff>
    </xdr:from>
    <xdr:ext cx="762000" cy="259045"/>
    <xdr:sp macro="" textlink="">
      <xdr:nvSpPr>
        <xdr:cNvPr id="131" name="人口1人当たり決算額の推移該当値テキスト445"/>
        <xdr:cNvSpPr txBox="1"/>
      </xdr:nvSpPr>
      <xdr:spPr>
        <a:xfrm>
          <a:off x="57404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106147</xdr:rowOff>
    </xdr:from>
    <xdr:to>
      <xdr:col>26</xdr:col>
      <xdr:colOff>101600</xdr:colOff>
      <xdr:row>34</xdr:row>
      <xdr:rowOff>207747</xdr:rowOff>
    </xdr:to>
    <xdr:sp macro="" textlink="">
      <xdr:nvSpPr>
        <xdr:cNvPr id="132" name="楕円 131"/>
        <xdr:cNvSpPr/>
      </xdr:nvSpPr>
      <xdr:spPr bwMode="auto">
        <a:xfrm>
          <a:off x="4953000" y="637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217924</xdr:rowOff>
    </xdr:from>
    <xdr:ext cx="736600" cy="259045"/>
    <xdr:sp macro="" textlink="">
      <xdr:nvSpPr>
        <xdr:cNvPr id="133" name="テキスト ボックス 132"/>
        <xdr:cNvSpPr txBox="1"/>
      </xdr:nvSpPr>
      <xdr:spPr>
        <a:xfrm>
          <a:off x="4622800" y="61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174555</xdr:rowOff>
    </xdr:from>
    <xdr:to>
      <xdr:col>22</xdr:col>
      <xdr:colOff>165100</xdr:colOff>
      <xdr:row>34</xdr:row>
      <xdr:rowOff>276155</xdr:rowOff>
    </xdr:to>
    <xdr:sp macro="" textlink="">
      <xdr:nvSpPr>
        <xdr:cNvPr id="134" name="楕円 133"/>
        <xdr:cNvSpPr/>
      </xdr:nvSpPr>
      <xdr:spPr bwMode="auto">
        <a:xfrm>
          <a:off x="4254500" y="64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286332</xdr:rowOff>
    </xdr:from>
    <xdr:ext cx="762000" cy="259045"/>
    <xdr:sp macro="" textlink="">
      <xdr:nvSpPr>
        <xdr:cNvPr id="135" name="テキスト ボックス 134"/>
        <xdr:cNvSpPr txBox="1"/>
      </xdr:nvSpPr>
      <xdr:spPr>
        <a:xfrm>
          <a:off x="3924300" y="62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204407</xdr:rowOff>
    </xdr:from>
    <xdr:to>
      <xdr:col>19</xdr:col>
      <xdr:colOff>38100</xdr:colOff>
      <xdr:row>34</xdr:row>
      <xdr:rowOff>306006</xdr:rowOff>
    </xdr:to>
    <xdr:sp macro="" textlink="">
      <xdr:nvSpPr>
        <xdr:cNvPr id="136" name="楕円 135"/>
        <xdr:cNvSpPr/>
      </xdr:nvSpPr>
      <xdr:spPr bwMode="auto">
        <a:xfrm>
          <a:off x="3556000" y="647185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316184</xdr:rowOff>
    </xdr:from>
    <xdr:ext cx="762000" cy="259045"/>
    <xdr:sp macro="" textlink="">
      <xdr:nvSpPr>
        <xdr:cNvPr id="137" name="テキスト ボックス 136"/>
        <xdr:cNvSpPr txBox="1"/>
      </xdr:nvSpPr>
      <xdr:spPr>
        <a:xfrm>
          <a:off x="3225800" y="624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157943</xdr:rowOff>
    </xdr:from>
    <xdr:to>
      <xdr:col>15</xdr:col>
      <xdr:colOff>101600</xdr:colOff>
      <xdr:row>34</xdr:row>
      <xdr:rowOff>259544</xdr:rowOff>
    </xdr:to>
    <xdr:sp macro="" textlink="">
      <xdr:nvSpPr>
        <xdr:cNvPr id="138" name="楕円 137"/>
        <xdr:cNvSpPr/>
      </xdr:nvSpPr>
      <xdr:spPr bwMode="auto">
        <a:xfrm>
          <a:off x="2857500" y="642539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269720</xdr:rowOff>
    </xdr:from>
    <xdr:ext cx="762000" cy="259045"/>
    <xdr:sp macro="" textlink="">
      <xdr:nvSpPr>
        <xdr:cNvPr id="139" name="テキスト ボックス 138"/>
        <xdr:cNvSpPr txBox="1"/>
      </xdr:nvSpPr>
      <xdr:spPr>
        <a:xfrm>
          <a:off x="2527300" y="619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165395</xdr:rowOff>
    </xdr:from>
    <xdr:to>
      <xdr:col>24</xdr:col>
      <xdr:colOff>63500</xdr:colOff>
      <xdr:row>37</xdr:row>
      <xdr:rowOff>7828</xdr:rowOff>
    </xdr:to>
    <xdr:cxnSp macro="">
      <xdr:nvCxnSpPr>
        <xdr:cNvPr id="61" name="直線コネクタ 60"/>
        <xdr:cNvCxnSpPr/>
      </xdr:nvCxnSpPr>
      <xdr:spPr>
        <a:xfrm flipV="1">
          <a:off x="3797300" y="6337595"/>
          <a:ext cx="8382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7828</xdr:rowOff>
    </xdr:from>
    <xdr:to>
      <xdr:col>19</xdr:col>
      <xdr:colOff>177800</xdr:colOff>
      <xdr:row>37</xdr:row>
      <xdr:rowOff>23282</xdr:rowOff>
    </xdr:to>
    <xdr:cxnSp macro="">
      <xdr:nvCxnSpPr>
        <xdr:cNvPr id="64" name="直線コネクタ 63"/>
        <xdr:cNvCxnSpPr/>
      </xdr:nvCxnSpPr>
      <xdr:spPr>
        <a:xfrm flipV="1">
          <a:off x="2908300" y="635147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23282</xdr:rowOff>
    </xdr:from>
    <xdr:to>
      <xdr:col>15</xdr:col>
      <xdr:colOff>50800</xdr:colOff>
      <xdr:row>37</xdr:row>
      <xdr:rowOff>38979</xdr:rowOff>
    </xdr:to>
    <xdr:cxnSp macro="">
      <xdr:nvCxnSpPr>
        <xdr:cNvPr id="67" name="直線コネクタ 66"/>
        <xdr:cNvCxnSpPr/>
      </xdr:nvCxnSpPr>
      <xdr:spPr>
        <a:xfrm flipV="1">
          <a:off x="2019300" y="636693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170662</xdr:rowOff>
    </xdr:from>
    <xdr:ext cx="534377" cy="259045"/>
    <xdr:sp macro="" textlink="">
      <xdr:nvSpPr>
        <xdr:cNvPr id="69" name="テキスト ボックス 68"/>
        <xdr:cNvSpPr txBox="1"/>
      </xdr:nvSpPr>
      <xdr:spPr>
        <a:xfrm>
          <a:off x="2641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38979</xdr:rowOff>
    </xdr:from>
    <xdr:to>
      <xdr:col>10</xdr:col>
      <xdr:colOff>114300</xdr:colOff>
      <xdr:row>37</xdr:row>
      <xdr:rowOff>80165</xdr:rowOff>
    </xdr:to>
    <xdr:cxnSp macro="">
      <xdr:nvCxnSpPr>
        <xdr:cNvPr id="70" name="直線コネクタ 69"/>
        <xdr:cNvCxnSpPr/>
      </xdr:nvCxnSpPr>
      <xdr:spPr>
        <a:xfrm flipV="1">
          <a:off x="1130300" y="6382629"/>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114595</xdr:rowOff>
    </xdr:from>
    <xdr:to>
      <xdr:col>24</xdr:col>
      <xdr:colOff>114300</xdr:colOff>
      <xdr:row>37</xdr:row>
      <xdr:rowOff>44745</xdr:rowOff>
    </xdr:to>
    <xdr:sp macro="" textlink="">
      <xdr:nvSpPr>
        <xdr:cNvPr id="80" name="楕円 79"/>
        <xdr:cNvSpPr/>
      </xdr:nvSpPr>
      <xdr:spPr>
        <a:xfrm>
          <a:off x="45847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137472</xdr:rowOff>
    </xdr:from>
    <xdr:ext cx="599010" cy="259045"/>
    <xdr:sp macro="" textlink="">
      <xdr:nvSpPr>
        <xdr:cNvPr id="81" name="人件費該当値テキスト"/>
        <xdr:cNvSpPr txBox="1"/>
      </xdr:nvSpPr>
      <xdr:spPr>
        <a:xfrm>
          <a:off x="4686300" y="613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128478</xdr:rowOff>
    </xdr:from>
    <xdr:to>
      <xdr:col>20</xdr:col>
      <xdr:colOff>38100</xdr:colOff>
      <xdr:row>37</xdr:row>
      <xdr:rowOff>58628</xdr:rowOff>
    </xdr:to>
    <xdr:sp macro="" textlink="">
      <xdr:nvSpPr>
        <xdr:cNvPr id="82" name="楕円 81"/>
        <xdr:cNvSpPr/>
      </xdr:nvSpPr>
      <xdr:spPr>
        <a:xfrm>
          <a:off x="3746500" y="63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75155</xdr:rowOff>
    </xdr:from>
    <xdr:ext cx="534377" cy="259045"/>
    <xdr:sp macro="" textlink="">
      <xdr:nvSpPr>
        <xdr:cNvPr id="83" name="テキスト ボックス 82"/>
        <xdr:cNvSpPr txBox="1"/>
      </xdr:nvSpPr>
      <xdr:spPr>
        <a:xfrm>
          <a:off x="3530111" y="6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143932</xdr:rowOff>
    </xdr:from>
    <xdr:to>
      <xdr:col>15</xdr:col>
      <xdr:colOff>101600</xdr:colOff>
      <xdr:row>37</xdr:row>
      <xdr:rowOff>74082</xdr:rowOff>
    </xdr:to>
    <xdr:sp macro="" textlink="">
      <xdr:nvSpPr>
        <xdr:cNvPr id="84" name="楕円 83"/>
        <xdr:cNvSpPr/>
      </xdr:nvSpPr>
      <xdr:spPr>
        <a:xfrm>
          <a:off x="2857500" y="63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90609</xdr:rowOff>
    </xdr:from>
    <xdr:ext cx="534377" cy="259045"/>
    <xdr:sp macro="" textlink="">
      <xdr:nvSpPr>
        <xdr:cNvPr id="85" name="テキスト ボックス 84"/>
        <xdr:cNvSpPr txBox="1"/>
      </xdr:nvSpPr>
      <xdr:spPr>
        <a:xfrm>
          <a:off x="2641111" y="60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159629</xdr:rowOff>
    </xdr:from>
    <xdr:to>
      <xdr:col>10</xdr:col>
      <xdr:colOff>165100</xdr:colOff>
      <xdr:row>37</xdr:row>
      <xdr:rowOff>89779</xdr:rowOff>
    </xdr:to>
    <xdr:sp macro="" textlink="">
      <xdr:nvSpPr>
        <xdr:cNvPr id="86" name="楕円 85"/>
        <xdr:cNvSpPr/>
      </xdr:nvSpPr>
      <xdr:spPr>
        <a:xfrm>
          <a:off x="1968500" y="6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106306</xdr:rowOff>
    </xdr:from>
    <xdr:ext cx="534377" cy="259045"/>
    <xdr:sp macro="" textlink="">
      <xdr:nvSpPr>
        <xdr:cNvPr id="87" name="テキスト ボックス 86"/>
        <xdr:cNvSpPr txBox="1"/>
      </xdr:nvSpPr>
      <xdr:spPr>
        <a:xfrm>
          <a:off x="1752111" y="61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29365</xdr:rowOff>
    </xdr:from>
    <xdr:to>
      <xdr:col>6</xdr:col>
      <xdr:colOff>38100</xdr:colOff>
      <xdr:row>37</xdr:row>
      <xdr:rowOff>130965</xdr:rowOff>
    </xdr:to>
    <xdr:sp macro="" textlink="">
      <xdr:nvSpPr>
        <xdr:cNvPr id="88" name="楕円 87"/>
        <xdr:cNvSpPr/>
      </xdr:nvSpPr>
      <xdr:spPr>
        <a:xfrm>
          <a:off x="1079500" y="63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147492</xdr:rowOff>
    </xdr:from>
    <xdr:ext cx="534377" cy="259045"/>
    <xdr:sp macro="" textlink="">
      <xdr:nvSpPr>
        <xdr:cNvPr id="89" name="テキスト ボックス 88"/>
        <xdr:cNvSpPr txBox="1"/>
      </xdr:nvSpPr>
      <xdr:spPr>
        <a:xfrm>
          <a:off x="863111" y="61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103371</xdr:rowOff>
    </xdr:from>
    <xdr:to>
      <xdr:col>24</xdr:col>
      <xdr:colOff>63500</xdr:colOff>
      <xdr:row>56</xdr:row>
      <xdr:rowOff>113402</xdr:rowOff>
    </xdr:to>
    <xdr:cxnSp macro="">
      <xdr:nvCxnSpPr>
        <xdr:cNvPr id="116" name="直線コネクタ 115"/>
        <xdr:cNvCxnSpPr/>
      </xdr:nvCxnSpPr>
      <xdr:spPr>
        <a:xfrm>
          <a:off x="3797300" y="9704571"/>
          <a:ext cx="8382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103371</xdr:rowOff>
    </xdr:from>
    <xdr:to>
      <xdr:col>19</xdr:col>
      <xdr:colOff>177800</xdr:colOff>
      <xdr:row>56</xdr:row>
      <xdr:rowOff>116003</xdr:rowOff>
    </xdr:to>
    <xdr:cxnSp macro="">
      <xdr:nvCxnSpPr>
        <xdr:cNvPr id="119" name="直線コネクタ 118"/>
        <xdr:cNvCxnSpPr/>
      </xdr:nvCxnSpPr>
      <xdr:spPr>
        <a:xfrm flipV="1">
          <a:off x="2908300" y="9704571"/>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116003</xdr:rowOff>
    </xdr:from>
    <xdr:to>
      <xdr:col>15</xdr:col>
      <xdr:colOff>50800</xdr:colOff>
      <xdr:row>56</xdr:row>
      <xdr:rowOff>124526</xdr:rowOff>
    </xdr:to>
    <xdr:cxnSp macro="">
      <xdr:nvCxnSpPr>
        <xdr:cNvPr id="122" name="直線コネクタ 121"/>
        <xdr:cNvCxnSpPr/>
      </xdr:nvCxnSpPr>
      <xdr:spPr>
        <a:xfrm flipV="1">
          <a:off x="2019300" y="9717203"/>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124526</xdr:rowOff>
    </xdr:from>
    <xdr:to>
      <xdr:col>10</xdr:col>
      <xdr:colOff>114300</xdr:colOff>
      <xdr:row>56</xdr:row>
      <xdr:rowOff>140692</xdr:rowOff>
    </xdr:to>
    <xdr:cxnSp macro="">
      <xdr:nvCxnSpPr>
        <xdr:cNvPr id="125" name="直線コネクタ 124"/>
        <xdr:cNvCxnSpPr/>
      </xdr:nvCxnSpPr>
      <xdr:spPr>
        <a:xfrm flipV="1">
          <a:off x="1130300" y="9725726"/>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62602</xdr:rowOff>
    </xdr:from>
    <xdr:to>
      <xdr:col>24</xdr:col>
      <xdr:colOff>114300</xdr:colOff>
      <xdr:row>56</xdr:row>
      <xdr:rowOff>164202</xdr:rowOff>
    </xdr:to>
    <xdr:sp macro="" textlink="">
      <xdr:nvSpPr>
        <xdr:cNvPr id="135" name="楕円 134"/>
        <xdr:cNvSpPr/>
      </xdr:nvSpPr>
      <xdr:spPr>
        <a:xfrm>
          <a:off x="4584700" y="96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41029</xdr:rowOff>
    </xdr:from>
    <xdr:ext cx="534377" cy="259045"/>
    <xdr:sp macro="" textlink="">
      <xdr:nvSpPr>
        <xdr:cNvPr id="136" name="物件費該当値テキスト"/>
        <xdr:cNvSpPr txBox="1"/>
      </xdr:nvSpPr>
      <xdr:spPr>
        <a:xfrm>
          <a:off x="4686300" y="964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52571</xdr:rowOff>
    </xdr:from>
    <xdr:to>
      <xdr:col>20</xdr:col>
      <xdr:colOff>38100</xdr:colOff>
      <xdr:row>56</xdr:row>
      <xdr:rowOff>154171</xdr:rowOff>
    </xdr:to>
    <xdr:sp macro="" textlink="">
      <xdr:nvSpPr>
        <xdr:cNvPr id="137" name="楕円 136"/>
        <xdr:cNvSpPr/>
      </xdr:nvSpPr>
      <xdr:spPr>
        <a:xfrm>
          <a:off x="3746500" y="9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170698</xdr:rowOff>
    </xdr:from>
    <xdr:ext cx="534377" cy="259045"/>
    <xdr:sp macro="" textlink="">
      <xdr:nvSpPr>
        <xdr:cNvPr id="138" name="テキスト ボックス 137"/>
        <xdr:cNvSpPr txBox="1"/>
      </xdr:nvSpPr>
      <xdr:spPr>
        <a:xfrm>
          <a:off x="3530111" y="9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65203</xdr:rowOff>
    </xdr:from>
    <xdr:to>
      <xdr:col>15</xdr:col>
      <xdr:colOff>101600</xdr:colOff>
      <xdr:row>56</xdr:row>
      <xdr:rowOff>166803</xdr:rowOff>
    </xdr:to>
    <xdr:sp macro="" textlink="">
      <xdr:nvSpPr>
        <xdr:cNvPr id="139" name="楕円 138"/>
        <xdr:cNvSpPr/>
      </xdr:nvSpPr>
      <xdr:spPr>
        <a:xfrm>
          <a:off x="2857500" y="96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157930</xdr:rowOff>
    </xdr:from>
    <xdr:ext cx="534377" cy="259045"/>
    <xdr:sp macro="" textlink="">
      <xdr:nvSpPr>
        <xdr:cNvPr id="140" name="テキスト ボックス 139"/>
        <xdr:cNvSpPr txBox="1"/>
      </xdr:nvSpPr>
      <xdr:spPr>
        <a:xfrm>
          <a:off x="2641111" y="97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73726</xdr:rowOff>
    </xdr:from>
    <xdr:to>
      <xdr:col>10</xdr:col>
      <xdr:colOff>165100</xdr:colOff>
      <xdr:row>57</xdr:row>
      <xdr:rowOff>3876</xdr:rowOff>
    </xdr:to>
    <xdr:sp macro="" textlink="">
      <xdr:nvSpPr>
        <xdr:cNvPr id="141" name="楕円 140"/>
        <xdr:cNvSpPr/>
      </xdr:nvSpPr>
      <xdr:spPr>
        <a:xfrm>
          <a:off x="1968500" y="96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20403</xdr:rowOff>
    </xdr:from>
    <xdr:ext cx="534377" cy="259045"/>
    <xdr:sp macro="" textlink="">
      <xdr:nvSpPr>
        <xdr:cNvPr id="142" name="テキスト ボックス 141"/>
        <xdr:cNvSpPr txBox="1"/>
      </xdr:nvSpPr>
      <xdr:spPr>
        <a:xfrm>
          <a:off x="1752111" y="945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89892</xdr:rowOff>
    </xdr:from>
    <xdr:to>
      <xdr:col>6</xdr:col>
      <xdr:colOff>38100</xdr:colOff>
      <xdr:row>57</xdr:row>
      <xdr:rowOff>20042</xdr:rowOff>
    </xdr:to>
    <xdr:sp macro="" textlink="">
      <xdr:nvSpPr>
        <xdr:cNvPr id="143" name="楕円 142"/>
        <xdr:cNvSpPr/>
      </xdr:nvSpPr>
      <xdr:spPr>
        <a:xfrm>
          <a:off x="1079500" y="96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36569</xdr:rowOff>
    </xdr:from>
    <xdr:ext cx="534377" cy="259045"/>
    <xdr:sp macro="" textlink="">
      <xdr:nvSpPr>
        <xdr:cNvPr id="144" name="テキスト ボックス 143"/>
        <xdr:cNvSpPr txBox="1"/>
      </xdr:nvSpPr>
      <xdr:spPr>
        <a:xfrm>
          <a:off x="863111" y="94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41539</xdr:rowOff>
    </xdr:from>
    <xdr:to>
      <xdr:col>24</xdr:col>
      <xdr:colOff>63500</xdr:colOff>
      <xdr:row>78</xdr:row>
      <xdr:rowOff>53015</xdr:rowOff>
    </xdr:to>
    <xdr:cxnSp macro="">
      <xdr:nvCxnSpPr>
        <xdr:cNvPr id="171" name="直線コネクタ 170"/>
        <xdr:cNvCxnSpPr/>
      </xdr:nvCxnSpPr>
      <xdr:spPr>
        <a:xfrm flipV="1">
          <a:off x="3797300" y="13414639"/>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53015</xdr:rowOff>
    </xdr:from>
    <xdr:to>
      <xdr:col>19</xdr:col>
      <xdr:colOff>177800</xdr:colOff>
      <xdr:row>78</xdr:row>
      <xdr:rowOff>60376</xdr:rowOff>
    </xdr:to>
    <xdr:cxnSp macro="">
      <xdr:nvCxnSpPr>
        <xdr:cNvPr id="174" name="直線コネクタ 173"/>
        <xdr:cNvCxnSpPr/>
      </xdr:nvCxnSpPr>
      <xdr:spPr>
        <a:xfrm flipV="1">
          <a:off x="2908300" y="13426115"/>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60376</xdr:rowOff>
    </xdr:from>
    <xdr:to>
      <xdr:col>15</xdr:col>
      <xdr:colOff>50800</xdr:colOff>
      <xdr:row>78</xdr:row>
      <xdr:rowOff>62204</xdr:rowOff>
    </xdr:to>
    <xdr:cxnSp macro="">
      <xdr:nvCxnSpPr>
        <xdr:cNvPr id="177" name="直線コネクタ 176"/>
        <xdr:cNvCxnSpPr/>
      </xdr:nvCxnSpPr>
      <xdr:spPr>
        <a:xfrm flipV="1">
          <a:off x="2019300" y="134334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58776</xdr:rowOff>
    </xdr:from>
    <xdr:to>
      <xdr:col>10</xdr:col>
      <xdr:colOff>114300</xdr:colOff>
      <xdr:row>78</xdr:row>
      <xdr:rowOff>62204</xdr:rowOff>
    </xdr:to>
    <xdr:cxnSp macro="">
      <xdr:nvCxnSpPr>
        <xdr:cNvPr id="180" name="直線コネクタ 179"/>
        <xdr:cNvCxnSpPr/>
      </xdr:nvCxnSpPr>
      <xdr:spPr>
        <a:xfrm>
          <a:off x="1130300" y="1343187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162189</xdr:rowOff>
    </xdr:from>
    <xdr:to>
      <xdr:col>24</xdr:col>
      <xdr:colOff>114300</xdr:colOff>
      <xdr:row>78</xdr:row>
      <xdr:rowOff>92339</xdr:rowOff>
    </xdr:to>
    <xdr:sp macro="" textlink="">
      <xdr:nvSpPr>
        <xdr:cNvPr id="190" name="楕円 189"/>
        <xdr:cNvSpPr/>
      </xdr:nvSpPr>
      <xdr:spPr>
        <a:xfrm>
          <a:off x="45847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77116</xdr:rowOff>
    </xdr:from>
    <xdr:ext cx="469744" cy="259045"/>
    <xdr:sp macro="" textlink="">
      <xdr:nvSpPr>
        <xdr:cNvPr id="191" name="維持補修費該当値テキスト"/>
        <xdr:cNvSpPr txBox="1"/>
      </xdr:nvSpPr>
      <xdr:spPr>
        <a:xfrm>
          <a:off x="4686300" y="1327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2215</xdr:rowOff>
    </xdr:from>
    <xdr:to>
      <xdr:col>20</xdr:col>
      <xdr:colOff>38100</xdr:colOff>
      <xdr:row>78</xdr:row>
      <xdr:rowOff>103815</xdr:rowOff>
    </xdr:to>
    <xdr:sp macro="" textlink="">
      <xdr:nvSpPr>
        <xdr:cNvPr id="192" name="楕円 191"/>
        <xdr:cNvSpPr/>
      </xdr:nvSpPr>
      <xdr:spPr>
        <a:xfrm>
          <a:off x="3746500" y="133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94942</xdr:rowOff>
    </xdr:from>
    <xdr:ext cx="469744" cy="259045"/>
    <xdr:sp macro="" textlink="">
      <xdr:nvSpPr>
        <xdr:cNvPr id="193" name="テキスト ボックス 192"/>
        <xdr:cNvSpPr txBox="1"/>
      </xdr:nvSpPr>
      <xdr:spPr>
        <a:xfrm>
          <a:off x="3562428" y="134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9576</xdr:rowOff>
    </xdr:from>
    <xdr:to>
      <xdr:col>15</xdr:col>
      <xdr:colOff>101600</xdr:colOff>
      <xdr:row>78</xdr:row>
      <xdr:rowOff>111176</xdr:rowOff>
    </xdr:to>
    <xdr:sp macro="" textlink="">
      <xdr:nvSpPr>
        <xdr:cNvPr id="194" name="楕円 193"/>
        <xdr:cNvSpPr/>
      </xdr:nvSpPr>
      <xdr:spPr>
        <a:xfrm>
          <a:off x="2857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102303</xdr:rowOff>
    </xdr:from>
    <xdr:ext cx="469744" cy="259045"/>
    <xdr:sp macro="" textlink="">
      <xdr:nvSpPr>
        <xdr:cNvPr id="195" name="テキスト ボックス 194"/>
        <xdr:cNvSpPr txBox="1"/>
      </xdr:nvSpPr>
      <xdr:spPr>
        <a:xfrm>
          <a:off x="2673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11404</xdr:rowOff>
    </xdr:from>
    <xdr:to>
      <xdr:col>10</xdr:col>
      <xdr:colOff>165100</xdr:colOff>
      <xdr:row>78</xdr:row>
      <xdr:rowOff>113004</xdr:rowOff>
    </xdr:to>
    <xdr:sp macro="" textlink="">
      <xdr:nvSpPr>
        <xdr:cNvPr id="196" name="楕円 195"/>
        <xdr:cNvSpPr/>
      </xdr:nvSpPr>
      <xdr:spPr>
        <a:xfrm>
          <a:off x="1968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104131</xdr:rowOff>
    </xdr:from>
    <xdr:ext cx="469744" cy="259045"/>
    <xdr:sp macro="" textlink="">
      <xdr:nvSpPr>
        <xdr:cNvPr id="197" name="テキスト ボックス 196"/>
        <xdr:cNvSpPr txBox="1"/>
      </xdr:nvSpPr>
      <xdr:spPr>
        <a:xfrm>
          <a:off x="1784428"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7976</xdr:rowOff>
    </xdr:from>
    <xdr:to>
      <xdr:col>6</xdr:col>
      <xdr:colOff>38100</xdr:colOff>
      <xdr:row>78</xdr:row>
      <xdr:rowOff>109576</xdr:rowOff>
    </xdr:to>
    <xdr:sp macro="" textlink="">
      <xdr:nvSpPr>
        <xdr:cNvPr id="198" name="楕円 197"/>
        <xdr:cNvSpPr/>
      </xdr:nvSpPr>
      <xdr:spPr>
        <a:xfrm>
          <a:off x="1079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100703</xdr:rowOff>
    </xdr:from>
    <xdr:ext cx="469744" cy="259045"/>
    <xdr:sp macro="" textlink="">
      <xdr:nvSpPr>
        <xdr:cNvPr id="199" name="テキスト ボックス 198"/>
        <xdr:cNvSpPr txBox="1"/>
      </xdr:nvSpPr>
      <xdr:spPr>
        <a:xfrm>
          <a:off x="895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67334</xdr:rowOff>
    </xdr:from>
    <xdr:to>
      <xdr:col>24</xdr:col>
      <xdr:colOff>63500</xdr:colOff>
      <xdr:row>95</xdr:row>
      <xdr:rowOff>119954</xdr:rowOff>
    </xdr:to>
    <xdr:cxnSp macro="">
      <xdr:nvCxnSpPr>
        <xdr:cNvPr id="233" name="直線コネクタ 232"/>
        <xdr:cNvCxnSpPr/>
      </xdr:nvCxnSpPr>
      <xdr:spPr>
        <a:xfrm flipV="1">
          <a:off x="3797300" y="16355084"/>
          <a:ext cx="838200" cy="5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119954</xdr:rowOff>
    </xdr:from>
    <xdr:to>
      <xdr:col>19</xdr:col>
      <xdr:colOff>177800</xdr:colOff>
      <xdr:row>96</xdr:row>
      <xdr:rowOff>19527</xdr:rowOff>
    </xdr:to>
    <xdr:cxnSp macro="">
      <xdr:nvCxnSpPr>
        <xdr:cNvPr id="236" name="直線コネクタ 235"/>
        <xdr:cNvCxnSpPr/>
      </xdr:nvCxnSpPr>
      <xdr:spPr>
        <a:xfrm flipV="1">
          <a:off x="2908300" y="16407704"/>
          <a:ext cx="889000" cy="7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14599</xdr:rowOff>
    </xdr:from>
    <xdr:to>
      <xdr:col>15</xdr:col>
      <xdr:colOff>50800</xdr:colOff>
      <xdr:row>96</xdr:row>
      <xdr:rowOff>19527</xdr:rowOff>
    </xdr:to>
    <xdr:cxnSp macro="">
      <xdr:nvCxnSpPr>
        <xdr:cNvPr id="239" name="直線コネクタ 238"/>
        <xdr:cNvCxnSpPr/>
      </xdr:nvCxnSpPr>
      <xdr:spPr>
        <a:xfrm>
          <a:off x="2019300" y="164737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160910</xdr:rowOff>
    </xdr:from>
    <xdr:ext cx="534377" cy="259045"/>
    <xdr:sp macro="" textlink="">
      <xdr:nvSpPr>
        <xdr:cNvPr id="241" name="テキスト ボックス 240"/>
        <xdr:cNvSpPr txBox="1"/>
      </xdr:nvSpPr>
      <xdr:spPr>
        <a:xfrm>
          <a:off x="2641111" y="166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14599</xdr:rowOff>
    </xdr:from>
    <xdr:to>
      <xdr:col>10</xdr:col>
      <xdr:colOff>114300</xdr:colOff>
      <xdr:row>96</xdr:row>
      <xdr:rowOff>103352</xdr:rowOff>
    </xdr:to>
    <xdr:cxnSp macro="">
      <xdr:nvCxnSpPr>
        <xdr:cNvPr id="242" name="直線コネクタ 241"/>
        <xdr:cNvCxnSpPr/>
      </xdr:nvCxnSpPr>
      <xdr:spPr>
        <a:xfrm flipV="1">
          <a:off x="1130300" y="16473799"/>
          <a:ext cx="889000" cy="8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16534</xdr:rowOff>
    </xdr:from>
    <xdr:to>
      <xdr:col>24</xdr:col>
      <xdr:colOff>114300</xdr:colOff>
      <xdr:row>95</xdr:row>
      <xdr:rowOff>118134</xdr:rowOff>
    </xdr:to>
    <xdr:sp macro="" textlink="">
      <xdr:nvSpPr>
        <xdr:cNvPr id="252" name="楕円 251"/>
        <xdr:cNvSpPr/>
      </xdr:nvSpPr>
      <xdr:spPr>
        <a:xfrm>
          <a:off x="4584700" y="163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39411</xdr:rowOff>
    </xdr:from>
    <xdr:ext cx="534377" cy="259045"/>
    <xdr:sp macro="" textlink="">
      <xdr:nvSpPr>
        <xdr:cNvPr id="253" name="扶助費該当値テキスト"/>
        <xdr:cNvSpPr txBox="1"/>
      </xdr:nvSpPr>
      <xdr:spPr>
        <a:xfrm>
          <a:off x="4686300" y="1615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69154</xdr:rowOff>
    </xdr:from>
    <xdr:to>
      <xdr:col>20</xdr:col>
      <xdr:colOff>38100</xdr:colOff>
      <xdr:row>95</xdr:row>
      <xdr:rowOff>170754</xdr:rowOff>
    </xdr:to>
    <xdr:sp macro="" textlink="">
      <xdr:nvSpPr>
        <xdr:cNvPr id="254" name="楕円 253"/>
        <xdr:cNvSpPr/>
      </xdr:nvSpPr>
      <xdr:spPr>
        <a:xfrm>
          <a:off x="3746500" y="1635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161881</xdr:rowOff>
    </xdr:from>
    <xdr:ext cx="534377" cy="259045"/>
    <xdr:sp macro="" textlink="">
      <xdr:nvSpPr>
        <xdr:cNvPr id="255" name="テキスト ボックス 254"/>
        <xdr:cNvSpPr txBox="1"/>
      </xdr:nvSpPr>
      <xdr:spPr>
        <a:xfrm>
          <a:off x="3530111" y="164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140177</xdr:rowOff>
    </xdr:from>
    <xdr:to>
      <xdr:col>15</xdr:col>
      <xdr:colOff>101600</xdr:colOff>
      <xdr:row>96</xdr:row>
      <xdr:rowOff>70327</xdr:rowOff>
    </xdr:to>
    <xdr:sp macro="" textlink="">
      <xdr:nvSpPr>
        <xdr:cNvPr id="256" name="楕円 255"/>
        <xdr:cNvSpPr/>
      </xdr:nvSpPr>
      <xdr:spPr>
        <a:xfrm>
          <a:off x="2857500" y="164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86854</xdr:rowOff>
    </xdr:from>
    <xdr:ext cx="534377" cy="259045"/>
    <xdr:sp macro="" textlink="">
      <xdr:nvSpPr>
        <xdr:cNvPr id="257" name="テキスト ボックス 256"/>
        <xdr:cNvSpPr txBox="1"/>
      </xdr:nvSpPr>
      <xdr:spPr>
        <a:xfrm>
          <a:off x="2641111" y="162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135249</xdr:rowOff>
    </xdr:from>
    <xdr:to>
      <xdr:col>10</xdr:col>
      <xdr:colOff>165100</xdr:colOff>
      <xdr:row>96</xdr:row>
      <xdr:rowOff>65399</xdr:rowOff>
    </xdr:to>
    <xdr:sp macro="" textlink="">
      <xdr:nvSpPr>
        <xdr:cNvPr id="258" name="楕円 257"/>
        <xdr:cNvSpPr/>
      </xdr:nvSpPr>
      <xdr:spPr>
        <a:xfrm>
          <a:off x="1968500" y="164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81926</xdr:rowOff>
    </xdr:from>
    <xdr:ext cx="534377" cy="259045"/>
    <xdr:sp macro="" textlink="">
      <xdr:nvSpPr>
        <xdr:cNvPr id="259" name="テキスト ボックス 258"/>
        <xdr:cNvSpPr txBox="1"/>
      </xdr:nvSpPr>
      <xdr:spPr>
        <a:xfrm>
          <a:off x="1752111" y="161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52552</xdr:rowOff>
    </xdr:from>
    <xdr:to>
      <xdr:col>6</xdr:col>
      <xdr:colOff>38100</xdr:colOff>
      <xdr:row>96</xdr:row>
      <xdr:rowOff>154152</xdr:rowOff>
    </xdr:to>
    <xdr:sp macro="" textlink="">
      <xdr:nvSpPr>
        <xdr:cNvPr id="260" name="楕円 259"/>
        <xdr:cNvSpPr/>
      </xdr:nvSpPr>
      <xdr:spPr>
        <a:xfrm>
          <a:off x="1079500" y="165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170679</xdr:rowOff>
    </xdr:from>
    <xdr:ext cx="534377" cy="259045"/>
    <xdr:sp macro="" textlink="">
      <xdr:nvSpPr>
        <xdr:cNvPr id="261" name="テキスト ボックス 260"/>
        <xdr:cNvSpPr txBox="1"/>
      </xdr:nvSpPr>
      <xdr:spPr>
        <a:xfrm>
          <a:off x="863111" y="162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64843</xdr:rowOff>
    </xdr:from>
    <xdr:to>
      <xdr:col>55</xdr:col>
      <xdr:colOff>0</xdr:colOff>
      <xdr:row>36</xdr:row>
      <xdr:rowOff>91159</xdr:rowOff>
    </xdr:to>
    <xdr:cxnSp macro="">
      <xdr:nvCxnSpPr>
        <xdr:cNvPr id="288" name="直線コネクタ 287"/>
        <xdr:cNvCxnSpPr/>
      </xdr:nvCxnSpPr>
      <xdr:spPr>
        <a:xfrm>
          <a:off x="9639300" y="6237043"/>
          <a:ext cx="8382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64843</xdr:rowOff>
    </xdr:from>
    <xdr:to>
      <xdr:col>50</xdr:col>
      <xdr:colOff>114300</xdr:colOff>
      <xdr:row>36</xdr:row>
      <xdr:rowOff>83702</xdr:rowOff>
    </xdr:to>
    <xdr:cxnSp macro="">
      <xdr:nvCxnSpPr>
        <xdr:cNvPr id="291" name="直線コネクタ 290"/>
        <xdr:cNvCxnSpPr/>
      </xdr:nvCxnSpPr>
      <xdr:spPr>
        <a:xfrm flipV="1">
          <a:off x="8750300" y="623704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83702</xdr:rowOff>
    </xdr:from>
    <xdr:to>
      <xdr:col>45</xdr:col>
      <xdr:colOff>177800</xdr:colOff>
      <xdr:row>36</xdr:row>
      <xdr:rowOff>137469</xdr:rowOff>
    </xdr:to>
    <xdr:cxnSp macro="">
      <xdr:nvCxnSpPr>
        <xdr:cNvPr id="294" name="直線コネクタ 293"/>
        <xdr:cNvCxnSpPr/>
      </xdr:nvCxnSpPr>
      <xdr:spPr>
        <a:xfrm flipV="1">
          <a:off x="7861300" y="6255902"/>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296" name="テキスト ボックス 295"/>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129889</xdr:rowOff>
    </xdr:from>
    <xdr:to>
      <xdr:col>41</xdr:col>
      <xdr:colOff>50800</xdr:colOff>
      <xdr:row>36</xdr:row>
      <xdr:rowOff>137469</xdr:rowOff>
    </xdr:to>
    <xdr:cxnSp macro="">
      <xdr:nvCxnSpPr>
        <xdr:cNvPr id="297" name="直線コネクタ 296"/>
        <xdr:cNvCxnSpPr/>
      </xdr:nvCxnSpPr>
      <xdr:spPr>
        <a:xfrm>
          <a:off x="6972300" y="6302089"/>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40359</xdr:rowOff>
    </xdr:from>
    <xdr:to>
      <xdr:col>55</xdr:col>
      <xdr:colOff>50800</xdr:colOff>
      <xdr:row>36</xdr:row>
      <xdr:rowOff>141959</xdr:rowOff>
    </xdr:to>
    <xdr:sp macro="" textlink="">
      <xdr:nvSpPr>
        <xdr:cNvPr id="307" name="楕円 306"/>
        <xdr:cNvSpPr/>
      </xdr:nvSpPr>
      <xdr:spPr>
        <a:xfrm>
          <a:off x="10426700" y="6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63236</xdr:rowOff>
    </xdr:from>
    <xdr:ext cx="534377" cy="259045"/>
    <xdr:sp macro="" textlink="">
      <xdr:nvSpPr>
        <xdr:cNvPr id="308" name="補助費等該当値テキスト"/>
        <xdr:cNvSpPr txBox="1"/>
      </xdr:nvSpPr>
      <xdr:spPr>
        <a:xfrm>
          <a:off x="10528300" y="60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14043</xdr:rowOff>
    </xdr:from>
    <xdr:to>
      <xdr:col>50</xdr:col>
      <xdr:colOff>165100</xdr:colOff>
      <xdr:row>36</xdr:row>
      <xdr:rowOff>115643</xdr:rowOff>
    </xdr:to>
    <xdr:sp macro="" textlink="">
      <xdr:nvSpPr>
        <xdr:cNvPr id="309" name="楕円 308"/>
        <xdr:cNvSpPr/>
      </xdr:nvSpPr>
      <xdr:spPr>
        <a:xfrm>
          <a:off x="9588500" y="61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132170</xdr:rowOff>
    </xdr:from>
    <xdr:ext cx="534377" cy="259045"/>
    <xdr:sp macro="" textlink="">
      <xdr:nvSpPr>
        <xdr:cNvPr id="310" name="テキスト ボックス 309"/>
        <xdr:cNvSpPr txBox="1"/>
      </xdr:nvSpPr>
      <xdr:spPr>
        <a:xfrm>
          <a:off x="9372111" y="59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32902</xdr:rowOff>
    </xdr:from>
    <xdr:to>
      <xdr:col>46</xdr:col>
      <xdr:colOff>38100</xdr:colOff>
      <xdr:row>36</xdr:row>
      <xdr:rowOff>134502</xdr:rowOff>
    </xdr:to>
    <xdr:sp macro="" textlink="">
      <xdr:nvSpPr>
        <xdr:cNvPr id="311" name="楕円 310"/>
        <xdr:cNvSpPr/>
      </xdr:nvSpPr>
      <xdr:spPr>
        <a:xfrm>
          <a:off x="8699500" y="62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151029</xdr:rowOff>
    </xdr:from>
    <xdr:ext cx="534377" cy="259045"/>
    <xdr:sp macro="" textlink="">
      <xdr:nvSpPr>
        <xdr:cNvPr id="312" name="テキスト ボックス 311"/>
        <xdr:cNvSpPr txBox="1"/>
      </xdr:nvSpPr>
      <xdr:spPr>
        <a:xfrm>
          <a:off x="8483111" y="59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86669</xdr:rowOff>
    </xdr:from>
    <xdr:to>
      <xdr:col>41</xdr:col>
      <xdr:colOff>101600</xdr:colOff>
      <xdr:row>37</xdr:row>
      <xdr:rowOff>16819</xdr:rowOff>
    </xdr:to>
    <xdr:sp macro="" textlink="">
      <xdr:nvSpPr>
        <xdr:cNvPr id="313" name="楕円 312"/>
        <xdr:cNvSpPr/>
      </xdr:nvSpPr>
      <xdr:spPr>
        <a:xfrm>
          <a:off x="7810500" y="62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33346</xdr:rowOff>
    </xdr:from>
    <xdr:ext cx="534377" cy="259045"/>
    <xdr:sp macro="" textlink="">
      <xdr:nvSpPr>
        <xdr:cNvPr id="314" name="テキスト ボックス 313"/>
        <xdr:cNvSpPr txBox="1"/>
      </xdr:nvSpPr>
      <xdr:spPr>
        <a:xfrm>
          <a:off x="7594111" y="60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79089</xdr:rowOff>
    </xdr:from>
    <xdr:to>
      <xdr:col>36</xdr:col>
      <xdr:colOff>165100</xdr:colOff>
      <xdr:row>37</xdr:row>
      <xdr:rowOff>9239</xdr:rowOff>
    </xdr:to>
    <xdr:sp macro="" textlink="">
      <xdr:nvSpPr>
        <xdr:cNvPr id="315" name="楕円 314"/>
        <xdr:cNvSpPr/>
      </xdr:nvSpPr>
      <xdr:spPr>
        <a:xfrm>
          <a:off x="6921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25766</xdr:rowOff>
    </xdr:from>
    <xdr:ext cx="534377" cy="259045"/>
    <xdr:sp macro="" textlink="">
      <xdr:nvSpPr>
        <xdr:cNvPr id="316" name="テキスト ボックス 315"/>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136127</xdr:rowOff>
    </xdr:from>
    <xdr:to>
      <xdr:col>55</xdr:col>
      <xdr:colOff>0</xdr:colOff>
      <xdr:row>57</xdr:row>
      <xdr:rowOff>166218</xdr:rowOff>
    </xdr:to>
    <xdr:cxnSp macro="">
      <xdr:nvCxnSpPr>
        <xdr:cNvPr id="345" name="直線コネクタ 344"/>
        <xdr:cNvCxnSpPr/>
      </xdr:nvCxnSpPr>
      <xdr:spPr>
        <a:xfrm flipV="1">
          <a:off x="9639300" y="9737327"/>
          <a:ext cx="838200" cy="20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113491</xdr:rowOff>
    </xdr:from>
    <xdr:to>
      <xdr:col>50</xdr:col>
      <xdr:colOff>114300</xdr:colOff>
      <xdr:row>57</xdr:row>
      <xdr:rowOff>166218</xdr:rowOff>
    </xdr:to>
    <xdr:cxnSp macro="">
      <xdr:nvCxnSpPr>
        <xdr:cNvPr id="348" name="直線コネクタ 347"/>
        <xdr:cNvCxnSpPr/>
      </xdr:nvCxnSpPr>
      <xdr:spPr>
        <a:xfrm>
          <a:off x="8750300" y="9886141"/>
          <a:ext cx="889000" cy="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107338</xdr:rowOff>
    </xdr:from>
    <xdr:to>
      <xdr:col>45</xdr:col>
      <xdr:colOff>177800</xdr:colOff>
      <xdr:row>57</xdr:row>
      <xdr:rowOff>113491</xdr:rowOff>
    </xdr:to>
    <xdr:cxnSp macro="">
      <xdr:nvCxnSpPr>
        <xdr:cNvPr id="351" name="直線コネクタ 350"/>
        <xdr:cNvCxnSpPr/>
      </xdr:nvCxnSpPr>
      <xdr:spPr>
        <a:xfrm>
          <a:off x="7861300" y="9879988"/>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107338</xdr:rowOff>
    </xdr:from>
    <xdr:to>
      <xdr:col>41</xdr:col>
      <xdr:colOff>50800</xdr:colOff>
      <xdr:row>57</xdr:row>
      <xdr:rowOff>164454</xdr:rowOff>
    </xdr:to>
    <xdr:cxnSp macro="">
      <xdr:nvCxnSpPr>
        <xdr:cNvPr id="354" name="直線コネクタ 353"/>
        <xdr:cNvCxnSpPr/>
      </xdr:nvCxnSpPr>
      <xdr:spPr>
        <a:xfrm flipV="1">
          <a:off x="6972300" y="9879988"/>
          <a:ext cx="88900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85327</xdr:rowOff>
    </xdr:from>
    <xdr:to>
      <xdr:col>55</xdr:col>
      <xdr:colOff>50800</xdr:colOff>
      <xdr:row>57</xdr:row>
      <xdr:rowOff>15477</xdr:rowOff>
    </xdr:to>
    <xdr:sp macro="" textlink="">
      <xdr:nvSpPr>
        <xdr:cNvPr id="364" name="楕円 363"/>
        <xdr:cNvSpPr/>
      </xdr:nvSpPr>
      <xdr:spPr>
        <a:xfrm>
          <a:off x="10426700" y="96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108204</xdr:rowOff>
    </xdr:from>
    <xdr:ext cx="599010" cy="259045"/>
    <xdr:sp macro="" textlink="">
      <xdr:nvSpPr>
        <xdr:cNvPr id="365" name="普通建設事業費該当値テキスト"/>
        <xdr:cNvSpPr txBox="1"/>
      </xdr:nvSpPr>
      <xdr:spPr>
        <a:xfrm>
          <a:off x="10528300" y="953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115418</xdr:rowOff>
    </xdr:from>
    <xdr:to>
      <xdr:col>50</xdr:col>
      <xdr:colOff>165100</xdr:colOff>
      <xdr:row>58</xdr:row>
      <xdr:rowOff>45568</xdr:rowOff>
    </xdr:to>
    <xdr:sp macro="" textlink="">
      <xdr:nvSpPr>
        <xdr:cNvPr id="366" name="楕円 365"/>
        <xdr:cNvSpPr/>
      </xdr:nvSpPr>
      <xdr:spPr>
        <a:xfrm>
          <a:off x="9588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36695</xdr:rowOff>
    </xdr:from>
    <xdr:ext cx="534377" cy="259045"/>
    <xdr:sp macro="" textlink="">
      <xdr:nvSpPr>
        <xdr:cNvPr id="367" name="テキスト ボックス 366"/>
        <xdr:cNvSpPr txBox="1"/>
      </xdr:nvSpPr>
      <xdr:spPr>
        <a:xfrm>
          <a:off x="9372111" y="99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62691</xdr:rowOff>
    </xdr:from>
    <xdr:to>
      <xdr:col>46</xdr:col>
      <xdr:colOff>38100</xdr:colOff>
      <xdr:row>57</xdr:row>
      <xdr:rowOff>164291</xdr:rowOff>
    </xdr:to>
    <xdr:sp macro="" textlink="">
      <xdr:nvSpPr>
        <xdr:cNvPr id="368" name="楕円 367"/>
        <xdr:cNvSpPr/>
      </xdr:nvSpPr>
      <xdr:spPr>
        <a:xfrm>
          <a:off x="8699500" y="98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155418</xdr:rowOff>
    </xdr:from>
    <xdr:ext cx="534377" cy="259045"/>
    <xdr:sp macro="" textlink="">
      <xdr:nvSpPr>
        <xdr:cNvPr id="369" name="テキスト ボックス 368"/>
        <xdr:cNvSpPr txBox="1"/>
      </xdr:nvSpPr>
      <xdr:spPr>
        <a:xfrm>
          <a:off x="8483111" y="99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56538</xdr:rowOff>
    </xdr:from>
    <xdr:to>
      <xdr:col>41</xdr:col>
      <xdr:colOff>101600</xdr:colOff>
      <xdr:row>57</xdr:row>
      <xdr:rowOff>158138</xdr:rowOff>
    </xdr:to>
    <xdr:sp macro="" textlink="">
      <xdr:nvSpPr>
        <xdr:cNvPr id="370" name="楕円 369"/>
        <xdr:cNvSpPr/>
      </xdr:nvSpPr>
      <xdr:spPr>
        <a:xfrm>
          <a:off x="7810500" y="98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149265</xdr:rowOff>
    </xdr:from>
    <xdr:ext cx="534377" cy="259045"/>
    <xdr:sp macro="" textlink="">
      <xdr:nvSpPr>
        <xdr:cNvPr id="371" name="テキスト ボックス 370"/>
        <xdr:cNvSpPr txBox="1"/>
      </xdr:nvSpPr>
      <xdr:spPr>
        <a:xfrm>
          <a:off x="7594111" y="992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113654</xdr:rowOff>
    </xdr:from>
    <xdr:to>
      <xdr:col>36</xdr:col>
      <xdr:colOff>165100</xdr:colOff>
      <xdr:row>58</xdr:row>
      <xdr:rowOff>43804</xdr:rowOff>
    </xdr:to>
    <xdr:sp macro="" textlink="">
      <xdr:nvSpPr>
        <xdr:cNvPr id="372" name="楕円 371"/>
        <xdr:cNvSpPr/>
      </xdr:nvSpPr>
      <xdr:spPr>
        <a:xfrm>
          <a:off x="6921500" y="98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34931</xdr:rowOff>
    </xdr:from>
    <xdr:ext cx="534377" cy="259045"/>
    <xdr:sp macro="" textlink="">
      <xdr:nvSpPr>
        <xdr:cNvPr id="373" name="テキスト ボックス 372"/>
        <xdr:cNvSpPr txBox="1"/>
      </xdr:nvSpPr>
      <xdr:spPr>
        <a:xfrm>
          <a:off x="6705111" y="99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8057</xdr:rowOff>
    </xdr:from>
    <xdr:to>
      <xdr:col>55</xdr:col>
      <xdr:colOff>0</xdr:colOff>
      <xdr:row>78</xdr:row>
      <xdr:rowOff>57945</xdr:rowOff>
    </xdr:to>
    <xdr:cxnSp macro="">
      <xdr:nvCxnSpPr>
        <xdr:cNvPr id="402" name="直線コネクタ 401"/>
        <xdr:cNvCxnSpPr/>
      </xdr:nvCxnSpPr>
      <xdr:spPr>
        <a:xfrm>
          <a:off x="9639300" y="13381157"/>
          <a:ext cx="838200" cy="4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88348</xdr:rowOff>
    </xdr:from>
    <xdr:to>
      <xdr:col>50</xdr:col>
      <xdr:colOff>114300</xdr:colOff>
      <xdr:row>78</xdr:row>
      <xdr:rowOff>8057</xdr:rowOff>
    </xdr:to>
    <xdr:cxnSp macro="">
      <xdr:nvCxnSpPr>
        <xdr:cNvPr id="405" name="直線コネクタ 404"/>
        <xdr:cNvCxnSpPr/>
      </xdr:nvCxnSpPr>
      <xdr:spPr>
        <a:xfrm>
          <a:off x="8750300" y="13289998"/>
          <a:ext cx="889000" cy="9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84176</xdr:rowOff>
    </xdr:from>
    <xdr:ext cx="534377" cy="259045"/>
    <xdr:sp macro="" textlink="">
      <xdr:nvSpPr>
        <xdr:cNvPr id="407" name="テキスト ボックス 406"/>
        <xdr:cNvSpPr txBox="1"/>
      </xdr:nvSpPr>
      <xdr:spPr>
        <a:xfrm>
          <a:off x="9372111" y="134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88348</xdr:rowOff>
    </xdr:from>
    <xdr:to>
      <xdr:col>45</xdr:col>
      <xdr:colOff>177800</xdr:colOff>
      <xdr:row>78</xdr:row>
      <xdr:rowOff>4750</xdr:rowOff>
    </xdr:to>
    <xdr:cxnSp macro="">
      <xdr:nvCxnSpPr>
        <xdr:cNvPr id="408" name="直線コネクタ 407"/>
        <xdr:cNvCxnSpPr/>
      </xdr:nvCxnSpPr>
      <xdr:spPr>
        <a:xfrm flipV="1">
          <a:off x="7861300" y="13289998"/>
          <a:ext cx="889000" cy="8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7145</xdr:rowOff>
    </xdr:from>
    <xdr:to>
      <xdr:col>55</xdr:col>
      <xdr:colOff>50800</xdr:colOff>
      <xdr:row>78</xdr:row>
      <xdr:rowOff>108745</xdr:rowOff>
    </xdr:to>
    <xdr:sp macro="" textlink="">
      <xdr:nvSpPr>
        <xdr:cNvPr id="418" name="楕円 417"/>
        <xdr:cNvSpPr/>
      </xdr:nvSpPr>
      <xdr:spPr>
        <a:xfrm>
          <a:off x="10426700" y="133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157022</xdr:rowOff>
    </xdr:from>
    <xdr:ext cx="534377" cy="259045"/>
    <xdr:sp macro="" textlink="">
      <xdr:nvSpPr>
        <xdr:cNvPr id="419" name="普通建設事業費 （ うち新規整備　）該当値テキスト"/>
        <xdr:cNvSpPr txBox="1"/>
      </xdr:nvSpPr>
      <xdr:spPr>
        <a:xfrm>
          <a:off x="10528300" y="133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128707</xdr:rowOff>
    </xdr:from>
    <xdr:to>
      <xdr:col>50</xdr:col>
      <xdr:colOff>165100</xdr:colOff>
      <xdr:row>78</xdr:row>
      <xdr:rowOff>58857</xdr:rowOff>
    </xdr:to>
    <xdr:sp macro="" textlink="">
      <xdr:nvSpPr>
        <xdr:cNvPr id="420" name="楕円 419"/>
        <xdr:cNvSpPr/>
      </xdr:nvSpPr>
      <xdr:spPr>
        <a:xfrm>
          <a:off x="9588500" y="133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75384</xdr:rowOff>
    </xdr:from>
    <xdr:ext cx="534377" cy="259045"/>
    <xdr:sp macro="" textlink="">
      <xdr:nvSpPr>
        <xdr:cNvPr id="421" name="テキスト ボックス 420"/>
        <xdr:cNvSpPr txBox="1"/>
      </xdr:nvSpPr>
      <xdr:spPr>
        <a:xfrm>
          <a:off x="9372111" y="131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37548</xdr:rowOff>
    </xdr:from>
    <xdr:to>
      <xdr:col>46</xdr:col>
      <xdr:colOff>38100</xdr:colOff>
      <xdr:row>77</xdr:row>
      <xdr:rowOff>139148</xdr:rowOff>
    </xdr:to>
    <xdr:sp macro="" textlink="">
      <xdr:nvSpPr>
        <xdr:cNvPr id="422" name="楕円 421"/>
        <xdr:cNvSpPr/>
      </xdr:nvSpPr>
      <xdr:spPr>
        <a:xfrm>
          <a:off x="8699500" y="132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130275</xdr:rowOff>
    </xdr:from>
    <xdr:ext cx="534377" cy="259045"/>
    <xdr:sp macro="" textlink="">
      <xdr:nvSpPr>
        <xdr:cNvPr id="423" name="テキスト ボックス 422"/>
        <xdr:cNvSpPr txBox="1"/>
      </xdr:nvSpPr>
      <xdr:spPr>
        <a:xfrm>
          <a:off x="8483111" y="133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125400</xdr:rowOff>
    </xdr:from>
    <xdr:to>
      <xdr:col>41</xdr:col>
      <xdr:colOff>101600</xdr:colOff>
      <xdr:row>78</xdr:row>
      <xdr:rowOff>55550</xdr:rowOff>
    </xdr:to>
    <xdr:sp macro="" textlink="">
      <xdr:nvSpPr>
        <xdr:cNvPr id="424" name="楕円 423"/>
        <xdr:cNvSpPr/>
      </xdr:nvSpPr>
      <xdr:spPr>
        <a:xfrm>
          <a:off x="7810500" y="133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46677</xdr:rowOff>
    </xdr:from>
    <xdr:ext cx="534377" cy="259045"/>
    <xdr:sp macro="" textlink="">
      <xdr:nvSpPr>
        <xdr:cNvPr id="425" name="テキスト ボックス 424"/>
        <xdr:cNvSpPr txBox="1"/>
      </xdr:nvSpPr>
      <xdr:spPr>
        <a:xfrm>
          <a:off x="7594111" y="134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100395</xdr:rowOff>
    </xdr:from>
    <xdr:to>
      <xdr:col>55</xdr:col>
      <xdr:colOff>0</xdr:colOff>
      <xdr:row>97</xdr:row>
      <xdr:rowOff>162210</xdr:rowOff>
    </xdr:to>
    <xdr:cxnSp macro="">
      <xdr:nvCxnSpPr>
        <xdr:cNvPr id="454" name="直線コネクタ 453"/>
        <xdr:cNvCxnSpPr/>
      </xdr:nvCxnSpPr>
      <xdr:spPr>
        <a:xfrm flipV="1">
          <a:off x="9639300" y="16388145"/>
          <a:ext cx="838200" cy="40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5" name="普通建設事業費 （ うち更新整備　）平均値テキスト"/>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162210</xdr:rowOff>
    </xdr:from>
    <xdr:to>
      <xdr:col>50</xdr:col>
      <xdr:colOff>114300</xdr:colOff>
      <xdr:row>98</xdr:row>
      <xdr:rowOff>955</xdr:rowOff>
    </xdr:to>
    <xdr:cxnSp macro="">
      <xdr:nvCxnSpPr>
        <xdr:cNvPr id="457" name="直線コネクタ 456"/>
        <xdr:cNvCxnSpPr/>
      </xdr:nvCxnSpPr>
      <xdr:spPr>
        <a:xfrm flipV="1">
          <a:off x="8750300" y="16792860"/>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153820</xdr:rowOff>
    </xdr:from>
    <xdr:to>
      <xdr:col>45</xdr:col>
      <xdr:colOff>177800</xdr:colOff>
      <xdr:row>98</xdr:row>
      <xdr:rowOff>955</xdr:rowOff>
    </xdr:to>
    <xdr:cxnSp macro="">
      <xdr:nvCxnSpPr>
        <xdr:cNvPr id="460" name="直線コネクタ 459"/>
        <xdr:cNvCxnSpPr/>
      </xdr:nvCxnSpPr>
      <xdr:spPr>
        <a:xfrm>
          <a:off x="7861300" y="1678447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49595</xdr:rowOff>
    </xdr:from>
    <xdr:to>
      <xdr:col>55</xdr:col>
      <xdr:colOff>50800</xdr:colOff>
      <xdr:row>95</xdr:row>
      <xdr:rowOff>151195</xdr:rowOff>
    </xdr:to>
    <xdr:sp macro="" textlink="">
      <xdr:nvSpPr>
        <xdr:cNvPr id="470" name="楕円 469"/>
        <xdr:cNvSpPr/>
      </xdr:nvSpPr>
      <xdr:spPr>
        <a:xfrm>
          <a:off x="10426700" y="163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72472</xdr:rowOff>
    </xdr:from>
    <xdr:ext cx="534377" cy="259045"/>
    <xdr:sp macro="" textlink="">
      <xdr:nvSpPr>
        <xdr:cNvPr id="471" name="普通建設事業費 （ うち更新整備　）該当値テキスト"/>
        <xdr:cNvSpPr txBox="1"/>
      </xdr:nvSpPr>
      <xdr:spPr>
        <a:xfrm>
          <a:off x="10528300" y="161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111410</xdr:rowOff>
    </xdr:from>
    <xdr:to>
      <xdr:col>50</xdr:col>
      <xdr:colOff>165100</xdr:colOff>
      <xdr:row>98</xdr:row>
      <xdr:rowOff>41560</xdr:rowOff>
    </xdr:to>
    <xdr:sp macro="" textlink="">
      <xdr:nvSpPr>
        <xdr:cNvPr id="472" name="楕円 471"/>
        <xdr:cNvSpPr/>
      </xdr:nvSpPr>
      <xdr:spPr>
        <a:xfrm>
          <a:off x="95885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32687</xdr:rowOff>
    </xdr:from>
    <xdr:ext cx="534377" cy="259045"/>
    <xdr:sp macro="" textlink="">
      <xdr:nvSpPr>
        <xdr:cNvPr id="473" name="テキスト ボックス 472"/>
        <xdr:cNvSpPr txBox="1"/>
      </xdr:nvSpPr>
      <xdr:spPr>
        <a:xfrm>
          <a:off x="9372111" y="168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121605</xdr:rowOff>
    </xdr:from>
    <xdr:to>
      <xdr:col>46</xdr:col>
      <xdr:colOff>38100</xdr:colOff>
      <xdr:row>98</xdr:row>
      <xdr:rowOff>51755</xdr:rowOff>
    </xdr:to>
    <xdr:sp macro="" textlink="">
      <xdr:nvSpPr>
        <xdr:cNvPr id="474" name="楕円 473"/>
        <xdr:cNvSpPr/>
      </xdr:nvSpPr>
      <xdr:spPr>
        <a:xfrm>
          <a:off x="8699500" y="167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42882</xdr:rowOff>
    </xdr:from>
    <xdr:ext cx="534377" cy="259045"/>
    <xdr:sp macro="" textlink="">
      <xdr:nvSpPr>
        <xdr:cNvPr id="475" name="テキスト ボックス 474"/>
        <xdr:cNvSpPr txBox="1"/>
      </xdr:nvSpPr>
      <xdr:spPr>
        <a:xfrm>
          <a:off x="8483111" y="168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103020</xdr:rowOff>
    </xdr:from>
    <xdr:to>
      <xdr:col>41</xdr:col>
      <xdr:colOff>101600</xdr:colOff>
      <xdr:row>98</xdr:row>
      <xdr:rowOff>33170</xdr:rowOff>
    </xdr:to>
    <xdr:sp macro="" textlink="">
      <xdr:nvSpPr>
        <xdr:cNvPr id="476" name="楕円 475"/>
        <xdr:cNvSpPr/>
      </xdr:nvSpPr>
      <xdr:spPr>
        <a:xfrm>
          <a:off x="7810500" y="1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24297</xdr:rowOff>
    </xdr:from>
    <xdr:ext cx="534377" cy="259045"/>
    <xdr:sp macro="" textlink="">
      <xdr:nvSpPr>
        <xdr:cNvPr id="477" name="テキスト ボックス 476"/>
        <xdr:cNvSpPr txBox="1"/>
      </xdr:nvSpPr>
      <xdr:spPr>
        <a:xfrm>
          <a:off x="7594111" y="1682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163461</xdr:rowOff>
    </xdr:from>
    <xdr:to>
      <xdr:col>85</xdr:col>
      <xdr:colOff>127000</xdr:colOff>
      <xdr:row>39</xdr:row>
      <xdr:rowOff>35509</xdr:rowOff>
    </xdr:to>
    <xdr:cxnSp macro="">
      <xdr:nvCxnSpPr>
        <xdr:cNvPr id="506" name="直線コネクタ 505"/>
        <xdr:cNvCxnSpPr/>
      </xdr:nvCxnSpPr>
      <xdr:spPr>
        <a:xfrm flipV="1">
          <a:off x="15481300" y="6678561"/>
          <a:ext cx="8382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35509</xdr:rowOff>
    </xdr:from>
    <xdr:to>
      <xdr:col>81</xdr:col>
      <xdr:colOff>50800</xdr:colOff>
      <xdr:row>39</xdr:row>
      <xdr:rowOff>36754</xdr:rowOff>
    </xdr:to>
    <xdr:cxnSp macro="">
      <xdr:nvCxnSpPr>
        <xdr:cNvPr id="509" name="直線コネクタ 508"/>
        <xdr:cNvCxnSpPr/>
      </xdr:nvCxnSpPr>
      <xdr:spPr>
        <a:xfrm flipV="1">
          <a:off x="14592300" y="672205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26810</xdr:rowOff>
    </xdr:from>
    <xdr:to>
      <xdr:col>76</xdr:col>
      <xdr:colOff>114300</xdr:colOff>
      <xdr:row>39</xdr:row>
      <xdr:rowOff>36754</xdr:rowOff>
    </xdr:to>
    <xdr:cxnSp macro="">
      <xdr:nvCxnSpPr>
        <xdr:cNvPr id="512" name="直線コネクタ 511"/>
        <xdr:cNvCxnSpPr/>
      </xdr:nvCxnSpPr>
      <xdr:spPr>
        <a:xfrm>
          <a:off x="13703300" y="671336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26810</xdr:rowOff>
    </xdr:from>
    <xdr:to>
      <xdr:col>71</xdr:col>
      <xdr:colOff>177800</xdr:colOff>
      <xdr:row>39</xdr:row>
      <xdr:rowOff>30594</xdr:rowOff>
    </xdr:to>
    <xdr:cxnSp macro="">
      <xdr:nvCxnSpPr>
        <xdr:cNvPr id="515" name="直線コネクタ 514"/>
        <xdr:cNvCxnSpPr/>
      </xdr:nvCxnSpPr>
      <xdr:spPr>
        <a:xfrm flipV="1">
          <a:off x="12814300" y="6713360"/>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112661</xdr:rowOff>
    </xdr:from>
    <xdr:to>
      <xdr:col>85</xdr:col>
      <xdr:colOff>177800</xdr:colOff>
      <xdr:row>39</xdr:row>
      <xdr:rowOff>42811</xdr:rowOff>
    </xdr:to>
    <xdr:sp macro="" textlink="">
      <xdr:nvSpPr>
        <xdr:cNvPr id="525" name="楕円 524"/>
        <xdr:cNvSpPr/>
      </xdr:nvSpPr>
      <xdr:spPr>
        <a:xfrm>
          <a:off x="16268700" y="66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72039</xdr:rowOff>
    </xdr:from>
    <xdr:ext cx="469744" cy="259045"/>
    <xdr:sp macro="" textlink="">
      <xdr:nvSpPr>
        <xdr:cNvPr id="526" name="災害復旧事業費該当値テキスト"/>
        <xdr:cNvSpPr txBox="1"/>
      </xdr:nvSpPr>
      <xdr:spPr>
        <a:xfrm>
          <a:off x="16370300" y="64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156159</xdr:rowOff>
    </xdr:from>
    <xdr:to>
      <xdr:col>81</xdr:col>
      <xdr:colOff>101600</xdr:colOff>
      <xdr:row>39</xdr:row>
      <xdr:rowOff>86309</xdr:rowOff>
    </xdr:to>
    <xdr:sp macro="" textlink="">
      <xdr:nvSpPr>
        <xdr:cNvPr id="527" name="楕円 526"/>
        <xdr:cNvSpPr/>
      </xdr:nvSpPr>
      <xdr:spPr>
        <a:xfrm>
          <a:off x="15430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77436</xdr:rowOff>
    </xdr:from>
    <xdr:ext cx="378565" cy="259045"/>
    <xdr:sp macro="" textlink="">
      <xdr:nvSpPr>
        <xdr:cNvPr id="528" name="テキスト ボックス 527"/>
        <xdr:cNvSpPr txBox="1"/>
      </xdr:nvSpPr>
      <xdr:spPr>
        <a:xfrm>
          <a:off x="15292017" y="676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157404</xdr:rowOff>
    </xdr:from>
    <xdr:to>
      <xdr:col>76</xdr:col>
      <xdr:colOff>165100</xdr:colOff>
      <xdr:row>39</xdr:row>
      <xdr:rowOff>87554</xdr:rowOff>
    </xdr:to>
    <xdr:sp macro="" textlink="">
      <xdr:nvSpPr>
        <xdr:cNvPr id="529" name="楕円 528"/>
        <xdr:cNvSpPr/>
      </xdr:nvSpPr>
      <xdr:spPr>
        <a:xfrm>
          <a:off x="14541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78681</xdr:rowOff>
    </xdr:from>
    <xdr:ext cx="378565" cy="259045"/>
    <xdr:sp macro="" textlink="">
      <xdr:nvSpPr>
        <xdr:cNvPr id="530" name="テキスト ボックス 529"/>
        <xdr:cNvSpPr txBox="1"/>
      </xdr:nvSpPr>
      <xdr:spPr>
        <a:xfrm>
          <a:off x="14403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147460</xdr:rowOff>
    </xdr:from>
    <xdr:to>
      <xdr:col>72</xdr:col>
      <xdr:colOff>38100</xdr:colOff>
      <xdr:row>39</xdr:row>
      <xdr:rowOff>77610</xdr:rowOff>
    </xdr:to>
    <xdr:sp macro="" textlink="">
      <xdr:nvSpPr>
        <xdr:cNvPr id="531" name="楕円 530"/>
        <xdr:cNvSpPr/>
      </xdr:nvSpPr>
      <xdr:spPr>
        <a:xfrm>
          <a:off x="13652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68737</xdr:rowOff>
    </xdr:from>
    <xdr:ext cx="469744" cy="259045"/>
    <xdr:sp macro="" textlink="">
      <xdr:nvSpPr>
        <xdr:cNvPr id="532" name="テキスト ボックス 531"/>
        <xdr:cNvSpPr txBox="1"/>
      </xdr:nvSpPr>
      <xdr:spPr>
        <a:xfrm>
          <a:off x="13468428" y="67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151244</xdr:rowOff>
    </xdr:from>
    <xdr:to>
      <xdr:col>67</xdr:col>
      <xdr:colOff>101600</xdr:colOff>
      <xdr:row>39</xdr:row>
      <xdr:rowOff>81394</xdr:rowOff>
    </xdr:to>
    <xdr:sp macro="" textlink="">
      <xdr:nvSpPr>
        <xdr:cNvPr id="533" name="楕円 532"/>
        <xdr:cNvSpPr/>
      </xdr:nvSpPr>
      <xdr:spPr>
        <a:xfrm>
          <a:off x="12763500" y="66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72521</xdr:rowOff>
    </xdr:from>
    <xdr:ext cx="469744" cy="259045"/>
    <xdr:sp macro="" textlink="">
      <xdr:nvSpPr>
        <xdr:cNvPr id="534" name="テキスト ボックス 533"/>
        <xdr:cNvSpPr txBox="1"/>
      </xdr:nvSpPr>
      <xdr:spPr>
        <a:xfrm>
          <a:off x="12579428" y="67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81941</xdr:rowOff>
    </xdr:from>
    <xdr:to>
      <xdr:col>85</xdr:col>
      <xdr:colOff>127000</xdr:colOff>
      <xdr:row>76</xdr:row>
      <xdr:rowOff>89568</xdr:rowOff>
    </xdr:to>
    <xdr:cxnSp macro="">
      <xdr:nvCxnSpPr>
        <xdr:cNvPr id="612" name="直線コネクタ 611"/>
        <xdr:cNvCxnSpPr/>
      </xdr:nvCxnSpPr>
      <xdr:spPr>
        <a:xfrm flipV="1">
          <a:off x="15481300" y="13112141"/>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89568</xdr:rowOff>
    </xdr:from>
    <xdr:to>
      <xdr:col>81</xdr:col>
      <xdr:colOff>50800</xdr:colOff>
      <xdr:row>76</xdr:row>
      <xdr:rowOff>108328</xdr:rowOff>
    </xdr:to>
    <xdr:cxnSp macro="">
      <xdr:nvCxnSpPr>
        <xdr:cNvPr id="615" name="直線コネクタ 614"/>
        <xdr:cNvCxnSpPr/>
      </xdr:nvCxnSpPr>
      <xdr:spPr>
        <a:xfrm flipV="1">
          <a:off x="14592300" y="13119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97744</xdr:rowOff>
    </xdr:from>
    <xdr:to>
      <xdr:col>76</xdr:col>
      <xdr:colOff>114300</xdr:colOff>
      <xdr:row>76</xdr:row>
      <xdr:rowOff>108328</xdr:rowOff>
    </xdr:to>
    <xdr:cxnSp macro="">
      <xdr:nvCxnSpPr>
        <xdr:cNvPr id="618" name="直線コネクタ 617"/>
        <xdr:cNvCxnSpPr/>
      </xdr:nvCxnSpPr>
      <xdr:spPr>
        <a:xfrm>
          <a:off x="13703300" y="13127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0" name="テキスト ボックス 619"/>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97744</xdr:rowOff>
    </xdr:from>
    <xdr:to>
      <xdr:col>71</xdr:col>
      <xdr:colOff>177800</xdr:colOff>
      <xdr:row>76</xdr:row>
      <xdr:rowOff>108908</xdr:rowOff>
    </xdr:to>
    <xdr:cxnSp macro="">
      <xdr:nvCxnSpPr>
        <xdr:cNvPr id="621" name="直線コネクタ 620"/>
        <xdr:cNvCxnSpPr/>
      </xdr:nvCxnSpPr>
      <xdr:spPr>
        <a:xfrm flipV="1">
          <a:off x="12814300" y="1312794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31141</xdr:rowOff>
    </xdr:from>
    <xdr:to>
      <xdr:col>85</xdr:col>
      <xdr:colOff>177800</xdr:colOff>
      <xdr:row>76</xdr:row>
      <xdr:rowOff>132741</xdr:rowOff>
    </xdr:to>
    <xdr:sp macro="" textlink="">
      <xdr:nvSpPr>
        <xdr:cNvPr id="631" name="楕円 630"/>
        <xdr:cNvSpPr/>
      </xdr:nvSpPr>
      <xdr:spPr>
        <a:xfrm>
          <a:off x="16268700" y="130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54018</xdr:rowOff>
    </xdr:from>
    <xdr:ext cx="534377" cy="259045"/>
    <xdr:sp macro="" textlink="">
      <xdr:nvSpPr>
        <xdr:cNvPr id="632" name="公債費該当値テキスト"/>
        <xdr:cNvSpPr txBox="1"/>
      </xdr:nvSpPr>
      <xdr:spPr>
        <a:xfrm>
          <a:off x="16370300" y="129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38768</xdr:rowOff>
    </xdr:from>
    <xdr:to>
      <xdr:col>81</xdr:col>
      <xdr:colOff>101600</xdr:colOff>
      <xdr:row>76</xdr:row>
      <xdr:rowOff>140368</xdr:rowOff>
    </xdr:to>
    <xdr:sp macro="" textlink="">
      <xdr:nvSpPr>
        <xdr:cNvPr id="633" name="楕円 632"/>
        <xdr:cNvSpPr/>
      </xdr:nvSpPr>
      <xdr:spPr>
        <a:xfrm>
          <a:off x="154305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156895</xdr:rowOff>
    </xdr:from>
    <xdr:ext cx="534377" cy="259045"/>
    <xdr:sp macro="" textlink="">
      <xdr:nvSpPr>
        <xdr:cNvPr id="634" name="テキスト ボックス 633"/>
        <xdr:cNvSpPr txBox="1"/>
      </xdr:nvSpPr>
      <xdr:spPr>
        <a:xfrm>
          <a:off x="15214111" y="12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57528</xdr:rowOff>
    </xdr:from>
    <xdr:to>
      <xdr:col>76</xdr:col>
      <xdr:colOff>165100</xdr:colOff>
      <xdr:row>76</xdr:row>
      <xdr:rowOff>159128</xdr:rowOff>
    </xdr:to>
    <xdr:sp macro="" textlink="">
      <xdr:nvSpPr>
        <xdr:cNvPr id="635" name="楕円 634"/>
        <xdr:cNvSpPr/>
      </xdr:nvSpPr>
      <xdr:spPr>
        <a:xfrm>
          <a:off x="14541500" y="13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4205</xdr:rowOff>
    </xdr:from>
    <xdr:ext cx="534377" cy="259045"/>
    <xdr:sp macro="" textlink="">
      <xdr:nvSpPr>
        <xdr:cNvPr id="636" name="テキスト ボックス 635"/>
        <xdr:cNvSpPr txBox="1"/>
      </xdr:nvSpPr>
      <xdr:spPr>
        <a:xfrm>
          <a:off x="14325111" y="128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46944</xdr:rowOff>
    </xdr:from>
    <xdr:to>
      <xdr:col>72</xdr:col>
      <xdr:colOff>38100</xdr:colOff>
      <xdr:row>76</xdr:row>
      <xdr:rowOff>148544</xdr:rowOff>
    </xdr:to>
    <xdr:sp macro="" textlink="">
      <xdr:nvSpPr>
        <xdr:cNvPr id="637" name="楕円 636"/>
        <xdr:cNvSpPr/>
      </xdr:nvSpPr>
      <xdr:spPr>
        <a:xfrm>
          <a:off x="13652500" y="130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139671</xdr:rowOff>
    </xdr:from>
    <xdr:ext cx="534377" cy="259045"/>
    <xdr:sp macro="" textlink="">
      <xdr:nvSpPr>
        <xdr:cNvPr id="638" name="テキスト ボックス 637"/>
        <xdr:cNvSpPr txBox="1"/>
      </xdr:nvSpPr>
      <xdr:spPr>
        <a:xfrm>
          <a:off x="13436111" y="131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58108</xdr:rowOff>
    </xdr:from>
    <xdr:to>
      <xdr:col>67</xdr:col>
      <xdr:colOff>101600</xdr:colOff>
      <xdr:row>76</xdr:row>
      <xdr:rowOff>159708</xdr:rowOff>
    </xdr:to>
    <xdr:sp macro="" textlink="">
      <xdr:nvSpPr>
        <xdr:cNvPr id="639" name="楕円 638"/>
        <xdr:cNvSpPr/>
      </xdr:nvSpPr>
      <xdr:spPr>
        <a:xfrm>
          <a:off x="12763500" y="130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150835</xdr:rowOff>
    </xdr:from>
    <xdr:ext cx="534377" cy="259045"/>
    <xdr:sp macro="" textlink="">
      <xdr:nvSpPr>
        <xdr:cNvPr id="640" name="テキスト ボックス 639"/>
        <xdr:cNvSpPr txBox="1"/>
      </xdr:nvSpPr>
      <xdr:spPr>
        <a:xfrm>
          <a:off x="12547111" y="131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35327</xdr:rowOff>
    </xdr:from>
    <xdr:to>
      <xdr:col>85</xdr:col>
      <xdr:colOff>127000</xdr:colOff>
      <xdr:row>98</xdr:row>
      <xdr:rowOff>73306</xdr:rowOff>
    </xdr:to>
    <xdr:cxnSp macro="">
      <xdr:nvCxnSpPr>
        <xdr:cNvPr id="667" name="直線コネクタ 666"/>
        <xdr:cNvCxnSpPr/>
      </xdr:nvCxnSpPr>
      <xdr:spPr>
        <a:xfrm flipV="1">
          <a:off x="15481300" y="16837427"/>
          <a:ext cx="8382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13810</xdr:rowOff>
    </xdr:from>
    <xdr:to>
      <xdr:col>81</xdr:col>
      <xdr:colOff>50800</xdr:colOff>
      <xdr:row>98</xdr:row>
      <xdr:rowOff>73306</xdr:rowOff>
    </xdr:to>
    <xdr:cxnSp macro="">
      <xdr:nvCxnSpPr>
        <xdr:cNvPr id="670" name="直線コネクタ 669"/>
        <xdr:cNvCxnSpPr/>
      </xdr:nvCxnSpPr>
      <xdr:spPr>
        <a:xfrm>
          <a:off x="14592300" y="16815910"/>
          <a:ext cx="889000" cy="5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13810</xdr:rowOff>
    </xdr:from>
    <xdr:to>
      <xdr:col>76</xdr:col>
      <xdr:colOff>114300</xdr:colOff>
      <xdr:row>98</xdr:row>
      <xdr:rowOff>31435</xdr:rowOff>
    </xdr:to>
    <xdr:cxnSp macro="">
      <xdr:nvCxnSpPr>
        <xdr:cNvPr id="673" name="直線コネクタ 672"/>
        <xdr:cNvCxnSpPr/>
      </xdr:nvCxnSpPr>
      <xdr:spPr>
        <a:xfrm flipV="1">
          <a:off x="13703300" y="16815910"/>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166246</xdr:rowOff>
    </xdr:from>
    <xdr:to>
      <xdr:col>71</xdr:col>
      <xdr:colOff>177800</xdr:colOff>
      <xdr:row>98</xdr:row>
      <xdr:rowOff>31435</xdr:rowOff>
    </xdr:to>
    <xdr:cxnSp macro="">
      <xdr:nvCxnSpPr>
        <xdr:cNvPr id="676" name="直線コネクタ 675"/>
        <xdr:cNvCxnSpPr/>
      </xdr:nvCxnSpPr>
      <xdr:spPr>
        <a:xfrm>
          <a:off x="12814300" y="16796896"/>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155977</xdr:rowOff>
    </xdr:from>
    <xdr:to>
      <xdr:col>85</xdr:col>
      <xdr:colOff>177800</xdr:colOff>
      <xdr:row>98</xdr:row>
      <xdr:rowOff>86127</xdr:rowOff>
    </xdr:to>
    <xdr:sp macro="" textlink="">
      <xdr:nvSpPr>
        <xdr:cNvPr id="686" name="楕円 685"/>
        <xdr:cNvSpPr/>
      </xdr:nvSpPr>
      <xdr:spPr>
        <a:xfrm>
          <a:off x="16268700" y="167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130586</xdr:rowOff>
    </xdr:from>
    <xdr:ext cx="534377" cy="259045"/>
    <xdr:sp macro="" textlink="">
      <xdr:nvSpPr>
        <xdr:cNvPr id="687" name="積立金該当値テキスト"/>
        <xdr:cNvSpPr txBox="1"/>
      </xdr:nvSpPr>
      <xdr:spPr>
        <a:xfrm>
          <a:off x="16370300" y="167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22506</xdr:rowOff>
    </xdr:from>
    <xdr:to>
      <xdr:col>81</xdr:col>
      <xdr:colOff>101600</xdr:colOff>
      <xdr:row>98</xdr:row>
      <xdr:rowOff>124106</xdr:rowOff>
    </xdr:to>
    <xdr:sp macro="" textlink="">
      <xdr:nvSpPr>
        <xdr:cNvPr id="688" name="楕円 687"/>
        <xdr:cNvSpPr/>
      </xdr:nvSpPr>
      <xdr:spPr>
        <a:xfrm>
          <a:off x="15430500" y="168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115233</xdr:rowOff>
    </xdr:from>
    <xdr:ext cx="534377" cy="259045"/>
    <xdr:sp macro="" textlink="">
      <xdr:nvSpPr>
        <xdr:cNvPr id="689" name="テキスト ボックス 688"/>
        <xdr:cNvSpPr txBox="1"/>
      </xdr:nvSpPr>
      <xdr:spPr>
        <a:xfrm>
          <a:off x="15214111" y="169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134460</xdr:rowOff>
    </xdr:from>
    <xdr:to>
      <xdr:col>76</xdr:col>
      <xdr:colOff>165100</xdr:colOff>
      <xdr:row>98</xdr:row>
      <xdr:rowOff>64610</xdr:rowOff>
    </xdr:to>
    <xdr:sp macro="" textlink="">
      <xdr:nvSpPr>
        <xdr:cNvPr id="690" name="楕円 689"/>
        <xdr:cNvSpPr/>
      </xdr:nvSpPr>
      <xdr:spPr>
        <a:xfrm>
          <a:off x="14541500" y="167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55737</xdr:rowOff>
    </xdr:from>
    <xdr:ext cx="534377" cy="259045"/>
    <xdr:sp macro="" textlink="">
      <xdr:nvSpPr>
        <xdr:cNvPr id="691" name="テキスト ボックス 690"/>
        <xdr:cNvSpPr txBox="1"/>
      </xdr:nvSpPr>
      <xdr:spPr>
        <a:xfrm>
          <a:off x="14325111" y="168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152085</xdr:rowOff>
    </xdr:from>
    <xdr:to>
      <xdr:col>72</xdr:col>
      <xdr:colOff>38100</xdr:colOff>
      <xdr:row>98</xdr:row>
      <xdr:rowOff>82235</xdr:rowOff>
    </xdr:to>
    <xdr:sp macro="" textlink="">
      <xdr:nvSpPr>
        <xdr:cNvPr id="692" name="楕円 691"/>
        <xdr:cNvSpPr/>
      </xdr:nvSpPr>
      <xdr:spPr>
        <a:xfrm>
          <a:off x="13652500" y="167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73362</xdr:rowOff>
    </xdr:from>
    <xdr:ext cx="534377" cy="259045"/>
    <xdr:sp macro="" textlink="">
      <xdr:nvSpPr>
        <xdr:cNvPr id="693" name="テキスト ボックス 692"/>
        <xdr:cNvSpPr txBox="1"/>
      </xdr:nvSpPr>
      <xdr:spPr>
        <a:xfrm>
          <a:off x="13436111" y="168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115446</xdr:rowOff>
    </xdr:from>
    <xdr:to>
      <xdr:col>67</xdr:col>
      <xdr:colOff>101600</xdr:colOff>
      <xdr:row>98</xdr:row>
      <xdr:rowOff>45596</xdr:rowOff>
    </xdr:to>
    <xdr:sp macro="" textlink="">
      <xdr:nvSpPr>
        <xdr:cNvPr id="694" name="楕円 693"/>
        <xdr:cNvSpPr/>
      </xdr:nvSpPr>
      <xdr:spPr>
        <a:xfrm>
          <a:off x="12763500" y="1674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36723</xdr:rowOff>
    </xdr:from>
    <xdr:ext cx="534377" cy="259045"/>
    <xdr:sp macro="" textlink="">
      <xdr:nvSpPr>
        <xdr:cNvPr id="695" name="テキスト ボックス 694"/>
        <xdr:cNvSpPr txBox="1"/>
      </xdr:nvSpPr>
      <xdr:spPr>
        <a:xfrm>
          <a:off x="12547111" y="1683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68986</xdr:rowOff>
    </xdr:from>
    <xdr:to>
      <xdr:col>116</xdr:col>
      <xdr:colOff>63500</xdr:colOff>
      <xdr:row>34</xdr:row>
      <xdr:rowOff>110668</xdr:rowOff>
    </xdr:to>
    <xdr:cxnSp macro="">
      <xdr:nvCxnSpPr>
        <xdr:cNvPr id="724" name="直線コネクタ 723"/>
        <xdr:cNvCxnSpPr/>
      </xdr:nvCxnSpPr>
      <xdr:spPr>
        <a:xfrm flipV="1">
          <a:off x="21323300" y="5898286"/>
          <a:ext cx="8382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110668</xdr:rowOff>
    </xdr:from>
    <xdr:to>
      <xdr:col>111</xdr:col>
      <xdr:colOff>177800</xdr:colOff>
      <xdr:row>35</xdr:row>
      <xdr:rowOff>14961</xdr:rowOff>
    </xdr:to>
    <xdr:cxnSp macro="">
      <xdr:nvCxnSpPr>
        <xdr:cNvPr id="727" name="直線コネクタ 726"/>
        <xdr:cNvCxnSpPr/>
      </xdr:nvCxnSpPr>
      <xdr:spPr>
        <a:xfrm flipV="1">
          <a:off x="20434300" y="5939968"/>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14961</xdr:rowOff>
    </xdr:from>
    <xdr:to>
      <xdr:col>107</xdr:col>
      <xdr:colOff>50800</xdr:colOff>
      <xdr:row>35</xdr:row>
      <xdr:rowOff>15113</xdr:rowOff>
    </xdr:to>
    <xdr:cxnSp macro="">
      <xdr:nvCxnSpPr>
        <xdr:cNvPr id="730" name="直線コネクタ 729"/>
        <xdr:cNvCxnSpPr/>
      </xdr:nvCxnSpPr>
      <xdr:spPr>
        <a:xfrm flipV="1">
          <a:off x="19545300" y="601571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32" name="テキスト ボックス 731"/>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127127</xdr:rowOff>
    </xdr:from>
    <xdr:to>
      <xdr:col>102</xdr:col>
      <xdr:colOff>114300</xdr:colOff>
      <xdr:row>35</xdr:row>
      <xdr:rowOff>15113</xdr:rowOff>
    </xdr:to>
    <xdr:cxnSp macro="">
      <xdr:nvCxnSpPr>
        <xdr:cNvPr id="733" name="直線コネクタ 732"/>
        <xdr:cNvCxnSpPr/>
      </xdr:nvCxnSpPr>
      <xdr:spPr>
        <a:xfrm>
          <a:off x="18656300" y="5784977"/>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18186</xdr:rowOff>
    </xdr:from>
    <xdr:to>
      <xdr:col>116</xdr:col>
      <xdr:colOff>114300</xdr:colOff>
      <xdr:row>34</xdr:row>
      <xdr:rowOff>119786</xdr:rowOff>
    </xdr:to>
    <xdr:sp macro="" textlink="">
      <xdr:nvSpPr>
        <xdr:cNvPr id="743" name="楕円 742"/>
        <xdr:cNvSpPr/>
      </xdr:nvSpPr>
      <xdr:spPr>
        <a:xfrm>
          <a:off x="22110700" y="58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41063</xdr:rowOff>
    </xdr:from>
    <xdr:ext cx="534377" cy="259045"/>
    <xdr:sp macro="" textlink="">
      <xdr:nvSpPr>
        <xdr:cNvPr id="744" name="投資及び出資金該当値テキスト"/>
        <xdr:cNvSpPr txBox="1"/>
      </xdr:nvSpPr>
      <xdr:spPr>
        <a:xfrm>
          <a:off x="22212300" y="56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59868</xdr:rowOff>
    </xdr:from>
    <xdr:to>
      <xdr:col>112</xdr:col>
      <xdr:colOff>38100</xdr:colOff>
      <xdr:row>34</xdr:row>
      <xdr:rowOff>161468</xdr:rowOff>
    </xdr:to>
    <xdr:sp macro="" textlink="">
      <xdr:nvSpPr>
        <xdr:cNvPr id="745" name="楕円 744"/>
        <xdr:cNvSpPr/>
      </xdr:nvSpPr>
      <xdr:spPr>
        <a:xfrm>
          <a:off x="21272500" y="58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6545</xdr:rowOff>
    </xdr:from>
    <xdr:ext cx="534377" cy="259045"/>
    <xdr:sp macro="" textlink="">
      <xdr:nvSpPr>
        <xdr:cNvPr id="746" name="テキスト ボックス 745"/>
        <xdr:cNvSpPr txBox="1"/>
      </xdr:nvSpPr>
      <xdr:spPr>
        <a:xfrm>
          <a:off x="21056111" y="56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135611</xdr:rowOff>
    </xdr:from>
    <xdr:to>
      <xdr:col>107</xdr:col>
      <xdr:colOff>101600</xdr:colOff>
      <xdr:row>35</xdr:row>
      <xdr:rowOff>65761</xdr:rowOff>
    </xdr:to>
    <xdr:sp macro="" textlink="">
      <xdr:nvSpPr>
        <xdr:cNvPr id="747" name="楕円 746"/>
        <xdr:cNvSpPr/>
      </xdr:nvSpPr>
      <xdr:spPr>
        <a:xfrm>
          <a:off x="20383500" y="59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82288</xdr:rowOff>
    </xdr:from>
    <xdr:ext cx="469744" cy="259045"/>
    <xdr:sp macro="" textlink="">
      <xdr:nvSpPr>
        <xdr:cNvPr id="748" name="テキスト ボックス 747"/>
        <xdr:cNvSpPr txBox="1"/>
      </xdr:nvSpPr>
      <xdr:spPr>
        <a:xfrm>
          <a:off x="20199428" y="574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135763</xdr:rowOff>
    </xdr:from>
    <xdr:to>
      <xdr:col>102</xdr:col>
      <xdr:colOff>165100</xdr:colOff>
      <xdr:row>35</xdr:row>
      <xdr:rowOff>65913</xdr:rowOff>
    </xdr:to>
    <xdr:sp macro="" textlink="">
      <xdr:nvSpPr>
        <xdr:cNvPr id="749" name="楕円 748"/>
        <xdr:cNvSpPr/>
      </xdr:nvSpPr>
      <xdr:spPr>
        <a:xfrm>
          <a:off x="19494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82440</xdr:rowOff>
    </xdr:from>
    <xdr:ext cx="469744" cy="259045"/>
    <xdr:sp macro="" textlink="">
      <xdr:nvSpPr>
        <xdr:cNvPr id="750" name="テキスト ボックス 749"/>
        <xdr:cNvSpPr txBox="1"/>
      </xdr:nvSpPr>
      <xdr:spPr>
        <a:xfrm>
          <a:off x="19310428" y="574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76327</xdr:rowOff>
    </xdr:from>
    <xdr:to>
      <xdr:col>98</xdr:col>
      <xdr:colOff>38100</xdr:colOff>
      <xdr:row>34</xdr:row>
      <xdr:rowOff>6477</xdr:rowOff>
    </xdr:to>
    <xdr:sp macro="" textlink="">
      <xdr:nvSpPr>
        <xdr:cNvPr id="751" name="楕円 750"/>
        <xdr:cNvSpPr/>
      </xdr:nvSpPr>
      <xdr:spPr>
        <a:xfrm>
          <a:off x="18605500" y="5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23004</xdr:rowOff>
    </xdr:from>
    <xdr:ext cx="534377" cy="259045"/>
    <xdr:sp macro="" textlink="">
      <xdr:nvSpPr>
        <xdr:cNvPr id="752" name="テキスト ボックス 751"/>
        <xdr:cNvSpPr txBox="1"/>
      </xdr:nvSpPr>
      <xdr:spPr>
        <a:xfrm>
          <a:off x="18389111" y="55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33680</xdr:rowOff>
    </xdr:from>
    <xdr:to>
      <xdr:col>116</xdr:col>
      <xdr:colOff>63500</xdr:colOff>
      <xdr:row>59</xdr:row>
      <xdr:rowOff>33769</xdr:rowOff>
    </xdr:to>
    <xdr:cxnSp macro="">
      <xdr:nvCxnSpPr>
        <xdr:cNvPr id="781" name="直線コネクタ 780"/>
        <xdr:cNvCxnSpPr/>
      </xdr:nvCxnSpPr>
      <xdr:spPr>
        <a:xfrm flipV="1">
          <a:off x="21323300" y="10149230"/>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33262</xdr:rowOff>
    </xdr:from>
    <xdr:to>
      <xdr:col>111</xdr:col>
      <xdr:colOff>177800</xdr:colOff>
      <xdr:row>59</xdr:row>
      <xdr:rowOff>33769</xdr:rowOff>
    </xdr:to>
    <xdr:cxnSp macro="">
      <xdr:nvCxnSpPr>
        <xdr:cNvPr id="784" name="直線コネクタ 783"/>
        <xdr:cNvCxnSpPr/>
      </xdr:nvCxnSpPr>
      <xdr:spPr>
        <a:xfrm>
          <a:off x="20434300" y="1014881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33262</xdr:rowOff>
    </xdr:from>
    <xdr:to>
      <xdr:col>107</xdr:col>
      <xdr:colOff>50800</xdr:colOff>
      <xdr:row>59</xdr:row>
      <xdr:rowOff>33286</xdr:rowOff>
    </xdr:to>
    <xdr:cxnSp macro="">
      <xdr:nvCxnSpPr>
        <xdr:cNvPr id="787" name="直線コネクタ 786"/>
        <xdr:cNvCxnSpPr/>
      </xdr:nvCxnSpPr>
      <xdr:spPr>
        <a:xfrm flipV="1">
          <a:off x="19545300" y="1014881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33096</xdr:rowOff>
    </xdr:from>
    <xdr:to>
      <xdr:col>102</xdr:col>
      <xdr:colOff>114300</xdr:colOff>
      <xdr:row>59</xdr:row>
      <xdr:rowOff>33286</xdr:rowOff>
    </xdr:to>
    <xdr:cxnSp macro="">
      <xdr:nvCxnSpPr>
        <xdr:cNvPr id="790" name="直線コネクタ 789"/>
        <xdr:cNvCxnSpPr/>
      </xdr:nvCxnSpPr>
      <xdr:spPr>
        <a:xfrm>
          <a:off x="18656300" y="1014864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154330</xdr:rowOff>
    </xdr:from>
    <xdr:to>
      <xdr:col>116</xdr:col>
      <xdr:colOff>114300</xdr:colOff>
      <xdr:row>59</xdr:row>
      <xdr:rowOff>84480</xdr:rowOff>
    </xdr:to>
    <xdr:sp macro="" textlink="">
      <xdr:nvSpPr>
        <xdr:cNvPr id="800" name="楕円 799"/>
        <xdr:cNvSpPr/>
      </xdr:nvSpPr>
      <xdr:spPr>
        <a:xfrm>
          <a:off x="22110700" y="100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116742</xdr:rowOff>
    </xdr:from>
    <xdr:ext cx="378565" cy="259045"/>
    <xdr:sp macro="" textlink="">
      <xdr:nvSpPr>
        <xdr:cNvPr id="801" name="貸付金該当値テキスト"/>
        <xdr:cNvSpPr txBox="1"/>
      </xdr:nvSpPr>
      <xdr:spPr>
        <a:xfrm>
          <a:off x="22212300" y="1006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154419</xdr:rowOff>
    </xdr:from>
    <xdr:to>
      <xdr:col>112</xdr:col>
      <xdr:colOff>38100</xdr:colOff>
      <xdr:row>59</xdr:row>
      <xdr:rowOff>84569</xdr:rowOff>
    </xdr:to>
    <xdr:sp macro="" textlink="">
      <xdr:nvSpPr>
        <xdr:cNvPr id="802" name="楕円 801"/>
        <xdr:cNvSpPr/>
      </xdr:nvSpPr>
      <xdr:spPr>
        <a:xfrm>
          <a:off x="21272500" y="100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75696</xdr:rowOff>
    </xdr:from>
    <xdr:ext cx="378565" cy="259045"/>
    <xdr:sp macro="" textlink="">
      <xdr:nvSpPr>
        <xdr:cNvPr id="803" name="テキスト ボックス 802"/>
        <xdr:cNvSpPr txBox="1"/>
      </xdr:nvSpPr>
      <xdr:spPr>
        <a:xfrm>
          <a:off x="21134017" y="1019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153912</xdr:rowOff>
    </xdr:from>
    <xdr:to>
      <xdr:col>107</xdr:col>
      <xdr:colOff>101600</xdr:colOff>
      <xdr:row>59</xdr:row>
      <xdr:rowOff>84062</xdr:rowOff>
    </xdr:to>
    <xdr:sp macro="" textlink="">
      <xdr:nvSpPr>
        <xdr:cNvPr id="804" name="楕円 803"/>
        <xdr:cNvSpPr/>
      </xdr:nvSpPr>
      <xdr:spPr>
        <a:xfrm>
          <a:off x="20383500" y="100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75189</xdr:rowOff>
    </xdr:from>
    <xdr:ext cx="378565" cy="259045"/>
    <xdr:sp macro="" textlink="">
      <xdr:nvSpPr>
        <xdr:cNvPr id="805" name="テキスト ボックス 804"/>
        <xdr:cNvSpPr txBox="1"/>
      </xdr:nvSpPr>
      <xdr:spPr>
        <a:xfrm>
          <a:off x="20245017" y="1019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153936</xdr:rowOff>
    </xdr:from>
    <xdr:to>
      <xdr:col>102</xdr:col>
      <xdr:colOff>165100</xdr:colOff>
      <xdr:row>59</xdr:row>
      <xdr:rowOff>84086</xdr:rowOff>
    </xdr:to>
    <xdr:sp macro="" textlink="">
      <xdr:nvSpPr>
        <xdr:cNvPr id="806" name="楕円 805"/>
        <xdr:cNvSpPr/>
      </xdr:nvSpPr>
      <xdr:spPr>
        <a:xfrm>
          <a:off x="19494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75213</xdr:rowOff>
    </xdr:from>
    <xdr:ext cx="378565" cy="259045"/>
    <xdr:sp macro="" textlink="">
      <xdr:nvSpPr>
        <xdr:cNvPr id="807" name="テキスト ボックス 806"/>
        <xdr:cNvSpPr txBox="1"/>
      </xdr:nvSpPr>
      <xdr:spPr>
        <a:xfrm>
          <a:off x="19356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153746</xdr:rowOff>
    </xdr:from>
    <xdr:to>
      <xdr:col>98</xdr:col>
      <xdr:colOff>38100</xdr:colOff>
      <xdr:row>59</xdr:row>
      <xdr:rowOff>83896</xdr:rowOff>
    </xdr:to>
    <xdr:sp macro="" textlink="">
      <xdr:nvSpPr>
        <xdr:cNvPr id="808" name="楕円 807"/>
        <xdr:cNvSpPr/>
      </xdr:nvSpPr>
      <xdr:spPr>
        <a:xfrm>
          <a:off x="186055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75023</xdr:rowOff>
    </xdr:from>
    <xdr:ext cx="378565" cy="259045"/>
    <xdr:sp macro="" textlink="">
      <xdr:nvSpPr>
        <xdr:cNvPr id="809" name="テキスト ボックス 808"/>
        <xdr:cNvSpPr txBox="1"/>
      </xdr:nvSpPr>
      <xdr:spPr>
        <a:xfrm>
          <a:off x="18467017" y="1019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35023</xdr:rowOff>
    </xdr:from>
    <xdr:to>
      <xdr:col>116</xdr:col>
      <xdr:colOff>63500</xdr:colOff>
      <xdr:row>75</xdr:row>
      <xdr:rowOff>37701</xdr:rowOff>
    </xdr:to>
    <xdr:cxnSp macro="">
      <xdr:nvCxnSpPr>
        <xdr:cNvPr id="840" name="直線コネクタ 839"/>
        <xdr:cNvCxnSpPr/>
      </xdr:nvCxnSpPr>
      <xdr:spPr>
        <a:xfrm>
          <a:off x="21323300" y="12893773"/>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35023</xdr:rowOff>
    </xdr:from>
    <xdr:to>
      <xdr:col>111</xdr:col>
      <xdr:colOff>177800</xdr:colOff>
      <xdr:row>75</xdr:row>
      <xdr:rowOff>53453</xdr:rowOff>
    </xdr:to>
    <xdr:cxnSp macro="">
      <xdr:nvCxnSpPr>
        <xdr:cNvPr id="843" name="直線コネクタ 842"/>
        <xdr:cNvCxnSpPr/>
      </xdr:nvCxnSpPr>
      <xdr:spPr>
        <a:xfrm flipV="1">
          <a:off x="20434300" y="12893773"/>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53453</xdr:rowOff>
    </xdr:from>
    <xdr:to>
      <xdr:col>107</xdr:col>
      <xdr:colOff>50800</xdr:colOff>
      <xdr:row>75</xdr:row>
      <xdr:rowOff>104615</xdr:rowOff>
    </xdr:to>
    <xdr:cxnSp macro="">
      <xdr:nvCxnSpPr>
        <xdr:cNvPr id="846" name="直線コネクタ 845"/>
        <xdr:cNvCxnSpPr/>
      </xdr:nvCxnSpPr>
      <xdr:spPr>
        <a:xfrm flipV="1">
          <a:off x="19545300" y="12912203"/>
          <a:ext cx="8890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107767</xdr:rowOff>
    </xdr:from>
    <xdr:ext cx="534377" cy="259045"/>
    <xdr:sp macro="" textlink="">
      <xdr:nvSpPr>
        <xdr:cNvPr id="848" name="テキスト ボックス 847"/>
        <xdr:cNvSpPr txBox="1"/>
      </xdr:nvSpPr>
      <xdr:spPr>
        <a:xfrm>
          <a:off x="20167111" y="1296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104615</xdr:rowOff>
    </xdr:from>
    <xdr:to>
      <xdr:col>102</xdr:col>
      <xdr:colOff>114300</xdr:colOff>
      <xdr:row>75</xdr:row>
      <xdr:rowOff>155180</xdr:rowOff>
    </xdr:to>
    <xdr:cxnSp macro="">
      <xdr:nvCxnSpPr>
        <xdr:cNvPr id="849" name="直線コネクタ 848"/>
        <xdr:cNvCxnSpPr/>
      </xdr:nvCxnSpPr>
      <xdr:spPr>
        <a:xfrm flipV="1">
          <a:off x="18656300" y="12963365"/>
          <a:ext cx="889000" cy="5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158351</xdr:rowOff>
    </xdr:from>
    <xdr:to>
      <xdr:col>116</xdr:col>
      <xdr:colOff>114300</xdr:colOff>
      <xdr:row>75</xdr:row>
      <xdr:rowOff>88501</xdr:rowOff>
    </xdr:to>
    <xdr:sp macro="" textlink="">
      <xdr:nvSpPr>
        <xdr:cNvPr id="859" name="楕円 858"/>
        <xdr:cNvSpPr/>
      </xdr:nvSpPr>
      <xdr:spPr>
        <a:xfrm>
          <a:off x="22110700" y="128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9778</xdr:rowOff>
    </xdr:from>
    <xdr:ext cx="534377" cy="259045"/>
    <xdr:sp macro="" textlink="">
      <xdr:nvSpPr>
        <xdr:cNvPr id="860" name="繰出金該当値テキスト"/>
        <xdr:cNvSpPr txBox="1"/>
      </xdr:nvSpPr>
      <xdr:spPr>
        <a:xfrm>
          <a:off x="22212300"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155673</xdr:rowOff>
    </xdr:from>
    <xdr:to>
      <xdr:col>112</xdr:col>
      <xdr:colOff>38100</xdr:colOff>
      <xdr:row>75</xdr:row>
      <xdr:rowOff>85823</xdr:rowOff>
    </xdr:to>
    <xdr:sp macro="" textlink="">
      <xdr:nvSpPr>
        <xdr:cNvPr id="861" name="楕円 860"/>
        <xdr:cNvSpPr/>
      </xdr:nvSpPr>
      <xdr:spPr>
        <a:xfrm>
          <a:off x="21272500" y="128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102350</xdr:rowOff>
    </xdr:from>
    <xdr:ext cx="534377" cy="259045"/>
    <xdr:sp macro="" textlink="">
      <xdr:nvSpPr>
        <xdr:cNvPr id="862" name="テキスト ボックス 861"/>
        <xdr:cNvSpPr txBox="1"/>
      </xdr:nvSpPr>
      <xdr:spPr>
        <a:xfrm>
          <a:off x="21056111" y="126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2653</xdr:rowOff>
    </xdr:from>
    <xdr:to>
      <xdr:col>107</xdr:col>
      <xdr:colOff>101600</xdr:colOff>
      <xdr:row>75</xdr:row>
      <xdr:rowOff>104253</xdr:rowOff>
    </xdr:to>
    <xdr:sp macro="" textlink="">
      <xdr:nvSpPr>
        <xdr:cNvPr id="863" name="楕円 862"/>
        <xdr:cNvSpPr/>
      </xdr:nvSpPr>
      <xdr:spPr>
        <a:xfrm>
          <a:off x="20383500" y="12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120780</xdr:rowOff>
    </xdr:from>
    <xdr:ext cx="534377" cy="259045"/>
    <xdr:sp macro="" textlink="">
      <xdr:nvSpPr>
        <xdr:cNvPr id="864" name="テキスト ボックス 863"/>
        <xdr:cNvSpPr txBox="1"/>
      </xdr:nvSpPr>
      <xdr:spPr>
        <a:xfrm>
          <a:off x="20167111" y="1263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53815</xdr:rowOff>
    </xdr:from>
    <xdr:to>
      <xdr:col>102</xdr:col>
      <xdr:colOff>165100</xdr:colOff>
      <xdr:row>75</xdr:row>
      <xdr:rowOff>155415</xdr:rowOff>
    </xdr:to>
    <xdr:sp macro="" textlink="">
      <xdr:nvSpPr>
        <xdr:cNvPr id="865" name="楕円 864"/>
        <xdr:cNvSpPr/>
      </xdr:nvSpPr>
      <xdr:spPr>
        <a:xfrm>
          <a:off x="19494500" y="12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xdr:rowOff>
    </xdr:from>
    <xdr:ext cx="534377" cy="259045"/>
    <xdr:sp macro="" textlink="">
      <xdr:nvSpPr>
        <xdr:cNvPr id="866" name="テキスト ボックス 865"/>
        <xdr:cNvSpPr txBox="1"/>
      </xdr:nvSpPr>
      <xdr:spPr>
        <a:xfrm>
          <a:off x="19278111" y="126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104380</xdr:rowOff>
    </xdr:from>
    <xdr:to>
      <xdr:col>98</xdr:col>
      <xdr:colOff>38100</xdr:colOff>
      <xdr:row>76</xdr:row>
      <xdr:rowOff>34530</xdr:rowOff>
    </xdr:to>
    <xdr:sp macro="" textlink="">
      <xdr:nvSpPr>
        <xdr:cNvPr id="867" name="楕円 866"/>
        <xdr:cNvSpPr/>
      </xdr:nvSpPr>
      <xdr:spPr>
        <a:xfrm>
          <a:off x="18605500" y="129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25657</xdr:rowOff>
    </xdr:from>
    <xdr:ext cx="534377" cy="259045"/>
    <xdr:sp macro="" textlink="">
      <xdr:nvSpPr>
        <xdr:cNvPr id="868" name="テキスト ボックス 867"/>
        <xdr:cNvSpPr txBox="1"/>
      </xdr:nvSpPr>
      <xdr:spPr>
        <a:xfrm>
          <a:off x="18389111" y="1305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624,081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560,336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のコストとなっており、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63,745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62,175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対前年度の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中央公民館整備工事に着手したことに伴う普通建設事業費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円の増である。また、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平均との差については、依然として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、繰出金の一人当たりコストが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地方債元利償還金に対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し、交付税措置対象となる繰出基準に基づいて負担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おり、医療費、生活扶助、子育て支援などの社会保障関連経費が増加している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的に増加すると見込まれるが、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定住対策・少子化対策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、健康増進等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に積極的に取り組み、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鳥取県岩美町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11,797
11,679
122.32
7,475,200
7,362,288
86,910
4,121,561
7,038,175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69596</xdr:rowOff>
    </xdr:from>
    <xdr:to>
      <xdr:col>24</xdr:col>
      <xdr:colOff>63500</xdr:colOff>
      <xdr:row>35</xdr:row>
      <xdr:rowOff>129603</xdr:rowOff>
    </xdr:to>
    <xdr:cxnSp macro="">
      <xdr:nvCxnSpPr>
        <xdr:cNvPr id="61" name="直線コネクタ 60"/>
        <xdr:cNvCxnSpPr/>
      </xdr:nvCxnSpPr>
      <xdr:spPr>
        <a:xfrm>
          <a:off x="3797300" y="6070346"/>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46736</xdr:rowOff>
    </xdr:from>
    <xdr:to>
      <xdr:col>19</xdr:col>
      <xdr:colOff>177800</xdr:colOff>
      <xdr:row>35</xdr:row>
      <xdr:rowOff>69596</xdr:rowOff>
    </xdr:to>
    <xdr:cxnSp macro="">
      <xdr:nvCxnSpPr>
        <xdr:cNvPr id="64" name="直線コネクタ 63"/>
        <xdr:cNvCxnSpPr/>
      </xdr:nvCxnSpPr>
      <xdr:spPr>
        <a:xfrm>
          <a:off x="2908300" y="6047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162179</xdr:rowOff>
    </xdr:to>
    <xdr:cxnSp macro="">
      <xdr:nvCxnSpPr>
        <xdr:cNvPr id="67" name="直線コネクタ 66"/>
        <xdr:cNvCxnSpPr/>
      </xdr:nvCxnSpPr>
      <xdr:spPr>
        <a:xfrm flipV="1">
          <a:off x="2019300" y="60474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12844</xdr:rowOff>
    </xdr:from>
    <xdr:ext cx="469744" cy="259045"/>
    <xdr:sp macro="" textlink="">
      <xdr:nvSpPr>
        <xdr:cNvPr id="69" name="テキスト ボックス 68"/>
        <xdr:cNvSpPr txBox="1"/>
      </xdr:nvSpPr>
      <xdr:spPr>
        <a:xfrm>
          <a:off x="2673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162179</xdr:rowOff>
    </xdr:from>
    <xdr:to>
      <xdr:col>10</xdr:col>
      <xdr:colOff>114300</xdr:colOff>
      <xdr:row>36</xdr:row>
      <xdr:rowOff>24066</xdr:rowOff>
    </xdr:to>
    <xdr:cxnSp macro="">
      <xdr:nvCxnSpPr>
        <xdr:cNvPr id="70" name="直線コネクタ 69"/>
        <xdr:cNvCxnSpPr/>
      </xdr:nvCxnSpPr>
      <xdr:spPr>
        <a:xfrm flipV="1">
          <a:off x="1130300" y="6162929"/>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78803</xdr:rowOff>
    </xdr:from>
    <xdr:to>
      <xdr:col>24</xdr:col>
      <xdr:colOff>114300</xdr:colOff>
      <xdr:row>36</xdr:row>
      <xdr:rowOff>8953</xdr:rowOff>
    </xdr:to>
    <xdr:sp macro="" textlink="">
      <xdr:nvSpPr>
        <xdr:cNvPr id="80" name="楕円 79"/>
        <xdr:cNvSpPr/>
      </xdr:nvSpPr>
      <xdr:spPr>
        <a:xfrm>
          <a:off x="4584700" y="60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101680</xdr:rowOff>
    </xdr:from>
    <xdr:ext cx="469744" cy="259045"/>
    <xdr:sp macro="" textlink="">
      <xdr:nvSpPr>
        <xdr:cNvPr id="81" name="議会費該当値テキスト"/>
        <xdr:cNvSpPr txBox="1"/>
      </xdr:nvSpPr>
      <xdr:spPr>
        <a:xfrm>
          <a:off x="4686300" y="59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18796</xdr:rowOff>
    </xdr:from>
    <xdr:to>
      <xdr:col>20</xdr:col>
      <xdr:colOff>38100</xdr:colOff>
      <xdr:row>35</xdr:row>
      <xdr:rowOff>120396</xdr:rowOff>
    </xdr:to>
    <xdr:sp macro="" textlink="">
      <xdr:nvSpPr>
        <xdr:cNvPr id="82" name="楕円 81"/>
        <xdr:cNvSpPr/>
      </xdr:nvSpPr>
      <xdr:spPr>
        <a:xfrm>
          <a:off x="3746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136923</xdr:rowOff>
    </xdr:from>
    <xdr:ext cx="469744" cy="259045"/>
    <xdr:sp macro="" textlink="">
      <xdr:nvSpPr>
        <xdr:cNvPr id="83" name="テキスト ボックス 82"/>
        <xdr:cNvSpPr txBox="1"/>
      </xdr:nvSpPr>
      <xdr:spPr>
        <a:xfrm>
          <a:off x="3562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167386</xdr:rowOff>
    </xdr:from>
    <xdr:to>
      <xdr:col>15</xdr:col>
      <xdr:colOff>101600</xdr:colOff>
      <xdr:row>35</xdr:row>
      <xdr:rowOff>97536</xdr:rowOff>
    </xdr:to>
    <xdr:sp macro="" textlink="">
      <xdr:nvSpPr>
        <xdr:cNvPr id="84" name="楕円 83"/>
        <xdr:cNvSpPr/>
      </xdr:nvSpPr>
      <xdr:spPr>
        <a:xfrm>
          <a:off x="2857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114063</xdr:rowOff>
    </xdr:from>
    <xdr:ext cx="469744" cy="259045"/>
    <xdr:sp macro="" textlink="">
      <xdr:nvSpPr>
        <xdr:cNvPr id="85" name="テキスト ボックス 84"/>
        <xdr:cNvSpPr txBox="1"/>
      </xdr:nvSpPr>
      <xdr:spPr>
        <a:xfrm>
          <a:off x="2673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111379</xdr:rowOff>
    </xdr:from>
    <xdr:to>
      <xdr:col>10</xdr:col>
      <xdr:colOff>165100</xdr:colOff>
      <xdr:row>36</xdr:row>
      <xdr:rowOff>41529</xdr:rowOff>
    </xdr:to>
    <xdr:sp macro="" textlink="">
      <xdr:nvSpPr>
        <xdr:cNvPr id="86" name="楕円 85"/>
        <xdr:cNvSpPr/>
      </xdr:nvSpPr>
      <xdr:spPr>
        <a:xfrm>
          <a:off x="1968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32656</xdr:rowOff>
    </xdr:from>
    <xdr:ext cx="469744" cy="259045"/>
    <xdr:sp macro="" textlink="">
      <xdr:nvSpPr>
        <xdr:cNvPr id="87" name="テキスト ボックス 86"/>
        <xdr:cNvSpPr txBox="1"/>
      </xdr:nvSpPr>
      <xdr:spPr>
        <a:xfrm>
          <a:off x="1784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144716</xdr:rowOff>
    </xdr:from>
    <xdr:to>
      <xdr:col>6</xdr:col>
      <xdr:colOff>38100</xdr:colOff>
      <xdr:row>36</xdr:row>
      <xdr:rowOff>74866</xdr:rowOff>
    </xdr:to>
    <xdr:sp macro="" textlink="">
      <xdr:nvSpPr>
        <xdr:cNvPr id="88" name="楕円 87"/>
        <xdr:cNvSpPr/>
      </xdr:nvSpPr>
      <xdr:spPr>
        <a:xfrm>
          <a:off x="1079500" y="61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65993</xdr:rowOff>
    </xdr:from>
    <xdr:ext cx="469744" cy="259045"/>
    <xdr:sp macro="" textlink="">
      <xdr:nvSpPr>
        <xdr:cNvPr id="89" name="テキスト ボックス 88"/>
        <xdr:cNvSpPr txBox="1"/>
      </xdr:nvSpPr>
      <xdr:spPr>
        <a:xfrm>
          <a:off x="895428" y="623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100881</xdr:rowOff>
    </xdr:from>
    <xdr:to>
      <xdr:col>24</xdr:col>
      <xdr:colOff>63500</xdr:colOff>
      <xdr:row>57</xdr:row>
      <xdr:rowOff>135034</xdr:rowOff>
    </xdr:to>
    <xdr:cxnSp macro="">
      <xdr:nvCxnSpPr>
        <xdr:cNvPr id="120" name="直線コネクタ 119"/>
        <xdr:cNvCxnSpPr/>
      </xdr:nvCxnSpPr>
      <xdr:spPr>
        <a:xfrm>
          <a:off x="3797300" y="9873531"/>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100881</xdr:rowOff>
    </xdr:from>
    <xdr:to>
      <xdr:col>19</xdr:col>
      <xdr:colOff>177800</xdr:colOff>
      <xdr:row>57</xdr:row>
      <xdr:rowOff>124616</xdr:rowOff>
    </xdr:to>
    <xdr:cxnSp macro="">
      <xdr:nvCxnSpPr>
        <xdr:cNvPr id="123" name="直線コネクタ 122"/>
        <xdr:cNvCxnSpPr/>
      </xdr:nvCxnSpPr>
      <xdr:spPr>
        <a:xfrm flipV="1">
          <a:off x="2908300" y="9873531"/>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124616</xdr:rowOff>
    </xdr:from>
    <xdr:to>
      <xdr:col>15</xdr:col>
      <xdr:colOff>50800</xdr:colOff>
      <xdr:row>57</xdr:row>
      <xdr:rowOff>156704</xdr:rowOff>
    </xdr:to>
    <xdr:cxnSp macro="">
      <xdr:nvCxnSpPr>
        <xdr:cNvPr id="126" name="直線コネクタ 125"/>
        <xdr:cNvCxnSpPr/>
      </xdr:nvCxnSpPr>
      <xdr:spPr>
        <a:xfrm flipV="1">
          <a:off x="2019300" y="9897266"/>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54226</xdr:rowOff>
    </xdr:from>
    <xdr:to>
      <xdr:col>10</xdr:col>
      <xdr:colOff>114300</xdr:colOff>
      <xdr:row>57</xdr:row>
      <xdr:rowOff>156704</xdr:rowOff>
    </xdr:to>
    <xdr:cxnSp macro="">
      <xdr:nvCxnSpPr>
        <xdr:cNvPr id="129" name="直線コネクタ 128"/>
        <xdr:cNvCxnSpPr/>
      </xdr:nvCxnSpPr>
      <xdr:spPr>
        <a:xfrm>
          <a:off x="1130300" y="9826876"/>
          <a:ext cx="889000" cy="1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84234</xdr:rowOff>
    </xdr:from>
    <xdr:to>
      <xdr:col>24</xdr:col>
      <xdr:colOff>114300</xdr:colOff>
      <xdr:row>58</xdr:row>
      <xdr:rowOff>14384</xdr:rowOff>
    </xdr:to>
    <xdr:sp macro="" textlink="">
      <xdr:nvSpPr>
        <xdr:cNvPr id="139" name="楕円 138"/>
        <xdr:cNvSpPr/>
      </xdr:nvSpPr>
      <xdr:spPr>
        <a:xfrm>
          <a:off x="4584700" y="98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62661</xdr:rowOff>
    </xdr:from>
    <xdr:ext cx="534377" cy="259045"/>
    <xdr:sp macro="" textlink="">
      <xdr:nvSpPr>
        <xdr:cNvPr id="140" name="総務費該当値テキスト"/>
        <xdr:cNvSpPr txBox="1"/>
      </xdr:nvSpPr>
      <xdr:spPr>
        <a:xfrm>
          <a:off x="4686300" y="98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50081</xdr:rowOff>
    </xdr:from>
    <xdr:to>
      <xdr:col>20</xdr:col>
      <xdr:colOff>38100</xdr:colOff>
      <xdr:row>57</xdr:row>
      <xdr:rowOff>151681</xdr:rowOff>
    </xdr:to>
    <xdr:sp macro="" textlink="">
      <xdr:nvSpPr>
        <xdr:cNvPr id="141" name="楕円 140"/>
        <xdr:cNvSpPr/>
      </xdr:nvSpPr>
      <xdr:spPr>
        <a:xfrm>
          <a:off x="3746500" y="98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168208</xdr:rowOff>
    </xdr:from>
    <xdr:ext cx="599010" cy="259045"/>
    <xdr:sp macro="" textlink="">
      <xdr:nvSpPr>
        <xdr:cNvPr id="142" name="テキスト ボックス 141"/>
        <xdr:cNvSpPr txBox="1"/>
      </xdr:nvSpPr>
      <xdr:spPr>
        <a:xfrm>
          <a:off x="3497795" y="959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73816</xdr:rowOff>
    </xdr:from>
    <xdr:to>
      <xdr:col>15</xdr:col>
      <xdr:colOff>101600</xdr:colOff>
      <xdr:row>58</xdr:row>
      <xdr:rowOff>3966</xdr:rowOff>
    </xdr:to>
    <xdr:sp macro="" textlink="">
      <xdr:nvSpPr>
        <xdr:cNvPr id="143" name="楕円 142"/>
        <xdr:cNvSpPr/>
      </xdr:nvSpPr>
      <xdr:spPr>
        <a:xfrm>
          <a:off x="2857500" y="9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166543</xdr:rowOff>
    </xdr:from>
    <xdr:ext cx="534377" cy="259045"/>
    <xdr:sp macro="" textlink="">
      <xdr:nvSpPr>
        <xdr:cNvPr id="144" name="テキスト ボックス 143"/>
        <xdr:cNvSpPr txBox="1"/>
      </xdr:nvSpPr>
      <xdr:spPr>
        <a:xfrm>
          <a:off x="2641111" y="99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105904</xdr:rowOff>
    </xdr:from>
    <xdr:to>
      <xdr:col>10</xdr:col>
      <xdr:colOff>165100</xdr:colOff>
      <xdr:row>58</xdr:row>
      <xdr:rowOff>36054</xdr:rowOff>
    </xdr:to>
    <xdr:sp macro="" textlink="">
      <xdr:nvSpPr>
        <xdr:cNvPr id="145" name="楕円 144"/>
        <xdr:cNvSpPr/>
      </xdr:nvSpPr>
      <xdr:spPr>
        <a:xfrm>
          <a:off x="1968500" y="9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27181</xdr:rowOff>
    </xdr:from>
    <xdr:ext cx="534377" cy="259045"/>
    <xdr:sp macro="" textlink="">
      <xdr:nvSpPr>
        <xdr:cNvPr id="146" name="テキスト ボックス 145"/>
        <xdr:cNvSpPr txBox="1"/>
      </xdr:nvSpPr>
      <xdr:spPr>
        <a:xfrm>
          <a:off x="1752111" y="99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xdr:rowOff>
    </xdr:from>
    <xdr:to>
      <xdr:col>6</xdr:col>
      <xdr:colOff>38100</xdr:colOff>
      <xdr:row>57</xdr:row>
      <xdr:rowOff>105026</xdr:rowOff>
    </xdr:to>
    <xdr:sp macro="" textlink="">
      <xdr:nvSpPr>
        <xdr:cNvPr id="147" name="楕円 146"/>
        <xdr:cNvSpPr/>
      </xdr:nvSpPr>
      <xdr:spPr>
        <a:xfrm>
          <a:off x="1079500" y="97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121553</xdr:rowOff>
    </xdr:from>
    <xdr:ext cx="599010" cy="259045"/>
    <xdr:sp macro="" textlink="">
      <xdr:nvSpPr>
        <xdr:cNvPr id="148" name="テキスト ボックス 147"/>
        <xdr:cNvSpPr txBox="1"/>
      </xdr:nvSpPr>
      <xdr:spPr>
        <a:xfrm>
          <a:off x="830795" y="95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77216</xdr:rowOff>
    </xdr:from>
    <xdr:to>
      <xdr:col>24</xdr:col>
      <xdr:colOff>63500</xdr:colOff>
      <xdr:row>75</xdr:row>
      <xdr:rowOff>141491</xdr:rowOff>
    </xdr:to>
    <xdr:cxnSp macro="">
      <xdr:nvCxnSpPr>
        <xdr:cNvPr id="182" name="直線コネクタ 181"/>
        <xdr:cNvCxnSpPr/>
      </xdr:nvCxnSpPr>
      <xdr:spPr>
        <a:xfrm flipV="1">
          <a:off x="3797300" y="12764516"/>
          <a:ext cx="8382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141491</xdr:rowOff>
    </xdr:from>
    <xdr:to>
      <xdr:col>19</xdr:col>
      <xdr:colOff>177800</xdr:colOff>
      <xdr:row>76</xdr:row>
      <xdr:rowOff>28115</xdr:rowOff>
    </xdr:to>
    <xdr:cxnSp macro="">
      <xdr:nvCxnSpPr>
        <xdr:cNvPr id="185" name="直線コネクタ 184"/>
        <xdr:cNvCxnSpPr/>
      </xdr:nvCxnSpPr>
      <xdr:spPr>
        <a:xfrm flipV="1">
          <a:off x="2908300" y="13000241"/>
          <a:ext cx="889000" cy="5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28115</xdr:rowOff>
    </xdr:from>
    <xdr:to>
      <xdr:col>15</xdr:col>
      <xdr:colOff>50800</xdr:colOff>
      <xdr:row>76</xdr:row>
      <xdr:rowOff>93627</xdr:rowOff>
    </xdr:to>
    <xdr:cxnSp macro="">
      <xdr:nvCxnSpPr>
        <xdr:cNvPr id="188" name="直線コネクタ 187"/>
        <xdr:cNvCxnSpPr/>
      </xdr:nvCxnSpPr>
      <xdr:spPr>
        <a:xfrm flipV="1">
          <a:off x="2019300" y="13058315"/>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120200</xdr:rowOff>
    </xdr:from>
    <xdr:ext cx="599010" cy="259045"/>
    <xdr:sp macro="" textlink="">
      <xdr:nvSpPr>
        <xdr:cNvPr id="190" name="テキスト ボックス 189"/>
        <xdr:cNvSpPr txBox="1"/>
      </xdr:nvSpPr>
      <xdr:spPr>
        <a:xfrm>
          <a:off x="2608795" y="131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93627</xdr:rowOff>
    </xdr:from>
    <xdr:to>
      <xdr:col>10</xdr:col>
      <xdr:colOff>114300</xdr:colOff>
      <xdr:row>77</xdr:row>
      <xdr:rowOff>36144</xdr:rowOff>
    </xdr:to>
    <xdr:cxnSp macro="">
      <xdr:nvCxnSpPr>
        <xdr:cNvPr id="191" name="直線コネクタ 190"/>
        <xdr:cNvCxnSpPr/>
      </xdr:nvCxnSpPr>
      <xdr:spPr>
        <a:xfrm flipV="1">
          <a:off x="1130300" y="13123827"/>
          <a:ext cx="889000" cy="1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26416</xdr:rowOff>
    </xdr:from>
    <xdr:to>
      <xdr:col>24</xdr:col>
      <xdr:colOff>114300</xdr:colOff>
      <xdr:row>74</xdr:row>
      <xdr:rowOff>128016</xdr:rowOff>
    </xdr:to>
    <xdr:sp macro="" textlink="">
      <xdr:nvSpPr>
        <xdr:cNvPr id="201" name="楕円 200"/>
        <xdr:cNvSpPr/>
      </xdr:nvSpPr>
      <xdr:spPr>
        <a:xfrm>
          <a:off x="4584700" y="127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49293</xdr:rowOff>
    </xdr:from>
    <xdr:ext cx="599010" cy="259045"/>
    <xdr:sp macro="" textlink="">
      <xdr:nvSpPr>
        <xdr:cNvPr id="202" name="民生費該当値テキスト"/>
        <xdr:cNvSpPr txBox="1"/>
      </xdr:nvSpPr>
      <xdr:spPr>
        <a:xfrm>
          <a:off x="4686300" y="1256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90691</xdr:rowOff>
    </xdr:from>
    <xdr:to>
      <xdr:col>20</xdr:col>
      <xdr:colOff>38100</xdr:colOff>
      <xdr:row>76</xdr:row>
      <xdr:rowOff>20841</xdr:rowOff>
    </xdr:to>
    <xdr:sp macro="" textlink="">
      <xdr:nvSpPr>
        <xdr:cNvPr id="203" name="楕円 202"/>
        <xdr:cNvSpPr/>
      </xdr:nvSpPr>
      <xdr:spPr>
        <a:xfrm>
          <a:off x="3746500" y="129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204" name="テキスト ボックス 203"/>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148765</xdr:rowOff>
    </xdr:from>
    <xdr:to>
      <xdr:col>15</xdr:col>
      <xdr:colOff>101600</xdr:colOff>
      <xdr:row>76</xdr:row>
      <xdr:rowOff>78915</xdr:rowOff>
    </xdr:to>
    <xdr:sp macro="" textlink="">
      <xdr:nvSpPr>
        <xdr:cNvPr id="205" name="楕円 204"/>
        <xdr:cNvSpPr/>
      </xdr:nvSpPr>
      <xdr:spPr>
        <a:xfrm>
          <a:off x="2857500" y="130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95442</xdr:rowOff>
    </xdr:from>
    <xdr:ext cx="599010" cy="259045"/>
    <xdr:sp macro="" textlink="">
      <xdr:nvSpPr>
        <xdr:cNvPr id="206" name="テキスト ボックス 205"/>
        <xdr:cNvSpPr txBox="1"/>
      </xdr:nvSpPr>
      <xdr:spPr>
        <a:xfrm>
          <a:off x="2608795" y="1278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42827</xdr:rowOff>
    </xdr:from>
    <xdr:to>
      <xdr:col>10</xdr:col>
      <xdr:colOff>165100</xdr:colOff>
      <xdr:row>76</xdr:row>
      <xdr:rowOff>144427</xdr:rowOff>
    </xdr:to>
    <xdr:sp macro="" textlink="">
      <xdr:nvSpPr>
        <xdr:cNvPr id="207" name="楕円 206"/>
        <xdr:cNvSpPr/>
      </xdr:nvSpPr>
      <xdr:spPr>
        <a:xfrm>
          <a:off x="1968500" y="130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160955</xdr:rowOff>
    </xdr:from>
    <xdr:ext cx="599010" cy="259045"/>
    <xdr:sp macro="" textlink="">
      <xdr:nvSpPr>
        <xdr:cNvPr id="208" name="テキスト ボックス 207"/>
        <xdr:cNvSpPr txBox="1"/>
      </xdr:nvSpPr>
      <xdr:spPr>
        <a:xfrm>
          <a:off x="1719795" y="1284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156794</xdr:rowOff>
    </xdr:from>
    <xdr:to>
      <xdr:col>6</xdr:col>
      <xdr:colOff>38100</xdr:colOff>
      <xdr:row>77</xdr:row>
      <xdr:rowOff>86944</xdr:rowOff>
    </xdr:to>
    <xdr:sp macro="" textlink="">
      <xdr:nvSpPr>
        <xdr:cNvPr id="209" name="楕円 208"/>
        <xdr:cNvSpPr/>
      </xdr:nvSpPr>
      <xdr:spPr>
        <a:xfrm>
          <a:off x="1079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103471</xdr:rowOff>
    </xdr:from>
    <xdr:ext cx="599010" cy="259045"/>
    <xdr:sp macro="" textlink="">
      <xdr:nvSpPr>
        <xdr:cNvPr id="210" name="テキスト ボックス 209"/>
        <xdr:cNvSpPr txBox="1"/>
      </xdr:nvSpPr>
      <xdr:spPr>
        <a:xfrm>
          <a:off x="830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15429</xdr:rowOff>
    </xdr:from>
    <xdr:to>
      <xdr:col>24</xdr:col>
      <xdr:colOff>63500</xdr:colOff>
      <xdr:row>97</xdr:row>
      <xdr:rowOff>40387</xdr:rowOff>
    </xdr:to>
    <xdr:cxnSp macro="">
      <xdr:nvCxnSpPr>
        <xdr:cNvPr id="237" name="直線コネクタ 236"/>
        <xdr:cNvCxnSpPr/>
      </xdr:nvCxnSpPr>
      <xdr:spPr>
        <a:xfrm>
          <a:off x="3797300" y="16646079"/>
          <a:ext cx="8382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157028</xdr:rowOff>
    </xdr:from>
    <xdr:to>
      <xdr:col>19</xdr:col>
      <xdr:colOff>177800</xdr:colOff>
      <xdr:row>97</xdr:row>
      <xdr:rowOff>15429</xdr:rowOff>
    </xdr:to>
    <xdr:cxnSp macro="">
      <xdr:nvCxnSpPr>
        <xdr:cNvPr id="240" name="直線コネクタ 239"/>
        <xdr:cNvCxnSpPr/>
      </xdr:nvCxnSpPr>
      <xdr:spPr>
        <a:xfrm>
          <a:off x="2908300" y="16616228"/>
          <a:ext cx="8890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157028</xdr:rowOff>
    </xdr:from>
    <xdr:to>
      <xdr:col>15</xdr:col>
      <xdr:colOff>50800</xdr:colOff>
      <xdr:row>97</xdr:row>
      <xdr:rowOff>63892</xdr:rowOff>
    </xdr:to>
    <xdr:cxnSp macro="">
      <xdr:nvCxnSpPr>
        <xdr:cNvPr id="243" name="直線コネクタ 242"/>
        <xdr:cNvCxnSpPr/>
      </xdr:nvCxnSpPr>
      <xdr:spPr>
        <a:xfrm flipV="1">
          <a:off x="2019300" y="16616228"/>
          <a:ext cx="889000" cy="7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144375</xdr:rowOff>
    </xdr:from>
    <xdr:ext cx="534377" cy="259045"/>
    <xdr:sp macro="" textlink="">
      <xdr:nvSpPr>
        <xdr:cNvPr id="245" name="テキスト ボックス 244"/>
        <xdr:cNvSpPr txBox="1"/>
      </xdr:nvSpPr>
      <xdr:spPr>
        <a:xfrm>
          <a:off x="2641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55566</xdr:rowOff>
    </xdr:from>
    <xdr:to>
      <xdr:col>10</xdr:col>
      <xdr:colOff>114300</xdr:colOff>
      <xdr:row>97</xdr:row>
      <xdr:rowOff>63892</xdr:rowOff>
    </xdr:to>
    <xdr:cxnSp macro="">
      <xdr:nvCxnSpPr>
        <xdr:cNvPr id="246" name="直線コネクタ 245"/>
        <xdr:cNvCxnSpPr/>
      </xdr:nvCxnSpPr>
      <xdr:spPr>
        <a:xfrm>
          <a:off x="1130300" y="16686216"/>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161037</xdr:rowOff>
    </xdr:from>
    <xdr:to>
      <xdr:col>24</xdr:col>
      <xdr:colOff>114300</xdr:colOff>
      <xdr:row>97</xdr:row>
      <xdr:rowOff>91187</xdr:rowOff>
    </xdr:to>
    <xdr:sp macro="" textlink="">
      <xdr:nvSpPr>
        <xdr:cNvPr id="256" name="楕円 255"/>
        <xdr:cNvSpPr/>
      </xdr:nvSpPr>
      <xdr:spPr>
        <a:xfrm>
          <a:off x="4584700" y="166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12464</xdr:rowOff>
    </xdr:from>
    <xdr:ext cx="534377" cy="259045"/>
    <xdr:sp macro="" textlink="">
      <xdr:nvSpPr>
        <xdr:cNvPr id="257" name="衛生費該当値テキスト"/>
        <xdr:cNvSpPr txBox="1"/>
      </xdr:nvSpPr>
      <xdr:spPr>
        <a:xfrm>
          <a:off x="4686300" y="164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136079</xdr:rowOff>
    </xdr:from>
    <xdr:to>
      <xdr:col>20</xdr:col>
      <xdr:colOff>38100</xdr:colOff>
      <xdr:row>97</xdr:row>
      <xdr:rowOff>66229</xdr:rowOff>
    </xdr:to>
    <xdr:sp macro="" textlink="">
      <xdr:nvSpPr>
        <xdr:cNvPr id="258" name="楕円 257"/>
        <xdr:cNvSpPr/>
      </xdr:nvSpPr>
      <xdr:spPr>
        <a:xfrm>
          <a:off x="3746500" y="16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82756</xdr:rowOff>
    </xdr:from>
    <xdr:ext cx="534377" cy="259045"/>
    <xdr:sp macro="" textlink="">
      <xdr:nvSpPr>
        <xdr:cNvPr id="259" name="テキスト ボックス 258"/>
        <xdr:cNvSpPr txBox="1"/>
      </xdr:nvSpPr>
      <xdr:spPr>
        <a:xfrm>
          <a:off x="3530111" y="16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106228</xdr:rowOff>
    </xdr:from>
    <xdr:to>
      <xdr:col>15</xdr:col>
      <xdr:colOff>101600</xdr:colOff>
      <xdr:row>97</xdr:row>
      <xdr:rowOff>36378</xdr:rowOff>
    </xdr:to>
    <xdr:sp macro="" textlink="">
      <xdr:nvSpPr>
        <xdr:cNvPr id="260" name="楕円 259"/>
        <xdr:cNvSpPr/>
      </xdr:nvSpPr>
      <xdr:spPr>
        <a:xfrm>
          <a:off x="2857500" y="1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52905</xdr:rowOff>
    </xdr:from>
    <xdr:ext cx="534377" cy="259045"/>
    <xdr:sp macro="" textlink="">
      <xdr:nvSpPr>
        <xdr:cNvPr id="261" name="テキスト ボックス 260"/>
        <xdr:cNvSpPr txBox="1"/>
      </xdr:nvSpPr>
      <xdr:spPr>
        <a:xfrm>
          <a:off x="2641111" y="163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13092</xdr:rowOff>
    </xdr:from>
    <xdr:to>
      <xdr:col>10</xdr:col>
      <xdr:colOff>165100</xdr:colOff>
      <xdr:row>97</xdr:row>
      <xdr:rowOff>114692</xdr:rowOff>
    </xdr:to>
    <xdr:sp macro="" textlink="">
      <xdr:nvSpPr>
        <xdr:cNvPr id="262" name="楕円 261"/>
        <xdr:cNvSpPr/>
      </xdr:nvSpPr>
      <xdr:spPr>
        <a:xfrm>
          <a:off x="1968500" y="166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131219</xdr:rowOff>
    </xdr:from>
    <xdr:ext cx="534377" cy="259045"/>
    <xdr:sp macro="" textlink="">
      <xdr:nvSpPr>
        <xdr:cNvPr id="263" name="テキスト ボックス 262"/>
        <xdr:cNvSpPr txBox="1"/>
      </xdr:nvSpPr>
      <xdr:spPr>
        <a:xfrm>
          <a:off x="1752111" y="164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4766</xdr:rowOff>
    </xdr:from>
    <xdr:to>
      <xdr:col>6</xdr:col>
      <xdr:colOff>38100</xdr:colOff>
      <xdr:row>97</xdr:row>
      <xdr:rowOff>106366</xdr:rowOff>
    </xdr:to>
    <xdr:sp macro="" textlink="">
      <xdr:nvSpPr>
        <xdr:cNvPr id="264" name="楕円 263"/>
        <xdr:cNvSpPr/>
      </xdr:nvSpPr>
      <xdr:spPr>
        <a:xfrm>
          <a:off x="1079500" y="166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122893</xdr:rowOff>
    </xdr:from>
    <xdr:ext cx="534377" cy="259045"/>
    <xdr:sp macro="" textlink="">
      <xdr:nvSpPr>
        <xdr:cNvPr id="265" name="テキスト ボックス 264"/>
        <xdr:cNvSpPr txBox="1"/>
      </xdr:nvSpPr>
      <xdr:spPr>
        <a:xfrm>
          <a:off x="863111" y="164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4614</xdr:rowOff>
    </xdr:from>
    <xdr:to>
      <xdr:col>55</xdr:col>
      <xdr:colOff>0</xdr:colOff>
      <xdr:row>57</xdr:row>
      <xdr:rowOff>6163</xdr:rowOff>
    </xdr:to>
    <xdr:cxnSp macro="">
      <xdr:nvCxnSpPr>
        <xdr:cNvPr id="349" name="直線コネクタ 348"/>
        <xdr:cNvCxnSpPr/>
      </xdr:nvCxnSpPr>
      <xdr:spPr>
        <a:xfrm>
          <a:off x="9639300" y="9777264"/>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4614</xdr:rowOff>
    </xdr:from>
    <xdr:to>
      <xdr:col>50</xdr:col>
      <xdr:colOff>114300</xdr:colOff>
      <xdr:row>57</xdr:row>
      <xdr:rowOff>20691</xdr:rowOff>
    </xdr:to>
    <xdr:cxnSp macro="">
      <xdr:nvCxnSpPr>
        <xdr:cNvPr id="352" name="直線コネクタ 351"/>
        <xdr:cNvCxnSpPr/>
      </xdr:nvCxnSpPr>
      <xdr:spPr>
        <a:xfrm flipV="1">
          <a:off x="8750300" y="9777264"/>
          <a:ext cx="889000" cy="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20691</xdr:rowOff>
    </xdr:from>
    <xdr:to>
      <xdr:col>45</xdr:col>
      <xdr:colOff>177800</xdr:colOff>
      <xdr:row>57</xdr:row>
      <xdr:rowOff>23657</xdr:rowOff>
    </xdr:to>
    <xdr:cxnSp macro="">
      <xdr:nvCxnSpPr>
        <xdr:cNvPr id="355" name="直線コネクタ 354"/>
        <xdr:cNvCxnSpPr/>
      </xdr:nvCxnSpPr>
      <xdr:spPr>
        <a:xfrm flipV="1">
          <a:off x="7861300" y="9793341"/>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23657</xdr:rowOff>
    </xdr:from>
    <xdr:to>
      <xdr:col>41</xdr:col>
      <xdr:colOff>50800</xdr:colOff>
      <xdr:row>57</xdr:row>
      <xdr:rowOff>61268</xdr:rowOff>
    </xdr:to>
    <xdr:cxnSp macro="">
      <xdr:nvCxnSpPr>
        <xdr:cNvPr id="358" name="直線コネクタ 357"/>
        <xdr:cNvCxnSpPr/>
      </xdr:nvCxnSpPr>
      <xdr:spPr>
        <a:xfrm flipV="1">
          <a:off x="6972300" y="9796307"/>
          <a:ext cx="889000" cy="3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126813</xdr:rowOff>
    </xdr:from>
    <xdr:to>
      <xdr:col>55</xdr:col>
      <xdr:colOff>50800</xdr:colOff>
      <xdr:row>57</xdr:row>
      <xdr:rowOff>56963</xdr:rowOff>
    </xdr:to>
    <xdr:sp macro="" textlink="">
      <xdr:nvSpPr>
        <xdr:cNvPr id="368" name="楕円 367"/>
        <xdr:cNvSpPr/>
      </xdr:nvSpPr>
      <xdr:spPr>
        <a:xfrm>
          <a:off x="10426700" y="97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149690</xdr:rowOff>
    </xdr:from>
    <xdr:ext cx="534377" cy="259045"/>
    <xdr:sp macro="" textlink="">
      <xdr:nvSpPr>
        <xdr:cNvPr id="369" name="農林水産業費該当値テキスト"/>
        <xdr:cNvSpPr txBox="1"/>
      </xdr:nvSpPr>
      <xdr:spPr>
        <a:xfrm>
          <a:off x="10528300" y="95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125264</xdr:rowOff>
    </xdr:from>
    <xdr:to>
      <xdr:col>50</xdr:col>
      <xdr:colOff>165100</xdr:colOff>
      <xdr:row>57</xdr:row>
      <xdr:rowOff>55414</xdr:rowOff>
    </xdr:to>
    <xdr:sp macro="" textlink="">
      <xdr:nvSpPr>
        <xdr:cNvPr id="370" name="楕円 369"/>
        <xdr:cNvSpPr/>
      </xdr:nvSpPr>
      <xdr:spPr>
        <a:xfrm>
          <a:off x="9588500" y="97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71941</xdr:rowOff>
    </xdr:from>
    <xdr:ext cx="534377" cy="259045"/>
    <xdr:sp macro="" textlink="">
      <xdr:nvSpPr>
        <xdr:cNvPr id="371" name="テキスト ボックス 370"/>
        <xdr:cNvSpPr txBox="1"/>
      </xdr:nvSpPr>
      <xdr:spPr>
        <a:xfrm>
          <a:off x="9372111" y="95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141341</xdr:rowOff>
    </xdr:from>
    <xdr:to>
      <xdr:col>46</xdr:col>
      <xdr:colOff>38100</xdr:colOff>
      <xdr:row>57</xdr:row>
      <xdr:rowOff>71491</xdr:rowOff>
    </xdr:to>
    <xdr:sp macro="" textlink="">
      <xdr:nvSpPr>
        <xdr:cNvPr id="372" name="楕円 371"/>
        <xdr:cNvSpPr/>
      </xdr:nvSpPr>
      <xdr:spPr>
        <a:xfrm>
          <a:off x="8699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62618</xdr:rowOff>
    </xdr:from>
    <xdr:ext cx="534377" cy="259045"/>
    <xdr:sp macro="" textlink="">
      <xdr:nvSpPr>
        <xdr:cNvPr id="373" name="テキスト ボックス 372"/>
        <xdr:cNvSpPr txBox="1"/>
      </xdr:nvSpPr>
      <xdr:spPr>
        <a:xfrm>
          <a:off x="8483111" y="9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144307</xdr:rowOff>
    </xdr:from>
    <xdr:to>
      <xdr:col>41</xdr:col>
      <xdr:colOff>101600</xdr:colOff>
      <xdr:row>57</xdr:row>
      <xdr:rowOff>74457</xdr:rowOff>
    </xdr:to>
    <xdr:sp macro="" textlink="">
      <xdr:nvSpPr>
        <xdr:cNvPr id="374" name="楕円 373"/>
        <xdr:cNvSpPr/>
      </xdr:nvSpPr>
      <xdr:spPr>
        <a:xfrm>
          <a:off x="7810500" y="974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90984</xdr:rowOff>
    </xdr:from>
    <xdr:ext cx="534377" cy="259045"/>
    <xdr:sp macro="" textlink="">
      <xdr:nvSpPr>
        <xdr:cNvPr id="375" name="テキスト ボックス 374"/>
        <xdr:cNvSpPr txBox="1"/>
      </xdr:nvSpPr>
      <xdr:spPr>
        <a:xfrm>
          <a:off x="7594111" y="95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10468</xdr:rowOff>
    </xdr:from>
    <xdr:to>
      <xdr:col>36</xdr:col>
      <xdr:colOff>165100</xdr:colOff>
      <xdr:row>57</xdr:row>
      <xdr:rowOff>112068</xdr:rowOff>
    </xdr:to>
    <xdr:sp macro="" textlink="">
      <xdr:nvSpPr>
        <xdr:cNvPr id="376" name="楕円 375"/>
        <xdr:cNvSpPr/>
      </xdr:nvSpPr>
      <xdr:spPr>
        <a:xfrm>
          <a:off x="6921500" y="97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103195</xdr:rowOff>
    </xdr:from>
    <xdr:ext cx="534377" cy="259045"/>
    <xdr:sp macro="" textlink="">
      <xdr:nvSpPr>
        <xdr:cNvPr id="377" name="テキスト ボックス 376"/>
        <xdr:cNvSpPr txBox="1"/>
      </xdr:nvSpPr>
      <xdr:spPr>
        <a:xfrm>
          <a:off x="6705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32245</xdr:rowOff>
    </xdr:from>
    <xdr:to>
      <xdr:col>55</xdr:col>
      <xdr:colOff>0</xdr:colOff>
      <xdr:row>78</xdr:row>
      <xdr:rowOff>40030</xdr:rowOff>
    </xdr:to>
    <xdr:cxnSp macro="">
      <xdr:nvCxnSpPr>
        <xdr:cNvPr id="406" name="直線コネクタ 405"/>
        <xdr:cNvCxnSpPr/>
      </xdr:nvCxnSpPr>
      <xdr:spPr>
        <a:xfrm flipV="1">
          <a:off x="9639300" y="13405345"/>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14249</xdr:rowOff>
    </xdr:from>
    <xdr:to>
      <xdr:col>50</xdr:col>
      <xdr:colOff>114300</xdr:colOff>
      <xdr:row>78</xdr:row>
      <xdr:rowOff>40030</xdr:rowOff>
    </xdr:to>
    <xdr:cxnSp macro="">
      <xdr:nvCxnSpPr>
        <xdr:cNvPr id="409" name="直線コネクタ 408"/>
        <xdr:cNvCxnSpPr/>
      </xdr:nvCxnSpPr>
      <xdr:spPr>
        <a:xfrm>
          <a:off x="8750300" y="13387349"/>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11" name="テキスト ボックス 410"/>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14249</xdr:rowOff>
    </xdr:from>
    <xdr:to>
      <xdr:col>45</xdr:col>
      <xdr:colOff>177800</xdr:colOff>
      <xdr:row>78</xdr:row>
      <xdr:rowOff>50064</xdr:rowOff>
    </xdr:to>
    <xdr:cxnSp macro="">
      <xdr:nvCxnSpPr>
        <xdr:cNvPr id="412" name="直線コネクタ 411"/>
        <xdr:cNvCxnSpPr/>
      </xdr:nvCxnSpPr>
      <xdr:spPr>
        <a:xfrm flipV="1">
          <a:off x="7861300" y="1338734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39560</xdr:rowOff>
    </xdr:from>
    <xdr:to>
      <xdr:col>41</xdr:col>
      <xdr:colOff>50800</xdr:colOff>
      <xdr:row>78</xdr:row>
      <xdr:rowOff>50064</xdr:rowOff>
    </xdr:to>
    <xdr:cxnSp macro="">
      <xdr:nvCxnSpPr>
        <xdr:cNvPr id="415" name="直線コネクタ 414"/>
        <xdr:cNvCxnSpPr/>
      </xdr:nvCxnSpPr>
      <xdr:spPr>
        <a:xfrm>
          <a:off x="6972300" y="13412660"/>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7" name="テキスト ボックス 416"/>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9" name="テキスト ボックス 418"/>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152895</xdr:rowOff>
    </xdr:from>
    <xdr:to>
      <xdr:col>55</xdr:col>
      <xdr:colOff>50800</xdr:colOff>
      <xdr:row>78</xdr:row>
      <xdr:rowOff>83045</xdr:rowOff>
    </xdr:to>
    <xdr:sp macro="" textlink="">
      <xdr:nvSpPr>
        <xdr:cNvPr id="425" name="楕円 424"/>
        <xdr:cNvSpPr/>
      </xdr:nvSpPr>
      <xdr:spPr>
        <a:xfrm>
          <a:off x="10426700" y="133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131322</xdr:rowOff>
    </xdr:from>
    <xdr:ext cx="534377" cy="259045"/>
    <xdr:sp macro="" textlink="">
      <xdr:nvSpPr>
        <xdr:cNvPr id="426" name="商工費該当値テキスト"/>
        <xdr:cNvSpPr txBox="1"/>
      </xdr:nvSpPr>
      <xdr:spPr>
        <a:xfrm>
          <a:off x="10528300"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160680</xdr:rowOff>
    </xdr:from>
    <xdr:to>
      <xdr:col>50</xdr:col>
      <xdr:colOff>165100</xdr:colOff>
      <xdr:row>78</xdr:row>
      <xdr:rowOff>90830</xdr:rowOff>
    </xdr:to>
    <xdr:sp macro="" textlink="">
      <xdr:nvSpPr>
        <xdr:cNvPr id="427" name="楕円 426"/>
        <xdr:cNvSpPr/>
      </xdr:nvSpPr>
      <xdr:spPr>
        <a:xfrm>
          <a:off x="9588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107357</xdr:rowOff>
    </xdr:from>
    <xdr:ext cx="534377" cy="259045"/>
    <xdr:sp macro="" textlink="">
      <xdr:nvSpPr>
        <xdr:cNvPr id="428" name="テキスト ボックス 427"/>
        <xdr:cNvSpPr txBox="1"/>
      </xdr:nvSpPr>
      <xdr:spPr>
        <a:xfrm>
          <a:off x="9372111" y="131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134899</xdr:rowOff>
    </xdr:from>
    <xdr:to>
      <xdr:col>46</xdr:col>
      <xdr:colOff>38100</xdr:colOff>
      <xdr:row>78</xdr:row>
      <xdr:rowOff>65049</xdr:rowOff>
    </xdr:to>
    <xdr:sp macro="" textlink="">
      <xdr:nvSpPr>
        <xdr:cNvPr id="429" name="楕円 428"/>
        <xdr:cNvSpPr/>
      </xdr:nvSpPr>
      <xdr:spPr>
        <a:xfrm>
          <a:off x="8699500" y="133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56176</xdr:rowOff>
    </xdr:from>
    <xdr:ext cx="534377" cy="259045"/>
    <xdr:sp macro="" textlink="">
      <xdr:nvSpPr>
        <xdr:cNvPr id="430" name="テキスト ボックス 429"/>
        <xdr:cNvSpPr txBox="1"/>
      </xdr:nvSpPr>
      <xdr:spPr>
        <a:xfrm>
          <a:off x="8483111" y="134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170714</xdr:rowOff>
    </xdr:from>
    <xdr:to>
      <xdr:col>41</xdr:col>
      <xdr:colOff>101600</xdr:colOff>
      <xdr:row>78</xdr:row>
      <xdr:rowOff>100864</xdr:rowOff>
    </xdr:to>
    <xdr:sp macro="" textlink="">
      <xdr:nvSpPr>
        <xdr:cNvPr id="431" name="楕円 430"/>
        <xdr:cNvSpPr/>
      </xdr:nvSpPr>
      <xdr:spPr>
        <a:xfrm>
          <a:off x="7810500" y="133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117391</xdr:rowOff>
    </xdr:from>
    <xdr:ext cx="534377" cy="259045"/>
    <xdr:sp macro="" textlink="">
      <xdr:nvSpPr>
        <xdr:cNvPr id="432" name="テキスト ボックス 431"/>
        <xdr:cNvSpPr txBox="1"/>
      </xdr:nvSpPr>
      <xdr:spPr>
        <a:xfrm>
          <a:off x="7594111" y="13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160210</xdr:rowOff>
    </xdr:from>
    <xdr:to>
      <xdr:col>36</xdr:col>
      <xdr:colOff>165100</xdr:colOff>
      <xdr:row>78</xdr:row>
      <xdr:rowOff>90360</xdr:rowOff>
    </xdr:to>
    <xdr:sp macro="" textlink="">
      <xdr:nvSpPr>
        <xdr:cNvPr id="433" name="楕円 432"/>
        <xdr:cNvSpPr/>
      </xdr:nvSpPr>
      <xdr:spPr>
        <a:xfrm>
          <a:off x="6921500" y="133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106887</xdr:rowOff>
    </xdr:from>
    <xdr:ext cx="534377" cy="259045"/>
    <xdr:sp macro="" textlink="">
      <xdr:nvSpPr>
        <xdr:cNvPr id="434" name="テキスト ボックス 433"/>
        <xdr:cNvSpPr txBox="1"/>
      </xdr:nvSpPr>
      <xdr:spPr>
        <a:xfrm>
          <a:off x="6705111" y="131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153812</xdr:rowOff>
    </xdr:from>
    <xdr:to>
      <xdr:col>55</xdr:col>
      <xdr:colOff>0</xdr:colOff>
      <xdr:row>97</xdr:row>
      <xdr:rowOff>46865</xdr:rowOff>
    </xdr:to>
    <xdr:cxnSp macro="">
      <xdr:nvCxnSpPr>
        <xdr:cNvPr id="463" name="直線コネクタ 462"/>
        <xdr:cNvCxnSpPr/>
      </xdr:nvCxnSpPr>
      <xdr:spPr>
        <a:xfrm>
          <a:off x="9639300" y="16613012"/>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1992</xdr:rowOff>
    </xdr:from>
    <xdr:to>
      <xdr:col>50</xdr:col>
      <xdr:colOff>114300</xdr:colOff>
      <xdr:row>96</xdr:row>
      <xdr:rowOff>153812</xdr:rowOff>
    </xdr:to>
    <xdr:cxnSp macro="">
      <xdr:nvCxnSpPr>
        <xdr:cNvPr id="466" name="直線コネクタ 465"/>
        <xdr:cNvCxnSpPr/>
      </xdr:nvCxnSpPr>
      <xdr:spPr>
        <a:xfrm>
          <a:off x="8750300" y="16461192"/>
          <a:ext cx="889000" cy="15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27109</xdr:rowOff>
    </xdr:from>
    <xdr:ext cx="534377" cy="259045"/>
    <xdr:sp macro="" textlink="">
      <xdr:nvSpPr>
        <xdr:cNvPr id="468" name="テキスト ボックス 467"/>
        <xdr:cNvSpPr txBox="1"/>
      </xdr:nvSpPr>
      <xdr:spPr>
        <a:xfrm>
          <a:off x="9372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40404</xdr:rowOff>
    </xdr:from>
    <xdr:to>
      <xdr:col>45</xdr:col>
      <xdr:colOff>177800</xdr:colOff>
      <xdr:row>96</xdr:row>
      <xdr:rowOff>1992</xdr:rowOff>
    </xdr:to>
    <xdr:cxnSp macro="">
      <xdr:nvCxnSpPr>
        <xdr:cNvPr id="469" name="直線コネクタ 468"/>
        <xdr:cNvCxnSpPr/>
      </xdr:nvCxnSpPr>
      <xdr:spPr>
        <a:xfrm>
          <a:off x="7861300" y="16328154"/>
          <a:ext cx="889000" cy="1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40404</xdr:rowOff>
    </xdr:from>
    <xdr:to>
      <xdr:col>41</xdr:col>
      <xdr:colOff>50800</xdr:colOff>
      <xdr:row>97</xdr:row>
      <xdr:rowOff>78839</xdr:rowOff>
    </xdr:to>
    <xdr:cxnSp macro="">
      <xdr:nvCxnSpPr>
        <xdr:cNvPr id="472" name="直線コネクタ 471"/>
        <xdr:cNvCxnSpPr/>
      </xdr:nvCxnSpPr>
      <xdr:spPr>
        <a:xfrm flipV="1">
          <a:off x="6972300" y="16328154"/>
          <a:ext cx="889000" cy="38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167515</xdr:rowOff>
    </xdr:from>
    <xdr:to>
      <xdr:col>55</xdr:col>
      <xdr:colOff>50800</xdr:colOff>
      <xdr:row>97</xdr:row>
      <xdr:rowOff>97665</xdr:rowOff>
    </xdr:to>
    <xdr:sp macro="" textlink="">
      <xdr:nvSpPr>
        <xdr:cNvPr id="482" name="楕円 481"/>
        <xdr:cNvSpPr/>
      </xdr:nvSpPr>
      <xdr:spPr>
        <a:xfrm>
          <a:off x="10426700" y="166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145942</xdr:rowOff>
    </xdr:from>
    <xdr:ext cx="534377" cy="259045"/>
    <xdr:sp macro="" textlink="">
      <xdr:nvSpPr>
        <xdr:cNvPr id="483" name="土木費該当値テキスト"/>
        <xdr:cNvSpPr txBox="1"/>
      </xdr:nvSpPr>
      <xdr:spPr>
        <a:xfrm>
          <a:off x="10528300" y="1660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103012</xdr:rowOff>
    </xdr:from>
    <xdr:to>
      <xdr:col>50</xdr:col>
      <xdr:colOff>165100</xdr:colOff>
      <xdr:row>97</xdr:row>
      <xdr:rowOff>33162</xdr:rowOff>
    </xdr:to>
    <xdr:sp macro="" textlink="">
      <xdr:nvSpPr>
        <xdr:cNvPr id="484" name="楕円 483"/>
        <xdr:cNvSpPr/>
      </xdr:nvSpPr>
      <xdr:spPr>
        <a:xfrm>
          <a:off x="9588500" y="16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49689</xdr:rowOff>
    </xdr:from>
    <xdr:ext cx="534377" cy="259045"/>
    <xdr:sp macro="" textlink="">
      <xdr:nvSpPr>
        <xdr:cNvPr id="485" name="テキスト ボックス 484"/>
        <xdr:cNvSpPr txBox="1"/>
      </xdr:nvSpPr>
      <xdr:spPr>
        <a:xfrm>
          <a:off x="9372111" y="163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122642</xdr:rowOff>
    </xdr:from>
    <xdr:to>
      <xdr:col>46</xdr:col>
      <xdr:colOff>38100</xdr:colOff>
      <xdr:row>96</xdr:row>
      <xdr:rowOff>52792</xdr:rowOff>
    </xdr:to>
    <xdr:sp macro="" textlink="">
      <xdr:nvSpPr>
        <xdr:cNvPr id="486" name="楕円 485"/>
        <xdr:cNvSpPr/>
      </xdr:nvSpPr>
      <xdr:spPr>
        <a:xfrm>
          <a:off x="8699500" y="164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43919</xdr:rowOff>
    </xdr:from>
    <xdr:ext cx="534377" cy="259045"/>
    <xdr:sp macro="" textlink="">
      <xdr:nvSpPr>
        <xdr:cNvPr id="487" name="テキスト ボックス 486"/>
        <xdr:cNvSpPr txBox="1"/>
      </xdr:nvSpPr>
      <xdr:spPr>
        <a:xfrm>
          <a:off x="8483111" y="165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161054</xdr:rowOff>
    </xdr:from>
    <xdr:to>
      <xdr:col>41</xdr:col>
      <xdr:colOff>101600</xdr:colOff>
      <xdr:row>95</xdr:row>
      <xdr:rowOff>91204</xdr:rowOff>
    </xdr:to>
    <xdr:sp macro="" textlink="">
      <xdr:nvSpPr>
        <xdr:cNvPr id="488" name="楕円 487"/>
        <xdr:cNvSpPr/>
      </xdr:nvSpPr>
      <xdr:spPr>
        <a:xfrm>
          <a:off x="7810500" y="162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107731</xdr:rowOff>
    </xdr:from>
    <xdr:ext cx="534377" cy="259045"/>
    <xdr:sp macro="" textlink="">
      <xdr:nvSpPr>
        <xdr:cNvPr id="489" name="テキスト ボックス 488"/>
        <xdr:cNvSpPr txBox="1"/>
      </xdr:nvSpPr>
      <xdr:spPr>
        <a:xfrm>
          <a:off x="7594111" y="160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28039</xdr:rowOff>
    </xdr:from>
    <xdr:to>
      <xdr:col>36</xdr:col>
      <xdr:colOff>165100</xdr:colOff>
      <xdr:row>97</xdr:row>
      <xdr:rowOff>129639</xdr:rowOff>
    </xdr:to>
    <xdr:sp macro="" textlink="">
      <xdr:nvSpPr>
        <xdr:cNvPr id="490" name="楕円 489"/>
        <xdr:cNvSpPr/>
      </xdr:nvSpPr>
      <xdr:spPr>
        <a:xfrm>
          <a:off x="6921500" y="16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120766</xdr:rowOff>
    </xdr:from>
    <xdr:ext cx="534377" cy="259045"/>
    <xdr:sp macro="" textlink="">
      <xdr:nvSpPr>
        <xdr:cNvPr id="491" name="テキスト ボックス 490"/>
        <xdr:cNvSpPr txBox="1"/>
      </xdr:nvSpPr>
      <xdr:spPr>
        <a:xfrm>
          <a:off x="6705111" y="167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156026</xdr:rowOff>
    </xdr:from>
    <xdr:to>
      <xdr:col>85</xdr:col>
      <xdr:colOff>127000</xdr:colOff>
      <xdr:row>37</xdr:row>
      <xdr:rowOff>54566</xdr:rowOff>
    </xdr:to>
    <xdr:cxnSp macro="">
      <xdr:nvCxnSpPr>
        <xdr:cNvPr id="520" name="直線コネクタ 519"/>
        <xdr:cNvCxnSpPr/>
      </xdr:nvCxnSpPr>
      <xdr:spPr>
        <a:xfrm flipV="1">
          <a:off x="15481300" y="6328226"/>
          <a:ext cx="8382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18694</xdr:rowOff>
    </xdr:from>
    <xdr:to>
      <xdr:col>81</xdr:col>
      <xdr:colOff>50800</xdr:colOff>
      <xdr:row>37</xdr:row>
      <xdr:rowOff>54566</xdr:rowOff>
    </xdr:to>
    <xdr:cxnSp macro="">
      <xdr:nvCxnSpPr>
        <xdr:cNvPr id="523" name="直線コネクタ 522"/>
        <xdr:cNvCxnSpPr/>
      </xdr:nvCxnSpPr>
      <xdr:spPr>
        <a:xfrm>
          <a:off x="14592300" y="6362344"/>
          <a:ext cx="8890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18694</xdr:rowOff>
    </xdr:from>
    <xdr:to>
      <xdr:col>76</xdr:col>
      <xdr:colOff>114300</xdr:colOff>
      <xdr:row>37</xdr:row>
      <xdr:rowOff>60547</xdr:rowOff>
    </xdr:to>
    <xdr:cxnSp macro="">
      <xdr:nvCxnSpPr>
        <xdr:cNvPr id="526" name="直線コネクタ 525"/>
        <xdr:cNvCxnSpPr/>
      </xdr:nvCxnSpPr>
      <xdr:spPr>
        <a:xfrm flipV="1">
          <a:off x="13703300" y="6362344"/>
          <a:ext cx="889000" cy="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170790</xdr:rowOff>
    </xdr:from>
    <xdr:to>
      <xdr:col>71</xdr:col>
      <xdr:colOff>177800</xdr:colOff>
      <xdr:row>37</xdr:row>
      <xdr:rowOff>60547</xdr:rowOff>
    </xdr:to>
    <xdr:cxnSp macro="">
      <xdr:nvCxnSpPr>
        <xdr:cNvPr id="529" name="直線コネクタ 528"/>
        <xdr:cNvCxnSpPr/>
      </xdr:nvCxnSpPr>
      <xdr:spPr>
        <a:xfrm>
          <a:off x="12814300" y="6342990"/>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105226</xdr:rowOff>
    </xdr:from>
    <xdr:to>
      <xdr:col>85</xdr:col>
      <xdr:colOff>177800</xdr:colOff>
      <xdr:row>37</xdr:row>
      <xdr:rowOff>35376</xdr:rowOff>
    </xdr:to>
    <xdr:sp macro="" textlink="">
      <xdr:nvSpPr>
        <xdr:cNvPr id="539" name="楕円 538"/>
        <xdr:cNvSpPr/>
      </xdr:nvSpPr>
      <xdr:spPr>
        <a:xfrm>
          <a:off x="16268700" y="62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83653</xdr:rowOff>
    </xdr:from>
    <xdr:ext cx="534377" cy="259045"/>
    <xdr:sp macro="" textlink="">
      <xdr:nvSpPr>
        <xdr:cNvPr id="540" name="消防費該当値テキスト"/>
        <xdr:cNvSpPr txBox="1"/>
      </xdr:nvSpPr>
      <xdr:spPr>
        <a:xfrm>
          <a:off x="16370300" y="62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3766</xdr:rowOff>
    </xdr:from>
    <xdr:to>
      <xdr:col>81</xdr:col>
      <xdr:colOff>101600</xdr:colOff>
      <xdr:row>37</xdr:row>
      <xdr:rowOff>105366</xdr:rowOff>
    </xdr:to>
    <xdr:sp macro="" textlink="">
      <xdr:nvSpPr>
        <xdr:cNvPr id="541" name="楕円 540"/>
        <xdr:cNvSpPr/>
      </xdr:nvSpPr>
      <xdr:spPr>
        <a:xfrm>
          <a:off x="15430500" y="63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96493</xdr:rowOff>
    </xdr:from>
    <xdr:ext cx="534377" cy="259045"/>
    <xdr:sp macro="" textlink="">
      <xdr:nvSpPr>
        <xdr:cNvPr id="542" name="テキスト ボックス 541"/>
        <xdr:cNvSpPr txBox="1"/>
      </xdr:nvSpPr>
      <xdr:spPr>
        <a:xfrm>
          <a:off x="15214111" y="644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139344</xdr:rowOff>
    </xdr:from>
    <xdr:to>
      <xdr:col>76</xdr:col>
      <xdr:colOff>165100</xdr:colOff>
      <xdr:row>37</xdr:row>
      <xdr:rowOff>69494</xdr:rowOff>
    </xdr:to>
    <xdr:sp macro="" textlink="">
      <xdr:nvSpPr>
        <xdr:cNvPr id="543" name="楕円 542"/>
        <xdr:cNvSpPr/>
      </xdr:nvSpPr>
      <xdr:spPr>
        <a:xfrm>
          <a:off x="14541500" y="6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60621</xdr:rowOff>
    </xdr:from>
    <xdr:ext cx="534377" cy="259045"/>
    <xdr:sp macro="" textlink="">
      <xdr:nvSpPr>
        <xdr:cNvPr id="544" name="テキスト ボックス 543"/>
        <xdr:cNvSpPr txBox="1"/>
      </xdr:nvSpPr>
      <xdr:spPr>
        <a:xfrm>
          <a:off x="14325111" y="64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9747</xdr:rowOff>
    </xdr:from>
    <xdr:to>
      <xdr:col>72</xdr:col>
      <xdr:colOff>38100</xdr:colOff>
      <xdr:row>37</xdr:row>
      <xdr:rowOff>111347</xdr:rowOff>
    </xdr:to>
    <xdr:sp macro="" textlink="">
      <xdr:nvSpPr>
        <xdr:cNvPr id="545" name="楕円 544"/>
        <xdr:cNvSpPr/>
      </xdr:nvSpPr>
      <xdr:spPr>
        <a:xfrm>
          <a:off x="13652500" y="63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102474</xdr:rowOff>
    </xdr:from>
    <xdr:ext cx="534377" cy="259045"/>
    <xdr:sp macro="" textlink="">
      <xdr:nvSpPr>
        <xdr:cNvPr id="546" name="テキスト ボックス 545"/>
        <xdr:cNvSpPr txBox="1"/>
      </xdr:nvSpPr>
      <xdr:spPr>
        <a:xfrm>
          <a:off x="13436111" y="64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119990</xdr:rowOff>
    </xdr:from>
    <xdr:to>
      <xdr:col>67</xdr:col>
      <xdr:colOff>101600</xdr:colOff>
      <xdr:row>37</xdr:row>
      <xdr:rowOff>50140</xdr:rowOff>
    </xdr:to>
    <xdr:sp macro="" textlink="">
      <xdr:nvSpPr>
        <xdr:cNvPr id="547" name="楕円 546"/>
        <xdr:cNvSpPr/>
      </xdr:nvSpPr>
      <xdr:spPr>
        <a:xfrm>
          <a:off x="127635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41267</xdr:rowOff>
    </xdr:from>
    <xdr:ext cx="534377" cy="259045"/>
    <xdr:sp macro="" textlink="">
      <xdr:nvSpPr>
        <xdr:cNvPr id="548" name="テキスト ボックス 547"/>
        <xdr:cNvSpPr txBox="1"/>
      </xdr:nvSpPr>
      <xdr:spPr>
        <a:xfrm>
          <a:off x="12547111" y="63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163672</xdr:rowOff>
    </xdr:from>
    <xdr:to>
      <xdr:col>85</xdr:col>
      <xdr:colOff>127000</xdr:colOff>
      <xdr:row>57</xdr:row>
      <xdr:rowOff>70335</xdr:rowOff>
    </xdr:to>
    <xdr:cxnSp macro="">
      <xdr:nvCxnSpPr>
        <xdr:cNvPr id="577" name="直線コネクタ 576"/>
        <xdr:cNvCxnSpPr/>
      </xdr:nvCxnSpPr>
      <xdr:spPr>
        <a:xfrm flipV="1">
          <a:off x="15481300" y="9421972"/>
          <a:ext cx="838200" cy="4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70335</xdr:rowOff>
    </xdr:from>
    <xdr:to>
      <xdr:col>81</xdr:col>
      <xdr:colOff>50800</xdr:colOff>
      <xdr:row>57</xdr:row>
      <xdr:rowOff>101966</xdr:rowOff>
    </xdr:to>
    <xdr:cxnSp macro="">
      <xdr:nvCxnSpPr>
        <xdr:cNvPr id="580" name="直線コネクタ 579"/>
        <xdr:cNvCxnSpPr/>
      </xdr:nvCxnSpPr>
      <xdr:spPr>
        <a:xfrm flipV="1">
          <a:off x="14592300" y="9842985"/>
          <a:ext cx="889000" cy="3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100488</xdr:rowOff>
    </xdr:from>
    <xdr:to>
      <xdr:col>76</xdr:col>
      <xdr:colOff>114300</xdr:colOff>
      <xdr:row>57</xdr:row>
      <xdr:rowOff>101966</xdr:rowOff>
    </xdr:to>
    <xdr:cxnSp macro="">
      <xdr:nvCxnSpPr>
        <xdr:cNvPr id="583" name="直線コネクタ 582"/>
        <xdr:cNvCxnSpPr/>
      </xdr:nvCxnSpPr>
      <xdr:spPr>
        <a:xfrm>
          <a:off x="13703300" y="9873138"/>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27915</xdr:rowOff>
    </xdr:from>
    <xdr:to>
      <xdr:col>71</xdr:col>
      <xdr:colOff>177800</xdr:colOff>
      <xdr:row>57</xdr:row>
      <xdr:rowOff>100488</xdr:rowOff>
    </xdr:to>
    <xdr:cxnSp macro="">
      <xdr:nvCxnSpPr>
        <xdr:cNvPr id="586" name="直線コネクタ 585"/>
        <xdr:cNvCxnSpPr/>
      </xdr:nvCxnSpPr>
      <xdr:spPr>
        <a:xfrm>
          <a:off x="12814300" y="9800565"/>
          <a:ext cx="889000" cy="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112872</xdr:rowOff>
    </xdr:from>
    <xdr:to>
      <xdr:col>85</xdr:col>
      <xdr:colOff>177800</xdr:colOff>
      <xdr:row>55</xdr:row>
      <xdr:rowOff>43022</xdr:rowOff>
    </xdr:to>
    <xdr:sp macro="" textlink="">
      <xdr:nvSpPr>
        <xdr:cNvPr id="596" name="楕円 595"/>
        <xdr:cNvSpPr/>
      </xdr:nvSpPr>
      <xdr:spPr>
        <a:xfrm>
          <a:off x="16268700" y="937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135749</xdr:rowOff>
    </xdr:from>
    <xdr:ext cx="534377" cy="259045"/>
    <xdr:sp macro="" textlink="">
      <xdr:nvSpPr>
        <xdr:cNvPr id="597" name="教育費該当値テキスト"/>
        <xdr:cNvSpPr txBox="1"/>
      </xdr:nvSpPr>
      <xdr:spPr>
        <a:xfrm>
          <a:off x="16370300" y="92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19535</xdr:rowOff>
    </xdr:from>
    <xdr:to>
      <xdr:col>81</xdr:col>
      <xdr:colOff>101600</xdr:colOff>
      <xdr:row>57</xdr:row>
      <xdr:rowOff>121135</xdr:rowOff>
    </xdr:to>
    <xdr:sp macro="" textlink="">
      <xdr:nvSpPr>
        <xdr:cNvPr id="598" name="楕円 597"/>
        <xdr:cNvSpPr/>
      </xdr:nvSpPr>
      <xdr:spPr>
        <a:xfrm>
          <a:off x="15430500" y="97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112262</xdr:rowOff>
    </xdr:from>
    <xdr:ext cx="534377" cy="259045"/>
    <xdr:sp macro="" textlink="">
      <xdr:nvSpPr>
        <xdr:cNvPr id="599" name="テキスト ボックス 598"/>
        <xdr:cNvSpPr txBox="1"/>
      </xdr:nvSpPr>
      <xdr:spPr>
        <a:xfrm>
          <a:off x="15214111" y="98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51166</xdr:rowOff>
    </xdr:from>
    <xdr:to>
      <xdr:col>76</xdr:col>
      <xdr:colOff>165100</xdr:colOff>
      <xdr:row>57</xdr:row>
      <xdr:rowOff>152766</xdr:rowOff>
    </xdr:to>
    <xdr:sp macro="" textlink="">
      <xdr:nvSpPr>
        <xdr:cNvPr id="600" name="楕円 599"/>
        <xdr:cNvSpPr/>
      </xdr:nvSpPr>
      <xdr:spPr>
        <a:xfrm>
          <a:off x="14541500" y="98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143893</xdr:rowOff>
    </xdr:from>
    <xdr:ext cx="534377" cy="259045"/>
    <xdr:sp macro="" textlink="">
      <xdr:nvSpPr>
        <xdr:cNvPr id="601" name="テキスト ボックス 600"/>
        <xdr:cNvSpPr txBox="1"/>
      </xdr:nvSpPr>
      <xdr:spPr>
        <a:xfrm>
          <a:off x="14325111" y="99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49688</xdr:rowOff>
    </xdr:from>
    <xdr:to>
      <xdr:col>72</xdr:col>
      <xdr:colOff>38100</xdr:colOff>
      <xdr:row>57</xdr:row>
      <xdr:rowOff>151288</xdr:rowOff>
    </xdr:to>
    <xdr:sp macro="" textlink="">
      <xdr:nvSpPr>
        <xdr:cNvPr id="602" name="楕円 601"/>
        <xdr:cNvSpPr/>
      </xdr:nvSpPr>
      <xdr:spPr>
        <a:xfrm>
          <a:off x="13652500" y="98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142415</xdr:rowOff>
    </xdr:from>
    <xdr:ext cx="534377" cy="259045"/>
    <xdr:sp macro="" textlink="">
      <xdr:nvSpPr>
        <xdr:cNvPr id="603" name="テキスト ボックス 602"/>
        <xdr:cNvSpPr txBox="1"/>
      </xdr:nvSpPr>
      <xdr:spPr>
        <a:xfrm>
          <a:off x="13436111" y="99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148565</xdr:rowOff>
    </xdr:from>
    <xdr:to>
      <xdr:col>67</xdr:col>
      <xdr:colOff>101600</xdr:colOff>
      <xdr:row>57</xdr:row>
      <xdr:rowOff>78715</xdr:rowOff>
    </xdr:to>
    <xdr:sp macro="" textlink="">
      <xdr:nvSpPr>
        <xdr:cNvPr id="604" name="楕円 603"/>
        <xdr:cNvSpPr/>
      </xdr:nvSpPr>
      <xdr:spPr>
        <a:xfrm>
          <a:off x="12763500" y="97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69842</xdr:rowOff>
    </xdr:from>
    <xdr:ext cx="534377" cy="259045"/>
    <xdr:sp macro="" textlink="">
      <xdr:nvSpPr>
        <xdr:cNvPr id="605" name="テキスト ボックス 604"/>
        <xdr:cNvSpPr txBox="1"/>
      </xdr:nvSpPr>
      <xdr:spPr>
        <a:xfrm>
          <a:off x="12547111" y="98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163461</xdr:rowOff>
    </xdr:from>
    <xdr:to>
      <xdr:col>85</xdr:col>
      <xdr:colOff>127000</xdr:colOff>
      <xdr:row>79</xdr:row>
      <xdr:rowOff>35509</xdr:rowOff>
    </xdr:to>
    <xdr:cxnSp macro="">
      <xdr:nvCxnSpPr>
        <xdr:cNvPr id="634" name="直線コネクタ 633"/>
        <xdr:cNvCxnSpPr/>
      </xdr:nvCxnSpPr>
      <xdr:spPr>
        <a:xfrm flipV="1">
          <a:off x="15481300" y="13536561"/>
          <a:ext cx="8382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35509</xdr:rowOff>
    </xdr:from>
    <xdr:to>
      <xdr:col>81</xdr:col>
      <xdr:colOff>50800</xdr:colOff>
      <xdr:row>79</xdr:row>
      <xdr:rowOff>36754</xdr:rowOff>
    </xdr:to>
    <xdr:cxnSp macro="">
      <xdr:nvCxnSpPr>
        <xdr:cNvPr id="637" name="直線コネクタ 636"/>
        <xdr:cNvCxnSpPr/>
      </xdr:nvCxnSpPr>
      <xdr:spPr>
        <a:xfrm flipV="1">
          <a:off x="14592300" y="1358005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26809</xdr:rowOff>
    </xdr:from>
    <xdr:to>
      <xdr:col>76</xdr:col>
      <xdr:colOff>114300</xdr:colOff>
      <xdr:row>79</xdr:row>
      <xdr:rowOff>36754</xdr:rowOff>
    </xdr:to>
    <xdr:cxnSp macro="">
      <xdr:nvCxnSpPr>
        <xdr:cNvPr id="640" name="直線コネクタ 639"/>
        <xdr:cNvCxnSpPr/>
      </xdr:nvCxnSpPr>
      <xdr:spPr>
        <a:xfrm>
          <a:off x="13703300" y="13571359"/>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26809</xdr:rowOff>
    </xdr:from>
    <xdr:to>
      <xdr:col>71</xdr:col>
      <xdr:colOff>177800</xdr:colOff>
      <xdr:row>79</xdr:row>
      <xdr:rowOff>30595</xdr:rowOff>
    </xdr:to>
    <xdr:cxnSp macro="">
      <xdr:nvCxnSpPr>
        <xdr:cNvPr id="643" name="直線コネクタ 642"/>
        <xdr:cNvCxnSpPr/>
      </xdr:nvCxnSpPr>
      <xdr:spPr>
        <a:xfrm flipV="1">
          <a:off x="12814300" y="13571359"/>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112661</xdr:rowOff>
    </xdr:from>
    <xdr:to>
      <xdr:col>85</xdr:col>
      <xdr:colOff>177800</xdr:colOff>
      <xdr:row>79</xdr:row>
      <xdr:rowOff>42811</xdr:rowOff>
    </xdr:to>
    <xdr:sp macro="" textlink="">
      <xdr:nvSpPr>
        <xdr:cNvPr id="653" name="楕円 652"/>
        <xdr:cNvSpPr/>
      </xdr:nvSpPr>
      <xdr:spPr>
        <a:xfrm>
          <a:off x="16268700" y="13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72038</xdr:rowOff>
    </xdr:from>
    <xdr:ext cx="469744" cy="259045"/>
    <xdr:sp macro="" textlink="">
      <xdr:nvSpPr>
        <xdr:cNvPr id="654" name="災害復旧費該当値テキスト"/>
        <xdr:cNvSpPr txBox="1"/>
      </xdr:nvSpPr>
      <xdr:spPr>
        <a:xfrm>
          <a:off x="16370300" y="132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156159</xdr:rowOff>
    </xdr:from>
    <xdr:to>
      <xdr:col>81</xdr:col>
      <xdr:colOff>101600</xdr:colOff>
      <xdr:row>79</xdr:row>
      <xdr:rowOff>86309</xdr:rowOff>
    </xdr:to>
    <xdr:sp macro="" textlink="">
      <xdr:nvSpPr>
        <xdr:cNvPr id="655" name="楕円 654"/>
        <xdr:cNvSpPr/>
      </xdr:nvSpPr>
      <xdr:spPr>
        <a:xfrm>
          <a:off x="15430500" y="13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77436</xdr:rowOff>
    </xdr:from>
    <xdr:ext cx="378565" cy="259045"/>
    <xdr:sp macro="" textlink="">
      <xdr:nvSpPr>
        <xdr:cNvPr id="656" name="テキスト ボックス 655"/>
        <xdr:cNvSpPr txBox="1"/>
      </xdr:nvSpPr>
      <xdr:spPr>
        <a:xfrm>
          <a:off x="15292017" y="1362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157404</xdr:rowOff>
    </xdr:from>
    <xdr:to>
      <xdr:col>76</xdr:col>
      <xdr:colOff>165100</xdr:colOff>
      <xdr:row>79</xdr:row>
      <xdr:rowOff>87554</xdr:rowOff>
    </xdr:to>
    <xdr:sp macro="" textlink="">
      <xdr:nvSpPr>
        <xdr:cNvPr id="657" name="楕円 656"/>
        <xdr:cNvSpPr/>
      </xdr:nvSpPr>
      <xdr:spPr>
        <a:xfrm>
          <a:off x="14541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78681</xdr:rowOff>
    </xdr:from>
    <xdr:ext cx="378565" cy="259045"/>
    <xdr:sp macro="" textlink="">
      <xdr:nvSpPr>
        <xdr:cNvPr id="658" name="テキスト ボックス 657"/>
        <xdr:cNvSpPr txBox="1"/>
      </xdr:nvSpPr>
      <xdr:spPr>
        <a:xfrm>
          <a:off x="14403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147459</xdr:rowOff>
    </xdr:from>
    <xdr:to>
      <xdr:col>72</xdr:col>
      <xdr:colOff>38100</xdr:colOff>
      <xdr:row>79</xdr:row>
      <xdr:rowOff>77609</xdr:rowOff>
    </xdr:to>
    <xdr:sp macro="" textlink="">
      <xdr:nvSpPr>
        <xdr:cNvPr id="659" name="楕円 658"/>
        <xdr:cNvSpPr/>
      </xdr:nvSpPr>
      <xdr:spPr>
        <a:xfrm>
          <a:off x="13652500" y="135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68736</xdr:rowOff>
    </xdr:from>
    <xdr:ext cx="469744" cy="259045"/>
    <xdr:sp macro="" textlink="">
      <xdr:nvSpPr>
        <xdr:cNvPr id="660" name="テキスト ボックス 659"/>
        <xdr:cNvSpPr txBox="1"/>
      </xdr:nvSpPr>
      <xdr:spPr>
        <a:xfrm>
          <a:off x="13468428" y="1361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151245</xdr:rowOff>
    </xdr:from>
    <xdr:to>
      <xdr:col>67</xdr:col>
      <xdr:colOff>101600</xdr:colOff>
      <xdr:row>79</xdr:row>
      <xdr:rowOff>81395</xdr:rowOff>
    </xdr:to>
    <xdr:sp macro="" textlink="">
      <xdr:nvSpPr>
        <xdr:cNvPr id="661" name="楕円 660"/>
        <xdr:cNvSpPr/>
      </xdr:nvSpPr>
      <xdr:spPr>
        <a:xfrm>
          <a:off x="12763500" y="135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72522</xdr:rowOff>
    </xdr:from>
    <xdr:ext cx="469744" cy="259045"/>
    <xdr:sp macro="" textlink="">
      <xdr:nvSpPr>
        <xdr:cNvPr id="662" name="テキスト ボックス 661"/>
        <xdr:cNvSpPr txBox="1"/>
      </xdr:nvSpPr>
      <xdr:spPr>
        <a:xfrm>
          <a:off x="12579428" y="136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81941</xdr:rowOff>
    </xdr:from>
    <xdr:to>
      <xdr:col>85</xdr:col>
      <xdr:colOff>127000</xdr:colOff>
      <xdr:row>96</xdr:row>
      <xdr:rowOff>89568</xdr:rowOff>
    </xdr:to>
    <xdr:cxnSp macro="">
      <xdr:nvCxnSpPr>
        <xdr:cNvPr id="691" name="直線コネクタ 690"/>
        <xdr:cNvCxnSpPr/>
      </xdr:nvCxnSpPr>
      <xdr:spPr>
        <a:xfrm flipV="1">
          <a:off x="15481300" y="16541141"/>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89568</xdr:rowOff>
    </xdr:from>
    <xdr:to>
      <xdr:col>81</xdr:col>
      <xdr:colOff>50800</xdr:colOff>
      <xdr:row>96</xdr:row>
      <xdr:rowOff>108328</xdr:rowOff>
    </xdr:to>
    <xdr:cxnSp macro="">
      <xdr:nvCxnSpPr>
        <xdr:cNvPr id="694" name="直線コネクタ 693"/>
        <xdr:cNvCxnSpPr/>
      </xdr:nvCxnSpPr>
      <xdr:spPr>
        <a:xfrm flipV="1">
          <a:off x="14592300" y="16548768"/>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97744</xdr:rowOff>
    </xdr:from>
    <xdr:to>
      <xdr:col>76</xdr:col>
      <xdr:colOff>114300</xdr:colOff>
      <xdr:row>96</xdr:row>
      <xdr:rowOff>108328</xdr:rowOff>
    </xdr:to>
    <xdr:cxnSp macro="">
      <xdr:nvCxnSpPr>
        <xdr:cNvPr id="697" name="直線コネクタ 696"/>
        <xdr:cNvCxnSpPr/>
      </xdr:nvCxnSpPr>
      <xdr:spPr>
        <a:xfrm>
          <a:off x="13703300" y="16556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9" name="テキスト ボックス 698"/>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97744</xdr:rowOff>
    </xdr:from>
    <xdr:to>
      <xdr:col>71</xdr:col>
      <xdr:colOff>177800</xdr:colOff>
      <xdr:row>96</xdr:row>
      <xdr:rowOff>108908</xdr:rowOff>
    </xdr:to>
    <xdr:cxnSp macro="">
      <xdr:nvCxnSpPr>
        <xdr:cNvPr id="700" name="直線コネクタ 699"/>
        <xdr:cNvCxnSpPr/>
      </xdr:nvCxnSpPr>
      <xdr:spPr>
        <a:xfrm flipV="1">
          <a:off x="12814300" y="1655694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31141</xdr:rowOff>
    </xdr:from>
    <xdr:to>
      <xdr:col>85</xdr:col>
      <xdr:colOff>177800</xdr:colOff>
      <xdr:row>96</xdr:row>
      <xdr:rowOff>132741</xdr:rowOff>
    </xdr:to>
    <xdr:sp macro="" textlink="">
      <xdr:nvSpPr>
        <xdr:cNvPr id="710" name="楕円 709"/>
        <xdr:cNvSpPr/>
      </xdr:nvSpPr>
      <xdr:spPr>
        <a:xfrm>
          <a:off x="162687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54018</xdr:rowOff>
    </xdr:from>
    <xdr:ext cx="534377" cy="259045"/>
    <xdr:sp macro="" textlink="">
      <xdr:nvSpPr>
        <xdr:cNvPr id="711" name="公債費該当値テキスト"/>
        <xdr:cNvSpPr txBox="1"/>
      </xdr:nvSpPr>
      <xdr:spPr>
        <a:xfrm>
          <a:off x="16370300" y="163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38768</xdr:rowOff>
    </xdr:from>
    <xdr:to>
      <xdr:col>81</xdr:col>
      <xdr:colOff>101600</xdr:colOff>
      <xdr:row>96</xdr:row>
      <xdr:rowOff>140368</xdr:rowOff>
    </xdr:to>
    <xdr:sp macro="" textlink="">
      <xdr:nvSpPr>
        <xdr:cNvPr id="712" name="楕円 711"/>
        <xdr:cNvSpPr/>
      </xdr:nvSpPr>
      <xdr:spPr>
        <a:xfrm>
          <a:off x="154305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156895</xdr:rowOff>
    </xdr:from>
    <xdr:ext cx="534377" cy="259045"/>
    <xdr:sp macro="" textlink="">
      <xdr:nvSpPr>
        <xdr:cNvPr id="713" name="テキスト ボックス 712"/>
        <xdr:cNvSpPr txBox="1"/>
      </xdr:nvSpPr>
      <xdr:spPr>
        <a:xfrm>
          <a:off x="15214111" y="162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57528</xdr:rowOff>
    </xdr:from>
    <xdr:to>
      <xdr:col>76</xdr:col>
      <xdr:colOff>165100</xdr:colOff>
      <xdr:row>96</xdr:row>
      <xdr:rowOff>159128</xdr:rowOff>
    </xdr:to>
    <xdr:sp macro="" textlink="">
      <xdr:nvSpPr>
        <xdr:cNvPr id="714" name="楕円 713"/>
        <xdr:cNvSpPr/>
      </xdr:nvSpPr>
      <xdr:spPr>
        <a:xfrm>
          <a:off x="14541500" y="16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4205</xdr:rowOff>
    </xdr:from>
    <xdr:ext cx="534377" cy="259045"/>
    <xdr:sp macro="" textlink="">
      <xdr:nvSpPr>
        <xdr:cNvPr id="715" name="テキスト ボックス 714"/>
        <xdr:cNvSpPr txBox="1"/>
      </xdr:nvSpPr>
      <xdr:spPr>
        <a:xfrm>
          <a:off x="14325111" y="16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46944</xdr:rowOff>
    </xdr:from>
    <xdr:to>
      <xdr:col>72</xdr:col>
      <xdr:colOff>38100</xdr:colOff>
      <xdr:row>96</xdr:row>
      <xdr:rowOff>148544</xdr:rowOff>
    </xdr:to>
    <xdr:sp macro="" textlink="">
      <xdr:nvSpPr>
        <xdr:cNvPr id="716" name="楕円 715"/>
        <xdr:cNvSpPr/>
      </xdr:nvSpPr>
      <xdr:spPr>
        <a:xfrm>
          <a:off x="13652500" y="165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139671</xdr:rowOff>
    </xdr:from>
    <xdr:ext cx="534377" cy="259045"/>
    <xdr:sp macro="" textlink="">
      <xdr:nvSpPr>
        <xdr:cNvPr id="717" name="テキスト ボックス 716"/>
        <xdr:cNvSpPr txBox="1"/>
      </xdr:nvSpPr>
      <xdr:spPr>
        <a:xfrm>
          <a:off x="13436111" y="165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58108</xdr:rowOff>
    </xdr:from>
    <xdr:to>
      <xdr:col>67</xdr:col>
      <xdr:colOff>101600</xdr:colOff>
      <xdr:row>96</xdr:row>
      <xdr:rowOff>159708</xdr:rowOff>
    </xdr:to>
    <xdr:sp macro="" textlink="">
      <xdr:nvSpPr>
        <xdr:cNvPr id="718" name="楕円 717"/>
        <xdr:cNvSpPr/>
      </xdr:nvSpPr>
      <xdr:spPr>
        <a:xfrm>
          <a:off x="12763500" y="165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150835</xdr:rowOff>
    </xdr:from>
    <xdr:ext cx="534377" cy="259045"/>
    <xdr:sp macro="" textlink="">
      <xdr:nvSpPr>
        <xdr:cNvPr id="719" name="テキスト ボックス 718"/>
        <xdr:cNvSpPr txBox="1"/>
      </xdr:nvSpPr>
      <xdr:spPr>
        <a:xfrm>
          <a:off x="12547111" y="166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186,560</a:t>
          </a:r>
          <a:r>
            <a:rPr kumimoji="1" lang="ja-JP" altLang="en-US" sz="1300">
              <a:latin typeface="ＭＳ Ｐゴシック" panose="020B0600070205080204" pitchFamily="50" charset="-128"/>
              <a:ea typeface="ＭＳ Ｐゴシック" panose="020B0600070205080204" pitchFamily="50" charset="-128"/>
            </a:rPr>
            <a:t>円となっており、対前年度値及び類似団体平均値を大きく上回っている。主な要因は、普通建設事業として、障害者や高齢者の就労支援施設、子育て支援センター等が入居する複合施設である「岩美ふれ愛センター」を整備したことによるものである。その他の経費では、国民健康保険への繰出金が減少したものの、後期高齢者医療、介護保険といった老人福祉経費、また、保育所運営経費、在宅育児世帯給付費等の児童福祉経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教育費についても、普通建設事業である中央公民館整備工事の開始により、対前年度比</a:t>
          </a:r>
          <a:r>
            <a:rPr kumimoji="1" lang="en-US" altLang="ja-JP" sz="1300">
              <a:latin typeface="ＭＳ Ｐゴシック" panose="020B0600070205080204" pitchFamily="50" charset="-128"/>
              <a:ea typeface="ＭＳ Ｐゴシック" panose="020B0600070205080204" pitchFamily="50" charset="-128"/>
            </a:rPr>
            <a:t>55,251</a:t>
          </a:r>
          <a:r>
            <a:rPr kumimoji="1" lang="ja-JP" altLang="en-US" sz="1300">
              <a:latin typeface="ＭＳ Ｐゴシック" panose="020B0600070205080204" pitchFamily="50" charset="-128"/>
              <a:ea typeface="ＭＳ Ｐゴシック" panose="020B0600070205080204" pitchFamily="50" charset="-128"/>
            </a:rPr>
            <a:t>円増となっているが、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年間の継続事業であり、平成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年度までこの水準で推移する見込みである。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土木費については、前年度比</a:t>
          </a:r>
          <a:r>
            <a:rPr kumimoji="1" lang="en-US" altLang="ja-JP" sz="1300">
              <a:latin typeface="ＭＳ Ｐゴシック" panose="020B0600070205080204" pitchFamily="50" charset="-128"/>
              <a:ea typeface="ＭＳ Ｐゴシック" panose="020B0600070205080204" pitchFamily="50" charset="-128"/>
            </a:rPr>
            <a:t>8,465</a:t>
          </a:r>
          <a:r>
            <a:rPr kumimoji="1" lang="ja-JP" altLang="en-US" sz="1300">
              <a:latin typeface="ＭＳ Ｐゴシック" panose="020B0600070205080204" pitchFamily="50" charset="-128"/>
              <a:ea typeface="ＭＳ Ｐゴシック" panose="020B0600070205080204" pitchFamily="50" charset="-128"/>
            </a:rPr>
            <a:t>円の減であり、類似団体の平均値を下回った。要因としては、町道新設改良事業費の減である。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全般的に普通建設事業費の影響が大きいものとなっているが、今後も、施設の老朽化への対応が課題であるため、公共施設等総合管理計画に基づく適切な維持管理、適正配置に努める必要がある。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年度予算編成時における財源不足を補てんするため取り崩したことにより、前年度比</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実質単年度収支のマイナスについては、後年度の公共施設整備や下水道事業への繰出しに備えるため、基金積立を行ったためである。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本町においては、すべての会計で黒字（企業会計においては、資金剰余の状態）となっている。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資金剰余額の標準財政規模費が最も大きい病院事業の平成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年度決算については、入院患者数の減等により収益的収支において赤字決算となった。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水道事業会計については、企業等の大口需要者の使用水量が増加したことなどにより、収益的収支は黒字となり、資金剰余額が微増となった。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引き続き、各会計の経営改善に取り組むとともに、一般会計の財政負担の軽減に努める必要がある。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7475200</v>
      </c>
      <c r="BO4" s="410"/>
      <c r="BP4" s="410"/>
      <c r="BQ4" s="410"/>
      <c r="BR4" s="410"/>
      <c r="BS4" s="410"/>
      <c r="BT4" s="410"/>
      <c r="BU4" s="411"/>
      <c r="BV4" s="409">
        <v>6786618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2.2000000000000002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7362288</v>
      </c>
      <c r="BO5" s="447"/>
      <c r="BP5" s="447"/>
      <c r="BQ5" s="447"/>
      <c r="BR5" s="447"/>
      <c r="BS5" s="447"/>
      <c r="BT5" s="447"/>
      <c r="BU5" s="448"/>
      <c r="BV5" s="446">
        <v>6662961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87.9</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112912</v>
      </c>
      <c r="BO6" s="447"/>
      <c r="BP6" s="447"/>
      <c r="BQ6" s="447"/>
      <c r="BR6" s="447"/>
      <c r="BS6" s="447"/>
      <c r="BT6" s="447"/>
      <c r="BU6" s="448"/>
      <c r="BV6" s="446">
        <v>123657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92.1</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26002</v>
      </c>
      <c r="BO7" s="447"/>
      <c r="BP7" s="447"/>
      <c r="BQ7" s="447"/>
      <c r="BR7" s="447"/>
      <c r="BS7" s="447"/>
      <c r="BT7" s="447"/>
      <c r="BU7" s="448"/>
      <c r="BV7" s="446">
        <v>36916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4121561</v>
      </c>
      <c r="CU7" s="447"/>
      <c r="CV7" s="447"/>
      <c r="CW7" s="447"/>
      <c r="CX7" s="447"/>
      <c r="CY7" s="447"/>
      <c r="CZ7" s="447"/>
      <c r="DA7" s="448"/>
      <c r="DB7" s="446">
        <v>3990606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86910</v>
      </c>
      <c r="BO8" s="447"/>
      <c r="BP8" s="447"/>
      <c r="BQ8" s="447"/>
      <c r="BR8" s="447"/>
      <c r="BS8" s="447"/>
      <c r="BT8" s="447"/>
      <c r="BU8" s="448"/>
      <c r="BV8" s="446">
        <v>86741</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11485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169</v>
      </c>
      <c r="BO9" s="447"/>
      <c r="BP9" s="447"/>
      <c r="BQ9" s="447"/>
      <c r="BR9" s="447"/>
      <c r="BS9" s="447"/>
      <c r="BT9" s="447"/>
      <c r="BU9" s="448"/>
      <c r="BV9" s="446">
        <v>19543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15.1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12362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36044</v>
      </c>
      <c r="BO10" s="447"/>
      <c r="BP10" s="447"/>
      <c r="BQ10" s="447"/>
      <c r="BR10" s="447"/>
      <c r="BS10" s="447"/>
      <c r="BT10" s="447"/>
      <c r="BU10" s="448"/>
      <c r="BV10" s="446">
        <v>35995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11797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120</v>
      </c>
      <c r="AV12" s="479"/>
      <c r="AW12" s="479"/>
      <c r="AX12" s="479"/>
      <c r="AY12" s="480" t="s">
        <v>130</v>
      </c>
      <c r="AZ12" s="481"/>
      <c r="BA12" s="481"/>
      <c r="BB12" s="481"/>
      <c r="BC12" s="481"/>
      <c r="BD12" s="481"/>
      <c r="BE12" s="481"/>
      <c r="BF12" s="481"/>
      <c r="BG12" s="481"/>
      <c r="BH12" s="481"/>
      <c r="BI12" s="481"/>
      <c r="BJ12" s="481"/>
      <c r="BK12" s="481"/>
      <c r="BL12" s="481"/>
      <c r="BM12" s="482"/>
      <c r="BN12" s="446">
        <v>138000</v>
      </c>
      <c r="BO12" s="447"/>
      <c r="BP12" s="447"/>
      <c r="BQ12" s="447"/>
      <c r="BR12" s="447"/>
      <c r="BS12" s="447"/>
      <c r="BT12" s="447"/>
      <c r="BU12" s="448"/>
      <c r="BV12" s="446">
        <v>125000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11679</v>
      </c>
      <c r="S13" s="528"/>
      <c r="T13" s="528"/>
      <c r="U13" s="528"/>
      <c r="V13" s="529"/>
      <c r="W13" s="462" t="s">
        <v>133</v>
      </c>
      <c r="X13" s="463"/>
      <c r="Y13" s="463"/>
      <c r="Z13" s="463"/>
      <c r="AA13" s="463"/>
      <c r="AB13" s="453"/>
      <c r="AC13" s="497">
        <v>661</v>
      </c>
      <c r="AD13" s="498"/>
      <c r="AE13" s="498"/>
      <c r="AF13" s="498"/>
      <c r="AG13" s="537"/>
      <c r="AH13" s="497">
        <v>709</v>
      </c>
      <c r="AI13" s="498"/>
      <c r="AJ13" s="498"/>
      <c r="AK13" s="498"/>
      <c r="AL13" s="499"/>
      <c r="AM13" s="475" t="s">
        <v>134</v>
      </c>
      <c r="AN13" s="476"/>
      <c r="AO13" s="476"/>
      <c r="AP13" s="476"/>
      <c r="AQ13" s="476"/>
      <c r="AR13" s="476"/>
      <c r="AS13" s="476"/>
      <c r="AT13" s="477"/>
      <c r="AU13" s="478" t="s">
        <v>120</v>
      </c>
      <c r="AV13" s="479"/>
      <c r="AW13" s="479"/>
      <c r="AX13" s="479"/>
      <c r="AY13" s="480" t="s">
        <v>135</v>
      </c>
      <c r="AZ13" s="481"/>
      <c r="BA13" s="481"/>
      <c r="BB13" s="481"/>
      <c r="BC13" s="481"/>
      <c r="BD13" s="481"/>
      <c r="BE13" s="481"/>
      <c r="BF13" s="481"/>
      <c r="BG13" s="481"/>
      <c r="BH13" s="481"/>
      <c r="BI13" s="481"/>
      <c r="BJ13" s="481"/>
      <c r="BK13" s="481"/>
      <c r="BL13" s="481"/>
      <c r="BM13" s="482"/>
      <c r="BN13" s="446">
        <v>-101787</v>
      </c>
      <c r="BO13" s="447"/>
      <c r="BP13" s="447"/>
      <c r="BQ13" s="447"/>
      <c r="BR13" s="447"/>
      <c r="BS13" s="447"/>
      <c r="BT13" s="447"/>
      <c r="BU13" s="448"/>
      <c r="BV13" s="446">
        <v>-69462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13.1</v>
      </c>
      <c r="CU13" s="444"/>
      <c r="CV13" s="444"/>
      <c r="CW13" s="444"/>
      <c r="CX13" s="444"/>
      <c r="CY13" s="444"/>
      <c r="CZ13" s="444"/>
      <c r="DA13" s="445"/>
      <c r="DB13" s="443">
        <v>13.4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11891</v>
      </c>
      <c r="S14" s="528"/>
      <c r="T14" s="528"/>
      <c r="U14" s="528"/>
      <c r="V14" s="529"/>
      <c r="W14" s="436"/>
      <c r="X14" s="437"/>
      <c r="Y14" s="437"/>
      <c r="Z14" s="437"/>
      <c r="AA14" s="437"/>
      <c r="AB14" s="426"/>
      <c r="AC14" s="530">
        <v>12.1</v>
      </c>
      <c r="AD14" s="531"/>
      <c r="AE14" s="531"/>
      <c r="AF14" s="531"/>
      <c r="AG14" s="532"/>
      <c r="AH14" s="530">
        <v>12.7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47.7</v>
      </c>
      <c r="CU14" s="542"/>
      <c r="CV14" s="542"/>
      <c r="CW14" s="542"/>
      <c r="CX14" s="542"/>
      <c r="CY14" s="542"/>
      <c r="CZ14" s="542"/>
      <c r="DA14" s="543"/>
      <c r="DB14" s="541">
        <v>52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11778</v>
      </c>
      <c r="S15" s="528"/>
      <c r="T15" s="528"/>
      <c r="U15" s="528"/>
      <c r="V15" s="529"/>
      <c r="W15" s="462" t="s">
        <v>139</v>
      </c>
      <c r="X15" s="463"/>
      <c r="Y15" s="463"/>
      <c r="Z15" s="463"/>
      <c r="AA15" s="463"/>
      <c r="AB15" s="453"/>
      <c r="AC15" s="497">
        <v>1435</v>
      </c>
      <c r="AD15" s="498"/>
      <c r="AE15" s="498"/>
      <c r="AF15" s="498"/>
      <c r="AG15" s="537"/>
      <c r="AH15" s="497">
        <v>1666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1021857</v>
      </c>
      <c r="BO15" s="410"/>
      <c r="BP15" s="410"/>
      <c r="BQ15" s="410"/>
      <c r="BR15" s="410"/>
      <c r="BS15" s="410"/>
      <c r="BT15" s="410"/>
      <c r="BU15" s="411"/>
      <c r="BV15" s="409">
        <v>1005231</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26.3</v>
      </c>
      <c r="AD16" s="531"/>
      <c r="AE16" s="531"/>
      <c r="AF16" s="531"/>
      <c r="AG16" s="532"/>
      <c r="AH16" s="530">
        <v>29.8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3675323</v>
      </c>
      <c r="BO16" s="447"/>
      <c r="BP16" s="447"/>
      <c r="BQ16" s="447"/>
      <c r="BR16" s="447"/>
      <c r="BS16" s="447"/>
      <c r="BT16" s="447"/>
      <c r="BU16" s="448"/>
      <c r="BV16" s="446">
        <v>3569564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3354</v>
      </c>
      <c r="AD17" s="498"/>
      <c r="AE17" s="498"/>
      <c r="AF17" s="498"/>
      <c r="AG17" s="537"/>
      <c r="AH17" s="497">
        <v>3209</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1284944</v>
      </c>
      <c r="BO17" s="447"/>
      <c r="BP17" s="447"/>
      <c r="BQ17" s="447"/>
      <c r="BR17" s="447"/>
      <c r="BS17" s="447"/>
      <c r="BT17" s="447"/>
      <c r="BU17" s="448"/>
      <c r="BV17" s="446">
        <v>1259176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122.32</v>
      </c>
      <c r="M18" s="559"/>
      <c r="N18" s="559"/>
      <c r="O18" s="559"/>
      <c r="P18" s="559"/>
      <c r="Q18" s="559"/>
      <c r="R18" s="560"/>
      <c r="S18" s="560"/>
      <c r="T18" s="560"/>
      <c r="U18" s="560"/>
      <c r="V18" s="561"/>
      <c r="W18" s="464"/>
      <c r="X18" s="465"/>
      <c r="Y18" s="465"/>
      <c r="Z18" s="465"/>
      <c r="AA18" s="465"/>
      <c r="AB18" s="456"/>
      <c r="AC18" s="562">
        <v>61.5</v>
      </c>
      <c r="AD18" s="563"/>
      <c r="AE18" s="563"/>
      <c r="AF18" s="563"/>
      <c r="AG18" s="564"/>
      <c r="AH18" s="562">
        <v>57.5</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3640002</v>
      </c>
      <c r="BO18" s="447"/>
      <c r="BP18" s="447"/>
      <c r="BQ18" s="447"/>
      <c r="BR18" s="447"/>
      <c r="BS18" s="447"/>
      <c r="BT18" s="447"/>
      <c r="BU18" s="448"/>
      <c r="BV18" s="446">
        <v>3601198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4799983</v>
      </c>
      <c r="BO19" s="447"/>
      <c r="BP19" s="447"/>
      <c r="BQ19" s="447"/>
      <c r="BR19" s="447"/>
      <c r="BS19" s="447"/>
      <c r="BT19" s="447"/>
      <c r="BU19" s="448"/>
      <c r="BV19" s="446">
        <v>4615294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3993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7038175</v>
      </c>
      <c r="BO23" s="447"/>
      <c r="BP23" s="447"/>
      <c r="BQ23" s="447"/>
      <c r="BR23" s="447"/>
      <c r="BS23" s="447"/>
      <c r="BT23" s="447"/>
      <c r="BU23" s="448"/>
      <c r="BV23" s="446">
        <v>6711655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8157</v>
      </c>
      <c r="R24" s="498"/>
      <c r="S24" s="498"/>
      <c r="T24" s="498"/>
      <c r="U24" s="498"/>
      <c r="V24" s="537"/>
      <c r="W24" s="596"/>
      <c r="X24" s="584"/>
      <c r="Y24" s="585"/>
      <c r="Z24" s="496" t="s">
        <v>162</v>
      </c>
      <c r="AA24" s="476"/>
      <c r="AB24" s="476"/>
      <c r="AC24" s="476"/>
      <c r="AD24" s="476"/>
      <c r="AE24" s="476"/>
      <c r="AF24" s="476"/>
      <c r="AG24" s="477"/>
      <c r="AH24" s="497">
        <v>141</v>
      </c>
      <c r="AI24" s="498"/>
      <c r="AJ24" s="498"/>
      <c r="AK24" s="498"/>
      <c r="AL24" s="537"/>
      <c r="AM24" s="497">
        <v>408054</v>
      </c>
      <c r="AN24" s="498"/>
      <c r="AO24" s="498"/>
      <c r="AP24" s="498"/>
      <c r="AQ24" s="498"/>
      <c r="AR24" s="537"/>
      <c r="AS24" s="497">
        <v>2894</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6222351</v>
      </c>
      <c r="BO24" s="447"/>
      <c r="BP24" s="447"/>
      <c r="BQ24" s="447"/>
      <c r="BR24" s="447"/>
      <c r="BS24" s="447"/>
      <c r="BT24" s="447"/>
      <c r="BU24" s="448"/>
      <c r="BV24" s="446">
        <v>5726681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6440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119536</v>
      </c>
      <c r="BO25" s="410"/>
      <c r="BP25" s="410"/>
      <c r="BQ25" s="410"/>
      <c r="BR25" s="410"/>
      <c r="BS25" s="410"/>
      <c r="BT25" s="410"/>
      <c r="BU25" s="411"/>
      <c r="BV25" s="409">
        <v>145406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5953</v>
      </c>
      <c r="R26" s="498"/>
      <c r="S26" s="498"/>
      <c r="T26" s="498"/>
      <c r="U26" s="498"/>
      <c r="V26" s="537"/>
      <c r="W26" s="596"/>
      <c r="X26" s="584"/>
      <c r="Y26" s="585"/>
      <c r="Z26" s="496" t="s">
        <v>169</v>
      </c>
      <c r="AA26" s="606"/>
      <c r="AB26" s="606"/>
      <c r="AC26" s="606"/>
      <c r="AD26" s="606"/>
      <c r="AE26" s="606"/>
      <c r="AF26" s="606"/>
      <c r="AG26" s="607"/>
      <c r="AH26" s="497">
        <v>8</v>
      </c>
      <c r="AI26" s="498"/>
      <c r="AJ26" s="498"/>
      <c r="AK26" s="498"/>
      <c r="AL26" s="537"/>
      <c r="AM26" s="497">
        <v>25136</v>
      </c>
      <c r="AN26" s="498"/>
      <c r="AO26" s="498"/>
      <c r="AP26" s="498"/>
      <c r="AQ26" s="498"/>
      <c r="AR26" s="537"/>
      <c r="AS26" s="497">
        <v>3142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3330</v>
      </c>
      <c r="R27" s="498"/>
      <c r="S27" s="498"/>
      <c r="T27" s="498"/>
      <c r="U27" s="498"/>
      <c r="V27" s="537"/>
      <c r="W27" s="596"/>
      <c r="X27" s="584"/>
      <c r="Y27" s="585"/>
      <c r="Z27" s="496" t="s">
        <v>172</v>
      </c>
      <c r="AA27" s="476"/>
      <c r="AB27" s="476"/>
      <c r="AC27" s="476"/>
      <c r="AD27" s="476"/>
      <c r="AE27" s="476"/>
      <c r="AF27" s="476"/>
      <c r="AG27" s="477"/>
      <c r="AH27" s="497" t="s">
        <v>166</v>
      </c>
      <c r="AI27" s="498"/>
      <c r="AJ27" s="498"/>
      <c r="AK27" s="498"/>
      <c r="AL27" s="537"/>
      <c r="AM27" s="497" t="s">
        <v>166</v>
      </c>
      <c r="AN27" s="498"/>
      <c r="AO27" s="498"/>
      <c r="AP27" s="498"/>
      <c r="AQ27" s="498"/>
      <c r="AR27" s="537"/>
      <c r="AS27" s="497" t="s">
        <v>166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131051</v>
      </c>
      <c r="BO27" s="620"/>
      <c r="BP27" s="620"/>
      <c r="BQ27" s="620"/>
      <c r="BR27" s="620"/>
      <c r="BS27" s="620"/>
      <c r="BT27" s="620"/>
      <c r="BU27" s="621"/>
      <c r="BV27" s="619">
        <v>130994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2480</v>
      </c>
      <c r="R28" s="498"/>
      <c r="S28" s="498"/>
      <c r="T28" s="498"/>
      <c r="U28" s="498"/>
      <c r="V28" s="537"/>
      <c r="W28" s="596"/>
      <c r="X28" s="584"/>
      <c r="Y28" s="585"/>
      <c r="Z28" s="496" t="s">
        <v>175</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689440</v>
      </c>
      <c r="BO28" s="410"/>
      <c r="BP28" s="410"/>
      <c r="BQ28" s="410"/>
      <c r="BR28" s="410"/>
      <c r="BS28" s="410"/>
      <c r="BT28" s="410"/>
      <c r="BU28" s="411"/>
      <c r="BV28" s="409">
        <v>746396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10</v>
      </c>
      <c r="M29" s="498"/>
      <c r="N29" s="498"/>
      <c r="O29" s="498"/>
      <c r="P29" s="537"/>
      <c r="Q29" s="497">
        <v>2270</v>
      </c>
      <c r="R29" s="498"/>
      <c r="S29" s="498"/>
      <c r="T29" s="498"/>
      <c r="U29" s="498"/>
      <c r="V29" s="537"/>
      <c r="W29" s="597"/>
      <c r="X29" s="598"/>
      <c r="Y29" s="599"/>
      <c r="Z29" s="496" t="s">
        <v>178</v>
      </c>
      <c r="AA29" s="476"/>
      <c r="AB29" s="476"/>
      <c r="AC29" s="476"/>
      <c r="AD29" s="476"/>
      <c r="AE29" s="476"/>
      <c r="AF29" s="476"/>
      <c r="AG29" s="477"/>
      <c r="AH29" s="497">
        <v>141</v>
      </c>
      <c r="AI29" s="498"/>
      <c r="AJ29" s="498"/>
      <c r="AK29" s="498"/>
      <c r="AL29" s="537"/>
      <c r="AM29" s="497">
        <v>408054</v>
      </c>
      <c r="AN29" s="498"/>
      <c r="AO29" s="498"/>
      <c r="AP29" s="498"/>
      <c r="AQ29" s="498"/>
      <c r="AR29" s="537"/>
      <c r="AS29" s="497">
        <v>2894</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106326</v>
      </c>
      <c r="BO29" s="447"/>
      <c r="BP29" s="447"/>
      <c r="BQ29" s="447"/>
      <c r="BR29" s="447"/>
      <c r="BS29" s="447"/>
      <c r="BT29" s="447"/>
      <c r="BU29" s="448"/>
      <c r="BV29" s="446">
        <v>106296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1799529</v>
      </c>
      <c r="BO30" s="620"/>
      <c r="BP30" s="620"/>
      <c r="BQ30" s="620"/>
      <c r="BR30" s="620"/>
      <c r="BS30" s="620"/>
      <c r="BT30" s="620"/>
      <c r="BU30" s="621"/>
      <c r="BV30" s="619">
        <v>1992800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鳥取県町村総合事務組合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岩美町振興公社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集落排水処理事業特別会計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鳥取県東部広域行政管理組合（一般会計）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株式会社　いわみ道の駅</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代替バス運送事業特別会計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鳥取県東部広域行政管理組合（事業会計）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鳥取県後期高齢者医療広域連合（一般会計）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鳥取県後期高齢者医療広域連合（事業会計）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uKU7Ki6DnwsyPnDM5gQ6A64Y2yIutSRILiK6feA+KPrzZs9XDEbKaKfm8Val92dcpYlFNG0YZJXKGU9W5hadQ==" saltValue="9iFR6eaNfJ+QUBH2d6L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552</v>
      </c>
      <c r="D34" s="1224"/>
      <c r="E34" s="1225"/>
      <c r="F34" s="32">
        <v>26.17</v>
      </c>
      <c r="G34" s="33">
        <v>21.42</v>
      </c>
      <c r="H34" s="33">
        <v>29.34</v>
      </c>
      <c r="I34" s="33">
        <v>30.56</v>
      </c>
      <c r="J34" s="34">
        <v>28.54</v>
      </c>
      <c r="K34" s="22"/>
      <c r="L34" s="22"/>
      <c r="M34" s="22"/>
      <c r="N34" s="22"/>
      <c r="O34" s="22"/>
      <c r="P34" s="22"/>
    </row>
    <row r="35" spans="1:16" ht="39" customHeight="1" x14ac:dyDescent="0.15">
      <c r="A35" s="22"/>
      <c r="B35" s="35"/>
      <c r="C35" s="1218" t="s">
        <v>553</v>
      </c>
      <c r="D35" s="1219"/>
      <c r="E35" s="1220"/>
      <c r="F35" s="36">
        <v>6.93</v>
      </c>
      <c r="G35" s="37">
        <v>4.09</v>
      </c>
      <c r="H35" s="37">
        <v>6.88</v>
      </c>
      <c r="I35" s="37">
        <v>7.11</v>
      </c>
      <c r="J35" s="38">
        <v>7.12</v>
      </c>
      <c r="K35" s="22"/>
      <c r="L35" s="22"/>
      <c r="M35" s="22"/>
      <c r="N35" s="22"/>
      <c r="O35" s="22"/>
      <c r="P35" s="22"/>
    </row>
    <row r="36" spans="1:16" ht="39" customHeight="1" x14ac:dyDescent="0.15">
      <c r="A36" s="22"/>
      <c r="B36" s="35"/>
      <c r="C36" s="1218" t="s">
        <v>554</v>
      </c>
      <c r="D36" s="1219"/>
      <c r="E36" s="1220"/>
      <c r="F36" s="36">
        <v>2.27</v>
      </c>
      <c r="G36" s="37">
        <v>2.2599999999999998</v>
      </c>
      <c r="H36" s="37">
        <v>1.66</v>
      </c>
      <c r="I36" s="37">
        <v>2.2200000000000002</v>
      </c>
      <c r="J36" s="38">
        <v>2.1</v>
      </c>
      <c r="K36" s="22"/>
      <c r="L36" s="22"/>
      <c r="M36" s="22"/>
      <c r="N36" s="22"/>
      <c r="O36" s="22"/>
      <c r="P36" s="22"/>
    </row>
    <row r="37" spans="1:16" ht="39" customHeight="1" x14ac:dyDescent="0.15">
      <c r="A37" s="22"/>
      <c r="B37" s="35"/>
      <c r="C37" s="1218" t="s">
        <v>555</v>
      </c>
      <c r="D37" s="1219"/>
      <c r="E37" s="1220"/>
      <c r="F37" s="36">
        <v>2.42</v>
      </c>
      <c r="G37" s="37">
        <v>2.02</v>
      </c>
      <c r="H37" s="37">
        <v>1.68</v>
      </c>
      <c r="I37" s="37">
        <v>2.65</v>
      </c>
      <c r="J37" s="38">
        <v>1.91</v>
      </c>
      <c r="K37" s="22"/>
      <c r="L37" s="22"/>
      <c r="M37" s="22"/>
      <c r="N37" s="22"/>
      <c r="O37" s="22"/>
      <c r="P37" s="22"/>
    </row>
    <row r="38" spans="1:16" ht="39" customHeight="1" x14ac:dyDescent="0.15">
      <c r="A38" s="22"/>
      <c r="B38" s="35"/>
      <c r="C38" s="1218" t="s">
        <v>556</v>
      </c>
      <c r="D38" s="1219"/>
      <c r="E38" s="1220"/>
      <c r="F38" s="36">
        <v>0.48</v>
      </c>
      <c r="G38" s="37">
        <v>0.54</v>
      </c>
      <c r="H38" s="37">
        <v>0.17</v>
      </c>
      <c r="I38" s="37">
        <v>0.54</v>
      </c>
      <c r="J38" s="38">
        <v>0.42</v>
      </c>
      <c r="K38" s="22"/>
      <c r="L38" s="22"/>
      <c r="M38" s="22"/>
      <c r="N38" s="22"/>
      <c r="O38" s="22"/>
      <c r="P38" s="22"/>
    </row>
    <row r="39" spans="1:16" ht="39" customHeight="1" x14ac:dyDescent="0.15">
      <c r="A39" s="22"/>
      <c r="B39" s="35"/>
      <c r="C39" s="1218" t="s">
        <v>557</v>
      </c>
      <c r="D39" s="1219"/>
      <c r="E39" s="1220"/>
      <c r="F39" s="36">
        <v>0</v>
      </c>
      <c r="G39" s="37">
        <v>0</v>
      </c>
      <c r="H39" s="37">
        <v>0</v>
      </c>
      <c r="I39" s="37">
        <v>0</v>
      </c>
      <c r="J39" s="38">
        <v>0</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560</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561</v>
      </c>
      <c r="D43" s="1222"/>
      <c r="E43" s="1223"/>
      <c r="F43" s="41">
        <v>0</v>
      </c>
      <c r="G43" s="42">
        <v>0</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qsapum9CJOLMek5Xgd6AZTZI+fJbvUV7PDGvh5G2b0G+xbqHTLAr83LJmHfdJNND0+zcil5x42CJjc0Ipn1tw==" saltValue="uKLw8Cz8CKunBKyq+iWM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733</v>
      </c>
      <c r="L45" s="60">
        <v>738</v>
      </c>
      <c r="M45" s="60">
        <v>713</v>
      </c>
      <c r="N45" s="60">
        <v>734</v>
      </c>
      <c r="O45" s="61">
        <v>738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430</v>
      </c>
      <c r="L48" s="64">
        <v>453</v>
      </c>
      <c r="M48" s="64">
        <v>463</v>
      </c>
      <c r="N48" s="64">
        <v>474</v>
      </c>
      <c r="O48" s="65">
        <v>426</v>
      </c>
      <c r="P48" s="48"/>
      <c r="Q48" s="48"/>
      <c r="R48" s="48"/>
      <c r="S48" s="48"/>
      <c r="T48" s="48"/>
      <c r="U48" s="48"/>
    </row>
    <row r="49" spans="1:21" ht="30.75" customHeight="1" x14ac:dyDescent="0.15">
      <c r="A49" s="48"/>
      <c r="B49" s="1236"/>
      <c r="C49" s="1237"/>
      <c r="D49" s="62"/>
      <c r="E49" s="1228" t="s">
        <v>16</v>
      </c>
      <c r="F49" s="1228"/>
      <c r="G49" s="1228"/>
      <c r="H49" s="1228"/>
      <c r="I49" s="1228"/>
      <c r="J49" s="1229"/>
      <c r="K49" s="63">
        <v>17</v>
      </c>
      <c r="L49" s="64">
        <v>2</v>
      </c>
      <c r="M49" s="64">
        <v>11</v>
      </c>
      <c r="N49" s="64">
        <v>11</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t="s">
        <v>499</v>
      </c>
      <c r="M50" s="64" t="s">
        <v>499</v>
      </c>
      <c r="N50" s="64" t="s">
        <v>499</v>
      </c>
      <c r="O50" s="65" t="s">
        <v>499</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726</v>
      </c>
      <c r="L52" s="64">
        <v>775</v>
      </c>
      <c r="M52" s="64">
        <v>755</v>
      </c>
      <c r="N52" s="64">
        <v>751</v>
      </c>
      <c r="O52" s="65">
        <v>767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455</v>
      </c>
      <c r="L53" s="69">
        <v>419</v>
      </c>
      <c r="M53" s="69">
        <v>433</v>
      </c>
      <c r="N53" s="69">
        <v>468</v>
      </c>
      <c r="O53" s="70">
        <v>409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ekQbUeCYAgND5JECh3lOVL6OnFu4szANhHK5OAx+ZYHYFkMRP7m2OZ2qZFRzt0Ny8wtsKEKl+dSwf1eVIWN5Q==" saltValue="HrrZHcIe9PiWBnGwcNrg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2" t="s">
        <v>24</v>
      </c>
      <c r="C41" s="1243"/>
      <c r="D41" s="81"/>
      <c r="E41" s="1248" t="s">
        <v>25</v>
      </c>
      <c r="F41" s="1248"/>
      <c r="G41" s="1248"/>
      <c r="H41" s="1249"/>
      <c r="I41" s="82">
        <v>7226</v>
      </c>
      <c r="J41" s="83">
        <v>7010</v>
      </c>
      <c r="K41" s="83">
        <v>6872</v>
      </c>
      <c r="L41" s="83">
        <v>6739</v>
      </c>
      <c r="M41" s="84">
        <v>7038</v>
      </c>
    </row>
    <row r="42" spans="2:13" ht="27.75" customHeight="1" x14ac:dyDescent="0.15">
      <c r="B42" s="1244"/>
      <c r="C42" s="1245"/>
      <c r="D42" s="85"/>
      <c r="E42" s="1250" t="s">
        <v>26</v>
      </c>
      <c r="F42" s="1250"/>
      <c r="G42" s="1250"/>
      <c r="H42" s="1251"/>
      <c r="I42" s="86" t="s">
        <v>499</v>
      </c>
      <c r="J42" s="87" t="s">
        <v>499</v>
      </c>
      <c r="K42" s="87" t="s">
        <v>499</v>
      </c>
      <c r="L42" s="87" t="s">
        <v>499</v>
      </c>
      <c r="M42" s="88" t="s">
        <v>499</v>
      </c>
    </row>
    <row r="43" spans="2:13" ht="27.75" customHeight="1" x14ac:dyDescent="0.15">
      <c r="B43" s="1244"/>
      <c r="C43" s="1245"/>
      <c r="D43" s="85"/>
      <c r="E43" s="1250" t="s">
        <v>27</v>
      </c>
      <c r="F43" s="1250"/>
      <c r="G43" s="1250"/>
      <c r="H43" s="1251"/>
      <c r="I43" s="86">
        <v>6533</v>
      </c>
      <c r="J43" s="87">
        <v>6337</v>
      </c>
      <c r="K43" s="87">
        <v>6229</v>
      </c>
      <c r="L43" s="87">
        <v>6061</v>
      </c>
      <c r="M43" s="88">
        <v>5741</v>
      </c>
    </row>
    <row r="44" spans="2:13" ht="27.75" customHeight="1" x14ac:dyDescent="0.15">
      <c r="B44" s="1244"/>
      <c r="C44" s="1245"/>
      <c r="D44" s="85"/>
      <c r="E44" s="1250" t="s">
        <v>28</v>
      </c>
      <c r="F44" s="1250"/>
      <c r="G44" s="1250"/>
      <c r="H44" s="1251"/>
      <c r="I44" s="86">
        <v>125</v>
      </c>
      <c r="J44" s="87">
        <v>124</v>
      </c>
      <c r="K44" s="87">
        <v>130</v>
      </c>
      <c r="L44" s="87">
        <v>120</v>
      </c>
      <c r="M44" s="88">
        <v>115</v>
      </c>
    </row>
    <row r="45" spans="2:13" ht="27.75" customHeight="1" x14ac:dyDescent="0.15">
      <c r="B45" s="1244"/>
      <c r="C45" s="1245"/>
      <c r="D45" s="85"/>
      <c r="E45" s="1250" t="s">
        <v>29</v>
      </c>
      <c r="F45" s="1250"/>
      <c r="G45" s="1250"/>
      <c r="H45" s="1251"/>
      <c r="I45" s="86">
        <v>634</v>
      </c>
      <c r="J45" s="87">
        <v>604</v>
      </c>
      <c r="K45" s="87">
        <v>555</v>
      </c>
      <c r="L45" s="87">
        <v>471</v>
      </c>
      <c r="M45" s="88">
        <v>435</v>
      </c>
    </row>
    <row r="46" spans="2:13" ht="27.75" customHeight="1" x14ac:dyDescent="0.15">
      <c r="B46" s="1244"/>
      <c r="C46" s="1245"/>
      <c r="D46" s="89"/>
      <c r="E46" s="1250" t="s">
        <v>30</v>
      </c>
      <c r="F46" s="1250"/>
      <c r="G46" s="1250"/>
      <c r="H46" s="1251"/>
      <c r="I46" s="86" t="s">
        <v>499</v>
      </c>
      <c r="J46" s="87" t="s">
        <v>499</v>
      </c>
      <c r="K46" s="87" t="s">
        <v>499</v>
      </c>
      <c r="L46" s="87" t="s">
        <v>499</v>
      </c>
      <c r="M46" s="88" t="s">
        <v>499</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t="s">
        <v>499</v>
      </c>
      <c r="J49" s="87" t="s">
        <v>499</v>
      </c>
      <c r="K49" s="87" t="s">
        <v>499</v>
      </c>
      <c r="L49" s="87" t="s">
        <v>499</v>
      </c>
      <c r="M49" s="88" t="s">
        <v>499</v>
      </c>
    </row>
    <row r="50" spans="2:13" ht="27.75" customHeight="1" x14ac:dyDescent="0.15">
      <c r="B50" s="1255" t="s">
        <v>34</v>
      </c>
      <c r="C50" s="1256"/>
      <c r="D50" s="91"/>
      <c r="E50" s="1250" t="s">
        <v>35</v>
      </c>
      <c r="F50" s="1250"/>
      <c r="G50" s="1250"/>
      <c r="H50" s="1251"/>
      <c r="I50" s="86">
        <v>3715</v>
      </c>
      <c r="J50" s="87">
        <v>3452</v>
      </c>
      <c r="K50" s="87">
        <v>3352</v>
      </c>
      <c r="L50" s="87">
        <v>3211</v>
      </c>
      <c r="M50" s="88">
        <v>3002</v>
      </c>
    </row>
    <row r="51" spans="2:13" ht="27.75" customHeight="1" x14ac:dyDescent="0.15">
      <c r="B51" s="1244"/>
      <c r="C51" s="1245"/>
      <c r="D51" s="85"/>
      <c r="E51" s="1250" t="s">
        <v>36</v>
      </c>
      <c r="F51" s="1250"/>
      <c r="G51" s="1250"/>
      <c r="H51" s="1251"/>
      <c r="I51" s="86">
        <v>209</v>
      </c>
      <c r="J51" s="87">
        <v>174</v>
      </c>
      <c r="K51" s="87">
        <v>146</v>
      </c>
      <c r="L51" s="87">
        <v>122</v>
      </c>
      <c r="M51" s="88">
        <v>111</v>
      </c>
    </row>
    <row r="52" spans="2:13" ht="27.75" customHeight="1" x14ac:dyDescent="0.15">
      <c r="B52" s="1246"/>
      <c r="C52" s="1247"/>
      <c r="D52" s="85"/>
      <c r="E52" s="1250" t="s">
        <v>37</v>
      </c>
      <c r="F52" s="1250"/>
      <c r="G52" s="1250"/>
      <c r="H52" s="1251"/>
      <c r="I52" s="86">
        <v>8822</v>
      </c>
      <c r="J52" s="87">
        <v>8622</v>
      </c>
      <c r="K52" s="87">
        <v>8549</v>
      </c>
      <c r="L52" s="87">
        <v>8353</v>
      </c>
      <c r="M52" s="88">
        <v>8602</v>
      </c>
    </row>
    <row r="53" spans="2:13" ht="27.75" customHeight="1" thickBot="1" x14ac:dyDescent="0.2">
      <c r="B53" s="1257" t="s">
        <v>38</v>
      </c>
      <c r="C53" s="1258"/>
      <c r="D53" s="92"/>
      <c r="E53" s="1259" t="s">
        <v>39</v>
      </c>
      <c r="F53" s="1259"/>
      <c r="G53" s="1259"/>
      <c r="H53" s="1260"/>
      <c r="I53" s="93">
        <v>1772</v>
      </c>
      <c r="J53" s="94">
        <v>1827</v>
      </c>
      <c r="K53" s="94">
        <v>1740</v>
      </c>
      <c r="L53" s="94">
        <v>1704</v>
      </c>
      <c r="M53" s="95">
        <v>1615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BWgkrNLXoZ5fWrUYU6hAUIinmhpd5DqZMs3Prhy5UhfW3fh7FveAZG3l6j76TtQxVCecnG7XRFXFKiRGnJjw==" saltValue="AhbaO/bSTJ2kjK2O6F5n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1"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801</v>
      </c>
      <c r="G55" s="107">
        <v>746</v>
      </c>
      <c r="H55" s="108">
        <v>689</v>
      </c>
    </row>
    <row r="56" spans="2:8" ht="52.5" customHeight="1" x14ac:dyDescent="0.15">
      <c r="B56" s="109"/>
      <c r="C56" s="1271" t="s">
        <v>43</v>
      </c>
      <c r="D56" s="1271"/>
      <c r="E56" s="1272"/>
      <c r="F56" s="110">
        <v>106</v>
      </c>
      <c r="G56" s="110">
        <v>106</v>
      </c>
      <c r="H56" s="111">
        <v>106</v>
      </c>
    </row>
    <row r="57" spans="2:8" ht="53.25" customHeight="1" x14ac:dyDescent="0.15">
      <c r="B57" s="109"/>
      <c r="C57" s="1273" t="s">
        <v>44</v>
      </c>
      <c r="D57" s="1273"/>
      <c r="E57" s="1274"/>
      <c r="F57" s="112">
        <v>2043</v>
      </c>
      <c r="G57" s="112">
        <v>1993</v>
      </c>
      <c r="H57" s="113">
        <v>1800</v>
      </c>
    </row>
    <row r="58" spans="2:8" ht="45.75" customHeight="1" x14ac:dyDescent="0.15">
      <c r="B58" s="114"/>
      <c r="C58" s="1261" t="s">
        <v>583</v>
      </c>
      <c r="D58" s="1262"/>
      <c r="E58" s="1263"/>
      <c r="F58" s="115">
        <v>1060</v>
      </c>
      <c r="G58" s="115">
        <v>1067</v>
      </c>
      <c r="H58" s="116">
        <v>887</v>
      </c>
    </row>
    <row r="59" spans="2:8" ht="45.75" customHeight="1" x14ac:dyDescent="0.15">
      <c r="B59" s="114"/>
      <c r="C59" s="1261" t="s">
        <v>584</v>
      </c>
      <c r="D59" s="1262"/>
      <c r="E59" s="1263"/>
      <c r="F59" s="115">
        <v>720</v>
      </c>
      <c r="G59" s="115">
        <v>668</v>
      </c>
      <c r="H59" s="116">
        <v>659</v>
      </c>
    </row>
    <row r="60" spans="2:8" ht="45.75" customHeight="1" x14ac:dyDescent="0.15">
      <c r="B60" s="114"/>
      <c r="C60" s="1261" t="s">
        <v>585</v>
      </c>
      <c r="D60" s="1262"/>
      <c r="E60" s="1263"/>
      <c r="F60" s="115">
        <v>162</v>
      </c>
      <c r="G60" s="115">
        <v>161</v>
      </c>
      <c r="H60" s="116">
        <v>160</v>
      </c>
    </row>
    <row r="61" spans="2:8" ht="45.75" customHeight="1" x14ac:dyDescent="0.15">
      <c r="B61" s="114"/>
      <c r="C61" s="1261" t="s">
        <v>586</v>
      </c>
      <c r="D61" s="1262"/>
      <c r="E61" s="1263"/>
      <c r="F61" s="115">
        <v>62</v>
      </c>
      <c r="G61" s="115">
        <v>60</v>
      </c>
      <c r="H61" s="116">
        <v>57</v>
      </c>
    </row>
    <row r="62" spans="2:8" ht="45.75" customHeight="1" thickBot="1" x14ac:dyDescent="0.2">
      <c r="B62" s="117"/>
      <c r="C62" s="1264" t="s">
        <v>587</v>
      </c>
      <c r="D62" s="1265"/>
      <c r="E62" s="1266"/>
      <c r="F62" s="118">
        <v>14</v>
      </c>
      <c r="G62" s="118">
        <v>14</v>
      </c>
      <c r="H62" s="119">
        <v>14</v>
      </c>
    </row>
    <row r="63" spans="2:8" ht="52.5" customHeight="1" thickBot="1" x14ac:dyDescent="0.2">
      <c r="B63" s="120"/>
      <c r="C63" s="1267" t="s">
        <v>45</v>
      </c>
      <c r="D63" s="1267"/>
      <c r="E63" s="1268"/>
      <c r="F63" s="121">
        <v>2950</v>
      </c>
      <c r="G63" s="121">
        <v>2845</v>
      </c>
      <c r="H63" s="122">
        <v>2595</v>
      </c>
    </row>
    <row r="64" spans="2:8" ht="15" customHeight="1" x14ac:dyDescent="0.15"/>
    <row r="65" ht="0" hidden="1" customHeight="1" x14ac:dyDescent="0.15"/>
    <row r="66" ht="0" hidden="1" customHeight="1" x14ac:dyDescent="0.15"/>
  </sheetData>
  <sheetProtection algorithmName="SHA-512" hashValue="Zwinw5he0G2Vsn96cT9pjFDXjL5W2vT7FaBpQu/b56K+/+9H6suRtgrn6HwqyfFOlKy+uqVMAaVbg26SNqBDpQ==" saltValue="6NuMDWL/zP3/0/Z+HJbM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7"/>
      <c r="DE19" s="367"/>
    </row>
    <row r="20" spans="1:351" ht="13.5"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ht="13.5" x14ac:dyDescent="0.15">
      <c r="B23" s="374"/>
    </row>
    <row r="24" spans="1:351" ht="13.5" x14ac:dyDescent="0.15">
      <c r="B24" s="374"/>
    </row>
    <row r="25" spans="1:351" ht="13.5" x14ac:dyDescent="0.15">
      <c r="B25" s="374"/>
    </row>
    <row r="26" spans="1:351" ht="13.5" x14ac:dyDescent="0.15">
      <c r="B26" s="374"/>
    </row>
    <row r="27" spans="1:351" ht="13.5" x14ac:dyDescent="0.15">
      <c r="B27" s="374"/>
    </row>
    <row r="28" spans="1:351" ht="13.5" x14ac:dyDescent="0.15">
      <c r="B28" s="374"/>
    </row>
    <row r="29" spans="1:351" ht="13.5" x14ac:dyDescent="0.15">
      <c r="B29" s="374"/>
    </row>
    <row r="30" spans="1:351" ht="13.5" x14ac:dyDescent="0.15">
      <c r="B30" s="374"/>
    </row>
    <row r="31" spans="1:351" ht="13.5" x14ac:dyDescent="0.15">
      <c r="B31" s="374"/>
    </row>
    <row r="32" spans="1:351" ht="13.5" x14ac:dyDescent="0.15">
      <c r="B32" s="374"/>
    </row>
    <row r="33" spans="2:109" ht="13.5" x14ac:dyDescent="0.15">
      <c r="B33" s="374"/>
    </row>
    <row r="34" spans="2:109" ht="13.5" x14ac:dyDescent="0.15">
      <c r="B34" s="374"/>
    </row>
    <row r="35" spans="2:109" ht="13.5" x14ac:dyDescent="0.15">
      <c r="B35" s="374"/>
    </row>
    <row r="36" spans="2:109" ht="13.5" x14ac:dyDescent="0.15">
      <c r="B36" s="374"/>
    </row>
    <row r="37" spans="2:109" ht="13.5" x14ac:dyDescent="0.15">
      <c r="B37" s="374"/>
    </row>
    <row r="38" spans="2:109" ht="13.5" x14ac:dyDescent="0.15">
      <c r="B38" s="374"/>
    </row>
    <row r="39" spans="2:109" ht="13.5"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x14ac:dyDescent="0.15">
      <c r="B49" s="374"/>
      <c r="AN49" s="367" t="s">
        <v>591</v>
      </c>
    </row>
    <row r="50" spans="1:109" ht="13.5"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542</v>
      </c>
      <c r="BQ50" s="1277"/>
      <c r="BR50" s="1277"/>
      <c r="BS50" s="1277"/>
      <c r="BT50" s="1277"/>
      <c r="BU50" s="1277"/>
      <c r="BV50" s="1277"/>
      <c r="BW50" s="1277"/>
      <c r="BX50" s="1277" t="s">
        <v>543</v>
      </c>
      <c r="BY50" s="1277"/>
      <c r="BZ50" s="1277"/>
      <c r="CA50" s="1277"/>
      <c r="CB50" s="1277"/>
      <c r="CC50" s="1277"/>
      <c r="CD50" s="1277"/>
      <c r="CE50" s="1277"/>
      <c r="CF50" s="1277" t="s">
        <v>544</v>
      </c>
      <c r="CG50" s="1277"/>
      <c r="CH50" s="1277"/>
      <c r="CI50" s="1277"/>
      <c r="CJ50" s="1277"/>
      <c r="CK50" s="1277"/>
      <c r="CL50" s="1277"/>
      <c r="CM50" s="1277"/>
      <c r="CN50" s="1277" t="s">
        <v>545</v>
      </c>
      <c r="CO50" s="1277"/>
      <c r="CP50" s="1277"/>
      <c r="CQ50" s="1277"/>
      <c r="CR50" s="1277"/>
      <c r="CS50" s="1277"/>
      <c r="CT50" s="1277"/>
      <c r="CU50" s="1277"/>
      <c r="CV50" s="1277" t="s">
        <v>546</v>
      </c>
      <c r="CW50" s="1277"/>
      <c r="CX50" s="1277"/>
      <c r="CY50" s="1277"/>
      <c r="CZ50" s="1277"/>
      <c r="DA50" s="1277"/>
      <c r="DB50" s="1277"/>
      <c r="DC50" s="1277"/>
    </row>
    <row r="51" spans="1:109" ht="13.5" customHeight="1" x14ac:dyDescent="0.15">
      <c r="B51" s="374"/>
      <c r="G51" s="1286"/>
      <c r="H51" s="1286"/>
      <c r="I51" s="1287"/>
      <c r="J51" s="1287"/>
      <c r="K51" s="1279"/>
      <c r="L51" s="1279"/>
      <c r="M51" s="1279"/>
      <c r="N51" s="1279"/>
      <c r="AM51" s="383"/>
      <c r="AN51" s="1278" t="s">
        <v>592</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75">
        <v>52</v>
      </c>
      <c r="CO51" s="1275"/>
      <c r="CP51" s="1275"/>
      <c r="CQ51" s="1275"/>
      <c r="CR51" s="1275"/>
      <c r="CS51" s="1275"/>
      <c r="CT51" s="1275"/>
      <c r="CU51" s="1275"/>
      <c r="CV51" s="1288"/>
      <c r="CW51" s="1275"/>
      <c r="CX51" s="1275"/>
      <c r="CY51" s="1275"/>
      <c r="CZ51" s="1275"/>
      <c r="DA51" s="1275"/>
      <c r="DB51" s="1275"/>
      <c r="DC51" s="1275"/>
    </row>
    <row r="52" spans="1:109" ht="13.5" x14ac:dyDescent="0.15">
      <c r="B52" s="374"/>
      <c r="G52" s="1286"/>
      <c r="H52" s="1286"/>
      <c r="I52" s="1287"/>
      <c r="J52" s="1287"/>
      <c r="K52" s="1279"/>
      <c r="L52" s="1279"/>
      <c r="M52" s="1279"/>
      <c r="N52" s="1279"/>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2"/>
      <c r="B53" s="374"/>
      <c r="G53" s="1286"/>
      <c r="H53" s="1286"/>
      <c r="I53" s="1280"/>
      <c r="J53" s="1280"/>
      <c r="K53" s="1279"/>
      <c r="L53" s="1279"/>
      <c r="M53" s="1279"/>
      <c r="N53" s="1279"/>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75">
        <v>59.1</v>
      </c>
      <c r="CO53" s="1275"/>
      <c r="CP53" s="1275"/>
      <c r="CQ53" s="1275"/>
      <c r="CR53" s="1275"/>
      <c r="CS53" s="1275"/>
      <c r="CT53" s="1275"/>
      <c r="CU53" s="1275"/>
      <c r="CV53" s="1288"/>
      <c r="CW53" s="1275"/>
      <c r="CX53" s="1275"/>
      <c r="CY53" s="1275"/>
      <c r="CZ53" s="1275"/>
      <c r="DA53" s="1275"/>
      <c r="DB53" s="1275"/>
      <c r="DC53" s="1275"/>
    </row>
    <row r="54" spans="1:109" ht="13.5" x14ac:dyDescent="0.15">
      <c r="A54" s="382"/>
      <c r="B54" s="374"/>
      <c r="G54" s="1286"/>
      <c r="H54" s="1286"/>
      <c r="I54" s="1280"/>
      <c r="J54" s="1280"/>
      <c r="K54" s="1279"/>
      <c r="L54" s="1279"/>
      <c r="M54" s="1279"/>
      <c r="N54" s="1279"/>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2"/>
      <c r="B55" s="374"/>
      <c r="G55" s="1280"/>
      <c r="H55" s="1280"/>
      <c r="I55" s="1280"/>
      <c r="J55" s="1280"/>
      <c r="K55" s="1279"/>
      <c r="L55" s="1279"/>
      <c r="M55" s="1279"/>
      <c r="N55" s="1279"/>
      <c r="AN55" s="1277" t="s">
        <v>600</v>
      </c>
      <c r="AO55" s="1277"/>
      <c r="AP55" s="1277"/>
      <c r="AQ55" s="1277"/>
      <c r="AR55" s="1277"/>
      <c r="AS55" s="1277"/>
      <c r="AT55" s="1277"/>
      <c r="AU55" s="1277"/>
      <c r="AV55" s="1277"/>
      <c r="AW55" s="1277"/>
      <c r="AX55" s="1277"/>
      <c r="AY55" s="1277"/>
      <c r="AZ55" s="1277"/>
      <c r="BA55" s="1277"/>
      <c r="BB55" s="1278" t="s">
        <v>598</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75">
        <v>0</v>
      </c>
      <c r="CO55" s="1275"/>
      <c r="CP55" s="1275"/>
      <c r="CQ55" s="1275"/>
      <c r="CR55" s="1275"/>
      <c r="CS55" s="1275"/>
      <c r="CT55" s="1275"/>
      <c r="CU55" s="1275"/>
      <c r="CV55" s="1288"/>
      <c r="CW55" s="1275"/>
      <c r="CX55" s="1275"/>
      <c r="CY55" s="1275"/>
      <c r="CZ55" s="1275"/>
      <c r="DA55" s="1275"/>
      <c r="DB55" s="1275"/>
      <c r="DC55" s="1275"/>
    </row>
    <row r="56" spans="1:109" ht="13.5" x14ac:dyDescent="0.15">
      <c r="A56" s="382"/>
      <c r="B56" s="374"/>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5" x14ac:dyDescent="0.15">
      <c r="B57" s="386"/>
      <c r="G57" s="1280"/>
      <c r="H57" s="1280"/>
      <c r="I57" s="1281"/>
      <c r="J57" s="1281"/>
      <c r="K57" s="1279"/>
      <c r="L57" s="1279"/>
      <c r="M57" s="1279"/>
      <c r="N57" s="1279"/>
      <c r="AM57" s="367"/>
      <c r="AN57" s="1277"/>
      <c r="AO57" s="1277"/>
      <c r="AP57" s="1277"/>
      <c r="AQ57" s="1277"/>
      <c r="AR57" s="1277"/>
      <c r="AS57" s="1277"/>
      <c r="AT57" s="1277"/>
      <c r="AU57" s="1277"/>
      <c r="AV57" s="1277"/>
      <c r="AW57" s="1277"/>
      <c r="AX57" s="1277"/>
      <c r="AY57" s="1277"/>
      <c r="AZ57" s="1277"/>
      <c r="BA57" s="1277"/>
      <c r="BB57" s="1278" t="s">
        <v>599</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75">
        <v>52.1</v>
      </c>
      <c r="CO57" s="1275"/>
      <c r="CP57" s="1275"/>
      <c r="CQ57" s="1275"/>
      <c r="CR57" s="1275"/>
      <c r="CS57" s="1275"/>
      <c r="CT57" s="1275"/>
      <c r="CU57" s="1275"/>
      <c r="CV57" s="1288"/>
      <c r="CW57" s="1275"/>
      <c r="CX57" s="1275"/>
      <c r="CY57" s="1275"/>
      <c r="CZ57" s="1275"/>
      <c r="DA57" s="1275"/>
      <c r="DB57" s="1275"/>
      <c r="DC57" s="1275"/>
      <c r="DD57" s="387"/>
      <c r="DE57" s="386"/>
    </row>
    <row r="58" spans="1:109" s="382" customFormat="1" ht="13.5" x14ac:dyDescent="0.15">
      <c r="A58" s="367"/>
      <c r="B58" s="386"/>
      <c r="G58" s="1280"/>
      <c r="H58" s="1280"/>
      <c r="I58" s="1281"/>
      <c r="J58" s="1281"/>
      <c r="K58" s="1279"/>
      <c r="L58" s="1279"/>
      <c r="M58" s="1279"/>
      <c r="N58" s="1279"/>
      <c r="AM58" s="367"/>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5"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ht="13.5"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x14ac:dyDescent="0.15">
      <c r="B65" s="374"/>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x14ac:dyDescent="0.15">
      <c r="B71" s="374"/>
      <c r="G71" s="399"/>
      <c r="I71" s="400"/>
      <c r="J71" s="397"/>
      <c r="K71" s="397"/>
      <c r="L71" s="398"/>
      <c r="M71" s="397"/>
      <c r="N71" s="398"/>
      <c r="AM71" s="399"/>
      <c r="AN71" s="367" t="s">
        <v>591</v>
      </c>
    </row>
    <row r="72" spans="2:107" ht="13.5"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542</v>
      </c>
      <c r="BQ72" s="1277"/>
      <c r="BR72" s="1277"/>
      <c r="BS72" s="1277"/>
      <c r="BT72" s="1277"/>
      <c r="BU72" s="1277"/>
      <c r="BV72" s="1277"/>
      <c r="BW72" s="1277"/>
      <c r="BX72" s="1277" t="s">
        <v>543</v>
      </c>
      <c r="BY72" s="1277"/>
      <c r="BZ72" s="1277"/>
      <c r="CA72" s="1277"/>
      <c r="CB72" s="1277"/>
      <c r="CC72" s="1277"/>
      <c r="CD72" s="1277"/>
      <c r="CE72" s="1277"/>
      <c r="CF72" s="1277" t="s">
        <v>544</v>
      </c>
      <c r="CG72" s="1277"/>
      <c r="CH72" s="1277"/>
      <c r="CI72" s="1277"/>
      <c r="CJ72" s="1277"/>
      <c r="CK72" s="1277"/>
      <c r="CL72" s="1277"/>
      <c r="CM72" s="1277"/>
      <c r="CN72" s="1277" t="s">
        <v>545</v>
      </c>
      <c r="CO72" s="1277"/>
      <c r="CP72" s="1277"/>
      <c r="CQ72" s="1277"/>
      <c r="CR72" s="1277"/>
      <c r="CS72" s="1277"/>
      <c r="CT72" s="1277"/>
      <c r="CU72" s="1277"/>
      <c r="CV72" s="1277" t="s">
        <v>546</v>
      </c>
      <c r="CW72" s="1277"/>
      <c r="CX72" s="1277"/>
      <c r="CY72" s="1277"/>
      <c r="CZ72" s="1277"/>
      <c r="DA72" s="1277"/>
      <c r="DB72" s="1277"/>
      <c r="DC72" s="1277"/>
    </row>
    <row r="73" spans="2:107" ht="13.5" x14ac:dyDescent="0.15">
      <c r="B73" s="374"/>
      <c r="G73" s="1286"/>
      <c r="H73" s="1286"/>
      <c r="I73" s="1286"/>
      <c r="J73" s="1286"/>
      <c r="K73" s="1276"/>
      <c r="L73" s="1276"/>
      <c r="M73" s="1276"/>
      <c r="N73" s="1276"/>
      <c r="AM73" s="383"/>
      <c r="AN73" s="1278" t="s">
        <v>592</v>
      </c>
      <c r="AO73" s="1278"/>
      <c r="AP73" s="1278"/>
      <c r="AQ73" s="1278"/>
      <c r="AR73" s="1278"/>
      <c r="AS73" s="1278"/>
      <c r="AT73" s="1278"/>
      <c r="AU73" s="1278"/>
      <c r="AV73" s="1278"/>
      <c r="AW73" s="1278"/>
      <c r="AX73" s="1278"/>
      <c r="AY73" s="1278"/>
      <c r="AZ73" s="1278"/>
      <c r="BA73" s="1278"/>
      <c r="BB73" s="1278" t="s">
        <v>598</v>
      </c>
      <c r="BC73" s="1278"/>
      <c r="BD73" s="1278"/>
      <c r="BE73" s="1278"/>
      <c r="BF73" s="1278"/>
      <c r="BG73" s="1278"/>
      <c r="BH73" s="1278"/>
      <c r="BI73" s="1278"/>
      <c r="BJ73" s="1278"/>
      <c r="BK73" s="1278"/>
      <c r="BL73" s="1278"/>
      <c r="BM73" s="1278"/>
      <c r="BN73" s="1278"/>
      <c r="BO73" s="1278"/>
      <c r="BP73" s="1275">
        <v>54.9</v>
      </c>
      <c r="BQ73" s="1275"/>
      <c r="BR73" s="1275"/>
      <c r="BS73" s="1275"/>
      <c r="BT73" s="1275"/>
      <c r="BU73" s="1275"/>
      <c r="BV73" s="1275"/>
      <c r="BW73" s="1275"/>
      <c r="BX73" s="1275">
        <v>57.3</v>
      </c>
      <c r="BY73" s="1275"/>
      <c r="BZ73" s="1275"/>
      <c r="CA73" s="1275"/>
      <c r="CB73" s="1275"/>
      <c r="CC73" s="1275"/>
      <c r="CD73" s="1275"/>
      <c r="CE73" s="1275"/>
      <c r="CF73" s="1275">
        <v>52.6</v>
      </c>
      <c r="CG73" s="1275"/>
      <c r="CH73" s="1275"/>
      <c r="CI73" s="1275"/>
      <c r="CJ73" s="1275"/>
      <c r="CK73" s="1275"/>
      <c r="CL73" s="1275"/>
      <c r="CM73" s="1275"/>
      <c r="CN73" s="1275">
        <v>52</v>
      </c>
      <c r="CO73" s="1275"/>
      <c r="CP73" s="1275"/>
      <c r="CQ73" s="1275"/>
      <c r="CR73" s="1275"/>
      <c r="CS73" s="1275"/>
      <c r="CT73" s="1275"/>
      <c r="CU73" s="1275"/>
      <c r="CV73" s="1275">
        <v>47.7</v>
      </c>
      <c r="CW73" s="1275"/>
      <c r="CX73" s="1275"/>
      <c r="CY73" s="1275"/>
      <c r="CZ73" s="1275"/>
      <c r="DA73" s="1275"/>
      <c r="DB73" s="1275"/>
      <c r="DC73" s="1275"/>
    </row>
    <row r="74" spans="2:107" ht="13.5" x14ac:dyDescent="0.15">
      <c r="B74" s="374"/>
      <c r="G74" s="1286"/>
      <c r="H74" s="1286"/>
      <c r="I74" s="1286"/>
      <c r="J74" s="1286"/>
      <c r="K74" s="1276"/>
      <c r="L74" s="1276"/>
      <c r="M74" s="1276"/>
      <c r="N74" s="1276"/>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74"/>
      <c r="G75" s="1286"/>
      <c r="H75" s="1286"/>
      <c r="I75" s="1280"/>
      <c r="J75" s="1280"/>
      <c r="K75" s="1279"/>
      <c r="L75" s="1279"/>
      <c r="M75" s="1279"/>
      <c r="N75" s="1279"/>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14.5</v>
      </c>
      <c r="BQ75" s="1275"/>
      <c r="BR75" s="1275"/>
      <c r="BS75" s="1275"/>
      <c r="BT75" s="1275"/>
      <c r="BU75" s="1275"/>
      <c r="BV75" s="1275"/>
      <c r="BW75" s="1275"/>
      <c r="BX75" s="1275">
        <v>13.7</v>
      </c>
      <c r="BY75" s="1275"/>
      <c r="BZ75" s="1275"/>
      <c r="CA75" s="1275"/>
      <c r="CB75" s="1275"/>
      <c r="CC75" s="1275"/>
      <c r="CD75" s="1275"/>
      <c r="CE75" s="1275"/>
      <c r="CF75" s="1275">
        <v>13.4</v>
      </c>
      <c r="CG75" s="1275"/>
      <c r="CH75" s="1275"/>
      <c r="CI75" s="1275"/>
      <c r="CJ75" s="1275"/>
      <c r="CK75" s="1275"/>
      <c r="CL75" s="1275"/>
      <c r="CM75" s="1275"/>
      <c r="CN75" s="1275">
        <v>13.4</v>
      </c>
      <c r="CO75" s="1275"/>
      <c r="CP75" s="1275"/>
      <c r="CQ75" s="1275"/>
      <c r="CR75" s="1275"/>
      <c r="CS75" s="1275"/>
      <c r="CT75" s="1275"/>
      <c r="CU75" s="1275"/>
      <c r="CV75" s="1275">
        <v>13.1</v>
      </c>
      <c r="CW75" s="1275"/>
      <c r="CX75" s="1275"/>
      <c r="CY75" s="1275"/>
      <c r="CZ75" s="1275"/>
      <c r="DA75" s="1275"/>
      <c r="DB75" s="1275"/>
      <c r="DC75" s="1275"/>
    </row>
    <row r="76" spans="2:107" ht="13.5" x14ac:dyDescent="0.15">
      <c r="B76" s="374"/>
      <c r="G76" s="1286"/>
      <c r="H76" s="1286"/>
      <c r="I76" s="1280"/>
      <c r="J76" s="1280"/>
      <c r="K76" s="1279"/>
      <c r="L76" s="1279"/>
      <c r="M76" s="1279"/>
      <c r="N76" s="1279"/>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74"/>
      <c r="G77" s="1280"/>
      <c r="H77" s="1280"/>
      <c r="I77" s="1280"/>
      <c r="J77" s="1280"/>
      <c r="K77" s="1276"/>
      <c r="L77" s="1276"/>
      <c r="M77" s="1276"/>
      <c r="N77" s="1276"/>
      <c r="AN77" s="1277" t="s">
        <v>596</v>
      </c>
      <c r="AO77" s="1277"/>
      <c r="AP77" s="1277"/>
      <c r="AQ77" s="1277"/>
      <c r="AR77" s="1277"/>
      <c r="AS77" s="1277"/>
      <c r="AT77" s="1277"/>
      <c r="AU77" s="1277"/>
      <c r="AV77" s="1277"/>
      <c r="AW77" s="1277"/>
      <c r="AX77" s="1277"/>
      <c r="AY77" s="1277"/>
      <c r="AZ77" s="1277"/>
      <c r="BA77" s="1277"/>
      <c r="BB77" s="1278" t="s">
        <v>595</v>
      </c>
      <c r="BC77" s="1278"/>
      <c r="BD77" s="1278"/>
      <c r="BE77" s="1278"/>
      <c r="BF77" s="1278"/>
      <c r="BG77" s="1278"/>
      <c r="BH77" s="1278"/>
      <c r="BI77" s="1278"/>
      <c r="BJ77" s="1278"/>
      <c r="BK77" s="1278"/>
      <c r="BL77" s="1278"/>
      <c r="BM77" s="1278"/>
      <c r="BN77" s="1278"/>
      <c r="BO77" s="1278"/>
      <c r="BP77" s="1275">
        <v>18.899999999999999</v>
      </c>
      <c r="BQ77" s="1275"/>
      <c r="BR77" s="1275"/>
      <c r="BS77" s="1275"/>
      <c r="BT77" s="1275"/>
      <c r="BU77" s="1275"/>
      <c r="BV77" s="1275"/>
      <c r="BW77" s="1275"/>
      <c r="BX77" s="1275">
        <v>10.199999999999999</v>
      </c>
      <c r="BY77" s="1275"/>
      <c r="BZ77" s="1275"/>
      <c r="CA77" s="1275"/>
      <c r="CB77" s="1275"/>
      <c r="CC77" s="1275"/>
      <c r="CD77" s="1275"/>
      <c r="CE77" s="1275"/>
      <c r="CF77" s="1275">
        <v>20.2</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74"/>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74"/>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594</v>
      </c>
      <c r="BC79" s="1278"/>
      <c r="BD79" s="1278"/>
      <c r="BE79" s="1278"/>
      <c r="BF79" s="1278"/>
      <c r="BG79" s="1278"/>
      <c r="BH79" s="1278"/>
      <c r="BI79" s="1278"/>
      <c r="BJ79" s="1278"/>
      <c r="BK79" s="1278"/>
      <c r="BL79" s="1278"/>
      <c r="BM79" s="1278"/>
      <c r="BN79" s="1278"/>
      <c r="BO79" s="1278"/>
      <c r="BP79" s="1275">
        <v>10.1</v>
      </c>
      <c r="BQ79" s="1275"/>
      <c r="BR79" s="1275"/>
      <c r="BS79" s="1275"/>
      <c r="BT79" s="1275"/>
      <c r="BU79" s="1275"/>
      <c r="BV79" s="1275"/>
      <c r="BW79" s="1275"/>
      <c r="BX79" s="1275">
        <v>9.1</v>
      </c>
      <c r="BY79" s="1275"/>
      <c r="BZ79" s="1275"/>
      <c r="CA79" s="1275"/>
      <c r="CB79" s="1275"/>
      <c r="CC79" s="1275"/>
      <c r="CD79" s="1275"/>
      <c r="CE79" s="1275"/>
      <c r="CF79" s="1275">
        <v>9.3000000000000007</v>
      </c>
      <c r="CG79" s="1275"/>
      <c r="CH79" s="1275"/>
      <c r="CI79" s="1275"/>
      <c r="CJ79" s="1275"/>
      <c r="CK79" s="1275"/>
      <c r="CL79" s="1275"/>
      <c r="CM79" s="1275"/>
      <c r="CN79" s="1275">
        <v>7.9</v>
      </c>
      <c r="CO79" s="1275"/>
      <c r="CP79" s="1275"/>
      <c r="CQ79" s="1275"/>
      <c r="CR79" s="1275"/>
      <c r="CS79" s="1275"/>
      <c r="CT79" s="1275"/>
      <c r="CU79" s="1275"/>
      <c r="CV79" s="1275">
        <v>7.9</v>
      </c>
      <c r="CW79" s="1275"/>
      <c r="CX79" s="1275"/>
      <c r="CY79" s="1275"/>
      <c r="CZ79" s="1275"/>
      <c r="DA79" s="1275"/>
      <c r="DB79" s="1275"/>
      <c r="DC79" s="1275"/>
    </row>
    <row r="80" spans="2:107" ht="13.5" x14ac:dyDescent="0.15">
      <c r="B80" s="374"/>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x14ac:dyDescent="0.15">
      <c r="DD84" s="367"/>
      <c r="DE84" s="367"/>
    </row>
    <row r="85" spans="2:109" ht="13.5" x14ac:dyDescent="0.15">
      <c r="DD85" s="367"/>
      <c r="DE85" s="367"/>
    </row>
    <row r="86" spans="2:109" ht="13.5" hidden="1" x14ac:dyDescent="0.15">
      <c r="DD86" s="367"/>
      <c r="DE86" s="367"/>
    </row>
    <row r="87" spans="2:109" ht="13.5" hidden="1" x14ac:dyDescent="0.15">
      <c r="K87" s="402"/>
      <c r="AQ87" s="402"/>
      <c r="BC87" s="402"/>
      <c r="BO87" s="402"/>
      <c r="CA87" s="402"/>
      <c r="CM87" s="402"/>
      <c r="CY87" s="402"/>
      <c r="DD87" s="367"/>
      <c r="DE87" s="367"/>
    </row>
    <row r="88" spans="2:109" ht="13.5" hidden="1" x14ac:dyDescent="0.15">
      <c r="DD88" s="367"/>
      <c r="DE88" s="367"/>
    </row>
    <row r="89" spans="2:109" ht="13.5" hidden="1" x14ac:dyDescent="0.15">
      <c r="DD89" s="367"/>
      <c r="DE89" s="367"/>
    </row>
    <row r="90" spans="2:109" ht="13.5" hidden="1" x14ac:dyDescent="0.15">
      <c r="DD90" s="367"/>
      <c r="DE90" s="367"/>
    </row>
    <row r="91" spans="2:109" ht="13.5"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lI64RI8yXgUi0vwA2nalHsEQi3ddn6RxmhyIpyd9aB3WjUVocGqRuVpOE3ltELg7kA4tIuT69P2aZiS/mat0g==" saltValue="LvE+RPtX7qAzYdr4Zs9I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ss9W+rFrqi85HahNusGRd7LAUbzncJ5bL6DFqPrWhhtrU/O03zgk0jBsiP096aXOILSAzD3Ud4LZG3IaUaoVQ==" saltValue="aGv/lW6wUdxsiOfE20ue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uJvHkK4bNltMiPEQGLMpdsesUcrkO147rRANqHzel6WIW934eChHV34WzbGYKur+g3rtX+KteJQPbmynmMxog==" saltValue="l7QYQ3fUGuUBIY+XLRxy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58503</v>
      </c>
      <c r="E3" s="141"/>
      <c r="F3" s="142">
        <v>82748</v>
      </c>
      <c r="G3" s="143"/>
      <c r="H3" s="144"/>
    </row>
    <row r="4" spans="1:8" x14ac:dyDescent="0.15">
      <c r="A4" s="145"/>
      <c r="B4" s="146"/>
      <c r="C4" s="147"/>
      <c r="D4" s="148">
        <v>49492</v>
      </c>
      <c r="E4" s="149"/>
      <c r="F4" s="150">
        <v>44732</v>
      </c>
      <c r="G4" s="151"/>
      <c r="H4" s="152"/>
    </row>
    <row r="5" spans="1:8" x14ac:dyDescent="0.15">
      <c r="A5" s="133" t="s">
        <v>534</v>
      </c>
      <c r="B5" s="138"/>
      <c r="C5" s="139"/>
      <c r="D5" s="140">
        <v>73494</v>
      </c>
      <c r="E5" s="141"/>
      <c r="F5" s="142">
        <v>91837</v>
      </c>
      <c r="G5" s="143"/>
      <c r="H5" s="144"/>
    </row>
    <row r="6" spans="1:8" x14ac:dyDescent="0.15">
      <c r="A6" s="145"/>
      <c r="B6" s="146"/>
      <c r="C6" s="147"/>
      <c r="D6" s="148">
        <v>40717</v>
      </c>
      <c r="E6" s="149"/>
      <c r="F6" s="150">
        <v>54439</v>
      </c>
      <c r="G6" s="151"/>
      <c r="H6" s="152"/>
    </row>
    <row r="7" spans="1:8" x14ac:dyDescent="0.15">
      <c r="A7" s="133" t="s">
        <v>535</v>
      </c>
      <c r="B7" s="138"/>
      <c r="C7" s="139"/>
      <c r="D7" s="140">
        <v>71879</v>
      </c>
      <c r="E7" s="141"/>
      <c r="F7" s="142">
        <v>106092</v>
      </c>
      <c r="G7" s="143"/>
      <c r="H7" s="144"/>
    </row>
    <row r="8" spans="1:8" x14ac:dyDescent="0.15">
      <c r="A8" s="145"/>
      <c r="B8" s="146"/>
      <c r="C8" s="147"/>
      <c r="D8" s="148">
        <v>33474</v>
      </c>
      <c r="E8" s="149"/>
      <c r="F8" s="150">
        <v>44299</v>
      </c>
      <c r="G8" s="151"/>
      <c r="H8" s="152"/>
    </row>
    <row r="9" spans="1:8" x14ac:dyDescent="0.15">
      <c r="A9" s="133" t="s">
        <v>536</v>
      </c>
      <c r="B9" s="138"/>
      <c r="C9" s="139"/>
      <c r="D9" s="140">
        <v>58040</v>
      </c>
      <c r="E9" s="141"/>
      <c r="F9" s="142">
        <v>79466</v>
      </c>
      <c r="G9" s="143"/>
      <c r="H9" s="144"/>
    </row>
    <row r="10" spans="1:8" x14ac:dyDescent="0.15">
      <c r="A10" s="145"/>
      <c r="B10" s="146"/>
      <c r="C10" s="147"/>
      <c r="D10" s="148">
        <v>20942</v>
      </c>
      <c r="E10" s="149"/>
      <c r="F10" s="150">
        <v>44645</v>
      </c>
      <c r="G10" s="151"/>
      <c r="H10" s="152"/>
    </row>
    <row r="11" spans="1:8" x14ac:dyDescent="0.15">
      <c r="A11" s="133" t="s">
        <v>537</v>
      </c>
      <c r="B11" s="138"/>
      <c r="C11" s="139"/>
      <c r="D11" s="140">
        <v>110938</v>
      </c>
      <c r="E11" s="141"/>
      <c r="F11" s="142">
        <v>90072</v>
      </c>
      <c r="G11" s="143"/>
      <c r="H11" s="144"/>
    </row>
    <row r="12" spans="1:8" x14ac:dyDescent="0.15">
      <c r="A12" s="145"/>
      <c r="B12" s="146"/>
      <c r="C12" s="153"/>
      <c r="D12" s="148">
        <v>78283</v>
      </c>
      <c r="E12" s="149"/>
      <c r="F12" s="150">
        <v>46083</v>
      </c>
      <c r="G12" s="151"/>
      <c r="H12" s="152"/>
    </row>
    <row r="13" spans="1:8" x14ac:dyDescent="0.15">
      <c r="A13" s="133"/>
      <c r="B13" s="138"/>
      <c r="C13" s="154"/>
      <c r="D13" s="155">
        <v>74571</v>
      </c>
      <c r="E13" s="156"/>
      <c r="F13" s="157">
        <v>90043</v>
      </c>
      <c r="G13" s="158"/>
      <c r="H13" s="144"/>
    </row>
    <row r="14" spans="1:8" x14ac:dyDescent="0.15">
      <c r="A14" s="145"/>
      <c r="B14" s="146"/>
      <c r="C14" s="147"/>
      <c r="D14" s="148">
        <v>44582</v>
      </c>
      <c r="E14" s="149"/>
      <c r="F14" s="150">
        <v>46840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2.27</v>
      </c>
      <c r="C19" s="159">
        <f>ROUND(VALUE(SUBSTITUTE(実質収支比率等に係る経年分析!G$48,"▲","-")),2)</f>
        <v>2.2599999999999998</v>
      </c>
      <c r="D19" s="159">
        <f>ROUND(VALUE(SUBSTITUTE(実質収支比率等に係る経年分析!H$48,"▲","-")),2)</f>
        <v>1.67</v>
      </c>
      <c r="E19" s="159">
        <f>ROUND(VALUE(SUBSTITUTE(実質収支比率等に係る経年分析!I$48,"▲","-")),2)</f>
        <v>2.17</v>
      </c>
      <c r="F19" s="159">
        <f>ROUND(VALUE(SUBSTITUTE(実質収支比率等に係る経年分析!J$48,"▲","-")),2)</f>
        <v>2.11</v>
      </c>
    </row>
    <row r="20" spans="1:11" x14ac:dyDescent="0.15">
      <c r="A20" s="159" t="s">
        <v>49</v>
      </c>
      <c r="B20" s="159">
        <f>ROUND(VALUE(SUBSTITUTE(実質収支比率等に係る経年分析!F$47,"▲","-")),2)</f>
        <v>22.45</v>
      </c>
      <c r="C20" s="159">
        <f>ROUND(VALUE(SUBSTITUTE(実質収支比率等に係る経年分析!G$47,"▲","-")),2)</f>
        <v>21.36</v>
      </c>
      <c r="D20" s="159">
        <f>ROUND(VALUE(SUBSTITUTE(実質収支比率等に係る経年分析!H$47,"▲","-")),2)</f>
        <v>19.89</v>
      </c>
      <c r="E20" s="159">
        <f>ROUND(VALUE(SUBSTITUTE(実質収支比率等に係る経年分析!I$47,"▲","-")),2)</f>
        <v>18.7</v>
      </c>
      <c r="F20" s="159">
        <f>ROUND(VALUE(SUBSTITUTE(実質収支比率等に係る経年分析!J$47,"▲","-")),2)</f>
        <v>16.73</v>
      </c>
    </row>
    <row r="21" spans="1:11" x14ac:dyDescent="0.15">
      <c r="A21" s="159" t="s">
        <v>50</v>
      </c>
      <c r="B21" s="159">
        <f>IF(ISNUMBER(VALUE(SUBSTITUTE(実質収支比率等に係る経年分析!F$49,"▲","-"))),ROUND(VALUE(SUBSTITUTE(実質収支比率等に係る経年分析!F$49,"▲","-")),2),NA())</f>
        <v>-1.96</v>
      </c>
      <c r="C21" s="159">
        <f>IF(ISNUMBER(VALUE(SUBSTITUTE(実質収支比率等に係る経年分析!G$49,"▲","-"))),ROUND(VALUE(SUBSTITUTE(実質収支比率等に係る経年分析!G$49,"▲","-")),2),NA())</f>
        <v>-2.17</v>
      </c>
      <c r="D21" s="159">
        <f>IF(ISNUMBER(VALUE(SUBSTITUTE(実質収支比率等に係る経年分析!H$49,"▲","-"))),ROUND(VALUE(SUBSTITUTE(実質収支比率等に係る経年分析!H$49,"▲","-")),2),NA())</f>
        <v>-2.56</v>
      </c>
      <c r="E21" s="159">
        <f>IF(ISNUMBER(VALUE(SUBSTITUTE(実質収支比率等に係る経年分析!I$49,"▲","-"))),ROUND(VALUE(SUBSTITUTE(実質収支比率等に係る経年分析!I$49,"▲","-")),2),NA())</f>
        <v>-1.74</v>
      </c>
      <c r="F21" s="159">
        <f>IF(ISNUMBER(VALUE(SUBSTITUTE(実質収支比率等に係る経年分析!J$49,"▲","-"))),ROUND(VALUE(SUBSTITUTE(実質収支比率等に係る経年分析!J$49,"▲","-")),2),NA())</f>
        <v>-2.4700000000000002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代替バス運送事業特別会計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2.65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2.2599999999999998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2.2200000000000002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29.34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30.56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726</v>
      </c>
      <c r="E42" s="161"/>
      <c r="F42" s="161"/>
      <c r="G42" s="161">
        <f>'実質公債費比率（分子）の構造'!L$52</f>
        <v>775</v>
      </c>
      <c r="H42" s="161"/>
      <c r="I42" s="161"/>
      <c r="J42" s="161">
        <f>'実質公債費比率（分子）の構造'!M$52</f>
        <v>755</v>
      </c>
      <c r="K42" s="161"/>
      <c r="L42" s="161"/>
      <c r="M42" s="161">
        <f>'実質公債費比率（分子）の構造'!N$52</f>
        <v>751</v>
      </c>
      <c r="N42" s="161"/>
      <c r="O42" s="161"/>
      <c r="P42" s="161">
        <f>'実質公債費比率（分子）の構造'!O$52</f>
        <v>767</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17</v>
      </c>
      <c r="C45" s="161"/>
      <c r="D45" s="161"/>
      <c r="E45" s="161">
        <f>'実質公債費比率（分子）の構造'!L$49</f>
        <v>2</v>
      </c>
      <c r="F45" s="161"/>
      <c r="G45" s="161"/>
      <c r="H45" s="161">
        <f>'実質公債費比率（分子）の構造'!M$49</f>
        <v>11</v>
      </c>
      <c r="I45" s="161"/>
      <c r="J45" s="161"/>
      <c r="K45" s="161">
        <f>'実質公債費比率（分子）の構造'!N$49</f>
        <v>11</v>
      </c>
      <c r="L45" s="161"/>
      <c r="M45" s="161"/>
      <c r="N45" s="161">
        <f>'実質公債費比率（分子）の構造'!O$49</f>
        <v>12</v>
      </c>
      <c r="O45" s="161"/>
      <c r="P45" s="161"/>
    </row>
    <row r="46" spans="1:16" x14ac:dyDescent="0.15">
      <c r="A46" s="161" t="s">
        <v>61</v>
      </c>
      <c r="B46" s="161">
        <f>'実質公債費比率（分子）の構造'!K$48</f>
        <v>430</v>
      </c>
      <c r="C46" s="161"/>
      <c r="D46" s="161"/>
      <c r="E46" s="161">
        <f>'実質公債費比率（分子）の構造'!L$48</f>
        <v>453</v>
      </c>
      <c r="F46" s="161"/>
      <c r="G46" s="161"/>
      <c r="H46" s="161">
        <f>'実質公債費比率（分子）の構造'!M$48</f>
        <v>463</v>
      </c>
      <c r="I46" s="161"/>
      <c r="J46" s="161"/>
      <c r="K46" s="161">
        <f>'実質公債費比率（分子）の構造'!N$48</f>
        <v>474</v>
      </c>
      <c r="L46" s="161"/>
      <c r="M46" s="161"/>
      <c r="N46" s="161">
        <f>'実質公債費比率（分子）の構造'!O$48</f>
        <v>426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733</v>
      </c>
      <c r="C49" s="161"/>
      <c r="D49" s="161"/>
      <c r="E49" s="161">
        <f>'実質公債費比率（分子）の構造'!L$45</f>
        <v>738</v>
      </c>
      <c r="F49" s="161"/>
      <c r="G49" s="161"/>
      <c r="H49" s="161">
        <f>'実質公債費比率（分子）の構造'!M$45</f>
        <v>713</v>
      </c>
      <c r="I49" s="161"/>
      <c r="J49" s="161"/>
      <c r="K49" s="161">
        <f>'実質公債費比率（分子）の構造'!N$45</f>
        <v>734</v>
      </c>
      <c r="L49" s="161"/>
      <c r="M49" s="161"/>
      <c r="N49" s="161">
        <f>'実質公債費比率（分子）の構造'!O$45</f>
        <v>738</v>
      </c>
      <c r="O49" s="161"/>
      <c r="P49" s="161"/>
    </row>
    <row r="50" spans="1:16" x14ac:dyDescent="0.15">
      <c r="A50" s="161" t="s">
        <v>65</v>
      </c>
      <c r="B50" s="161" t="e">
        <f>NA()</f>
        <v>#N/A</v>
      </c>
      <c r="C50" s="161">
        <f>IF(ISNUMBER('実質公債費比率（分子）の構造'!K$53),'実質公債費比率（分子）の構造'!K$53,NA())</f>
        <v>455</v>
      </c>
      <c r="D50" s="161" t="e">
        <f>NA()</f>
        <v>#N/A</v>
      </c>
      <c r="E50" s="161" t="e">
        <f>NA()</f>
        <v>#N/A</v>
      </c>
      <c r="F50" s="161">
        <f>IF(ISNUMBER('実質公債費比率（分子）の構造'!L$53),'実質公債費比率（分子）の構造'!L$53,NA())</f>
        <v>419</v>
      </c>
      <c r="G50" s="161" t="e">
        <f>NA()</f>
        <v>#N/A</v>
      </c>
      <c r="H50" s="161" t="e">
        <f>NA()</f>
        <v>#N/A</v>
      </c>
      <c r="I50" s="161">
        <f>IF(ISNUMBER('実質公債費比率（分子）の構造'!M$53),'実質公債費比率（分子）の構造'!M$53,NA())</f>
        <v>433</v>
      </c>
      <c r="J50" s="161" t="e">
        <f>NA()</f>
        <v>#N/A</v>
      </c>
      <c r="K50" s="161" t="e">
        <f>NA()</f>
        <v>#N/A</v>
      </c>
      <c r="L50" s="161">
        <f>IF(ISNUMBER('実質公債費比率（分子）の構造'!N$53),'実質公債費比率（分子）の構造'!N$53,NA())</f>
        <v>468</v>
      </c>
      <c r="M50" s="161" t="e">
        <f>NA()</f>
        <v>#N/A</v>
      </c>
      <c r="N50" s="161" t="e">
        <f>NA()</f>
        <v>#N/A</v>
      </c>
      <c r="O50" s="161">
        <f>IF(ISNUMBER('実質公債費比率（分子）の構造'!O$53),'実質公債費比率（分子）の構造'!O$53,NA())</f>
        <v>409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8822</v>
      </c>
      <c r="E56" s="160"/>
      <c r="F56" s="160"/>
      <c r="G56" s="160">
        <f>'将来負担比率（分子）の構造'!J$52</f>
        <v>8622</v>
      </c>
      <c r="H56" s="160"/>
      <c r="I56" s="160"/>
      <c r="J56" s="160">
        <f>'将来負担比率（分子）の構造'!K$52</f>
        <v>8549</v>
      </c>
      <c r="K56" s="160"/>
      <c r="L56" s="160"/>
      <c r="M56" s="160">
        <f>'将来負担比率（分子）の構造'!L$52</f>
        <v>8353</v>
      </c>
      <c r="N56" s="160"/>
      <c r="O56" s="160"/>
      <c r="P56" s="160">
        <f>'将来負担比率（分子）の構造'!M$52</f>
        <v>8602</v>
      </c>
    </row>
    <row r="57" spans="1:16" x14ac:dyDescent="0.15">
      <c r="A57" s="160" t="s">
        <v>36</v>
      </c>
      <c r="B57" s="160"/>
      <c r="C57" s="160"/>
      <c r="D57" s="160">
        <f>'将来負担比率（分子）の構造'!I$51</f>
        <v>209</v>
      </c>
      <c r="E57" s="160"/>
      <c r="F57" s="160"/>
      <c r="G57" s="160">
        <f>'将来負担比率（分子）の構造'!J$51</f>
        <v>174</v>
      </c>
      <c r="H57" s="160"/>
      <c r="I57" s="160"/>
      <c r="J57" s="160">
        <f>'将来負担比率（分子）の構造'!K$51</f>
        <v>146</v>
      </c>
      <c r="K57" s="160"/>
      <c r="L57" s="160"/>
      <c r="M57" s="160">
        <f>'将来負担比率（分子）の構造'!L$51</f>
        <v>122</v>
      </c>
      <c r="N57" s="160"/>
      <c r="O57" s="160"/>
      <c r="P57" s="160">
        <f>'将来負担比率（分子）の構造'!M$51</f>
        <v>111</v>
      </c>
    </row>
    <row r="58" spans="1:16" x14ac:dyDescent="0.15">
      <c r="A58" s="160" t="s">
        <v>35</v>
      </c>
      <c r="B58" s="160"/>
      <c r="C58" s="160"/>
      <c r="D58" s="160">
        <f>'将来負担比率（分子）の構造'!I$50</f>
        <v>3715</v>
      </c>
      <c r="E58" s="160"/>
      <c r="F58" s="160"/>
      <c r="G58" s="160">
        <f>'将来負担比率（分子）の構造'!J$50</f>
        <v>3452</v>
      </c>
      <c r="H58" s="160"/>
      <c r="I58" s="160"/>
      <c r="J58" s="160">
        <f>'将来負担比率（分子）の構造'!K$50</f>
        <v>3352</v>
      </c>
      <c r="K58" s="160"/>
      <c r="L58" s="160"/>
      <c r="M58" s="160">
        <f>'将来負担比率（分子）の構造'!L$50</f>
        <v>3211</v>
      </c>
      <c r="N58" s="160"/>
      <c r="O58" s="160"/>
      <c r="P58" s="160">
        <f>'将来負担比率（分子）の構造'!M$50</f>
        <v>3002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634</v>
      </c>
      <c r="C62" s="160"/>
      <c r="D62" s="160"/>
      <c r="E62" s="160">
        <f>'将来負担比率（分子）の構造'!J$45</f>
        <v>604</v>
      </c>
      <c r="F62" s="160"/>
      <c r="G62" s="160"/>
      <c r="H62" s="160">
        <f>'将来負担比率（分子）の構造'!K$45</f>
        <v>555</v>
      </c>
      <c r="I62" s="160"/>
      <c r="J62" s="160"/>
      <c r="K62" s="160">
        <f>'将来負担比率（分子）の構造'!L$45</f>
        <v>471</v>
      </c>
      <c r="L62" s="160"/>
      <c r="M62" s="160"/>
      <c r="N62" s="160">
        <f>'将来負担比率（分子）の構造'!M$45</f>
        <v>435</v>
      </c>
      <c r="O62" s="160"/>
      <c r="P62" s="160"/>
    </row>
    <row r="63" spans="1:16" x14ac:dyDescent="0.15">
      <c r="A63" s="160" t="s">
        <v>28</v>
      </c>
      <c r="B63" s="160">
        <f>'将来負担比率（分子）の構造'!I$44</f>
        <v>125</v>
      </c>
      <c r="C63" s="160"/>
      <c r="D63" s="160"/>
      <c r="E63" s="160">
        <f>'将来負担比率（分子）の構造'!J$44</f>
        <v>124</v>
      </c>
      <c r="F63" s="160"/>
      <c r="G63" s="160"/>
      <c r="H63" s="160">
        <f>'将来負担比率（分子）の構造'!K$44</f>
        <v>130</v>
      </c>
      <c r="I63" s="160"/>
      <c r="J63" s="160"/>
      <c r="K63" s="160">
        <f>'将来負担比率（分子）の構造'!L$44</f>
        <v>120</v>
      </c>
      <c r="L63" s="160"/>
      <c r="M63" s="160"/>
      <c r="N63" s="160">
        <f>'将来負担比率（分子）の構造'!M$44</f>
        <v>115</v>
      </c>
      <c r="O63" s="160"/>
      <c r="P63" s="160"/>
    </row>
    <row r="64" spans="1:16" x14ac:dyDescent="0.15">
      <c r="A64" s="160" t="s">
        <v>27</v>
      </c>
      <c r="B64" s="160">
        <f>'将来負担比率（分子）の構造'!I$43</f>
        <v>6533</v>
      </c>
      <c r="C64" s="160"/>
      <c r="D64" s="160"/>
      <c r="E64" s="160">
        <f>'将来負担比率（分子）の構造'!J$43</f>
        <v>6337</v>
      </c>
      <c r="F64" s="160"/>
      <c r="G64" s="160"/>
      <c r="H64" s="160">
        <f>'将来負担比率（分子）の構造'!K$43</f>
        <v>6229</v>
      </c>
      <c r="I64" s="160"/>
      <c r="J64" s="160"/>
      <c r="K64" s="160">
        <f>'将来負担比率（分子）の構造'!L$43</f>
        <v>6061</v>
      </c>
      <c r="L64" s="160"/>
      <c r="M64" s="160"/>
      <c r="N64" s="160">
        <f>'将来負担比率（分子）の構造'!M$43</f>
        <v>5741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7226</v>
      </c>
      <c r="C66" s="160"/>
      <c r="D66" s="160"/>
      <c r="E66" s="160">
        <f>'将来負担比率（分子）の構造'!J$41</f>
        <v>7010</v>
      </c>
      <c r="F66" s="160"/>
      <c r="G66" s="160"/>
      <c r="H66" s="160">
        <f>'将来負担比率（分子）の構造'!K$41</f>
        <v>6872</v>
      </c>
      <c r="I66" s="160"/>
      <c r="J66" s="160"/>
      <c r="K66" s="160">
        <f>'将来負担比率（分子）の構造'!L$41</f>
        <v>6739</v>
      </c>
      <c r="L66" s="160"/>
      <c r="M66" s="160"/>
      <c r="N66" s="160">
        <f>'将来負担比率（分子）の構造'!M$41</f>
        <v>7038</v>
      </c>
      <c r="O66" s="160"/>
      <c r="P66" s="160"/>
    </row>
    <row r="67" spans="1:16" x14ac:dyDescent="0.15">
      <c r="A67" s="160" t="s">
        <v>69</v>
      </c>
      <c r="B67" s="160" t="e">
        <f>NA()</f>
        <v>#N/A</v>
      </c>
      <c r="C67" s="160">
        <f>IF(ISNUMBER('将来負担比率（分子）の構造'!I$53), IF('将来負担比率（分子）の構造'!I$53 &lt; 0, 0, '将来負担比率（分子）の構造'!I$53), NA())</f>
        <v>1772</v>
      </c>
      <c r="D67" s="160" t="e">
        <f>NA()</f>
        <v>#N/A</v>
      </c>
      <c r="E67" s="160" t="e">
        <f>NA()</f>
        <v>#N/A</v>
      </c>
      <c r="F67" s="160">
        <f>IF(ISNUMBER('将来負担比率（分子）の構造'!J$53), IF('将来負担比率（分子）の構造'!J$53 &lt; 0, 0, '将来負担比率（分子）の構造'!J$53), NA())</f>
        <v>1827</v>
      </c>
      <c r="G67" s="160" t="e">
        <f>NA()</f>
        <v>#N/A</v>
      </c>
      <c r="H67" s="160" t="e">
        <f>NA()</f>
        <v>#N/A</v>
      </c>
      <c r="I67" s="160">
        <f>IF(ISNUMBER('将来負担比率（分子）の構造'!K$53), IF('将来負担比率（分子）の構造'!K$53 &lt; 0, 0, '将来負担比率（分子）の構造'!K$53), NA())</f>
        <v>1740</v>
      </c>
      <c r="J67" s="160" t="e">
        <f>NA()</f>
        <v>#N/A</v>
      </c>
      <c r="K67" s="160" t="e">
        <f>NA()</f>
        <v>#N/A</v>
      </c>
      <c r="L67" s="160">
        <f>IF(ISNUMBER('将来負担比率（分子）の構造'!L$53), IF('将来負担比率（分子）の構造'!L$53 &lt; 0, 0, '将来負担比率（分子）の構造'!L$53), NA())</f>
        <v>1704</v>
      </c>
      <c r="M67" s="160" t="e">
        <f>NA()</f>
        <v>#N/A</v>
      </c>
      <c r="N67" s="160" t="e">
        <f>NA()</f>
        <v>#N/A</v>
      </c>
      <c r="O67" s="160">
        <f>IF(ISNUMBER('将来負担比率（分子）の構造'!M$53), IF('将来負担比率（分子）の構造'!M$53 &lt; 0, 0, '将来負担比率（分子）の構造'!M$53), NA())</f>
        <v>1615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801</v>
      </c>
      <c r="C72" s="164">
        <f>基金残高に係る経年分析!G55</f>
        <v>746</v>
      </c>
      <c r="D72" s="164">
        <f>基金残高に係る経年分析!H55</f>
        <v>689</v>
      </c>
    </row>
    <row r="73" spans="1:16" x14ac:dyDescent="0.15">
      <c r="A73" s="163" t="s">
        <v>72</v>
      </c>
      <c r="B73" s="164">
        <f>基金残高に係る経年分析!F56</f>
        <v>106</v>
      </c>
      <c r="C73" s="164">
        <f>基金残高に係る経年分析!G56</f>
        <v>106</v>
      </c>
      <c r="D73" s="164">
        <f>基金残高に係る経年分析!H56</f>
        <v>106</v>
      </c>
    </row>
    <row r="74" spans="1:16" x14ac:dyDescent="0.15">
      <c r="A74" s="163" t="s">
        <v>73</v>
      </c>
      <c r="B74" s="164">
        <f>基金残高に係る経年分析!F57</f>
        <v>2043</v>
      </c>
      <c r="C74" s="164">
        <f>基金残高に係る経年分析!G57</f>
        <v>1993</v>
      </c>
      <c r="D74" s="164">
        <f>基金残高に係る経年分析!H57</f>
        <v>1800</v>
      </c>
    </row>
  </sheetData>
  <sheetProtection algorithmName="SHA-512" hashValue="lAudqnkyrVw4WB8FacvFwBbC6IYus6bXH4jD7qfjfSG6YP4iNw/OZxM94Q/zNV3t09a6xLRYOV+MRfP6EbkBEA==" saltValue="cF80ipyEH/74pWPujCkr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1031001</v>
      </c>
      <c r="S5" s="649"/>
      <c r="T5" s="649"/>
      <c r="U5" s="649"/>
      <c r="V5" s="649"/>
      <c r="W5" s="649"/>
      <c r="X5" s="649"/>
      <c r="Y5" s="650"/>
      <c r="Z5" s="651">
        <v>13.8</v>
      </c>
      <c r="AA5" s="651"/>
      <c r="AB5" s="651"/>
      <c r="AC5" s="651"/>
      <c r="AD5" s="652">
        <v>1031001</v>
      </c>
      <c r="AE5" s="652"/>
      <c r="AF5" s="652"/>
      <c r="AG5" s="652"/>
      <c r="AH5" s="652"/>
      <c r="AI5" s="652"/>
      <c r="AJ5" s="652"/>
      <c r="AK5" s="652"/>
      <c r="AL5" s="653">
        <v>26.1</v>
      </c>
      <c r="AM5" s="654"/>
      <c r="AN5" s="654"/>
      <c r="AO5" s="655"/>
      <c r="AP5" s="645" t="s">
        <v>217</v>
      </c>
      <c r="AQ5" s="646"/>
      <c r="AR5" s="646"/>
      <c r="AS5" s="646"/>
      <c r="AT5" s="646"/>
      <c r="AU5" s="646"/>
      <c r="AV5" s="646"/>
      <c r="AW5" s="646"/>
      <c r="AX5" s="646"/>
      <c r="AY5" s="646"/>
      <c r="AZ5" s="646"/>
      <c r="BA5" s="646"/>
      <c r="BB5" s="646"/>
      <c r="BC5" s="646"/>
      <c r="BD5" s="646"/>
      <c r="BE5" s="646"/>
      <c r="BF5" s="647"/>
      <c r="BG5" s="659">
        <v>1029171</v>
      </c>
      <c r="BH5" s="660"/>
      <c r="BI5" s="660"/>
      <c r="BJ5" s="660"/>
      <c r="BK5" s="660"/>
      <c r="BL5" s="660"/>
      <c r="BM5" s="660"/>
      <c r="BN5" s="661"/>
      <c r="BO5" s="662">
        <v>99.8</v>
      </c>
      <c r="BP5" s="662"/>
      <c r="BQ5" s="662"/>
      <c r="BR5" s="662"/>
      <c r="BS5" s="663" t="s">
        <v>124</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46177</v>
      </c>
      <c r="S6" s="660"/>
      <c r="T6" s="660"/>
      <c r="U6" s="660"/>
      <c r="V6" s="660"/>
      <c r="W6" s="660"/>
      <c r="X6" s="660"/>
      <c r="Y6" s="661"/>
      <c r="Z6" s="662">
        <v>0.6</v>
      </c>
      <c r="AA6" s="662"/>
      <c r="AB6" s="662"/>
      <c r="AC6" s="662"/>
      <c r="AD6" s="663">
        <v>46177</v>
      </c>
      <c r="AE6" s="663"/>
      <c r="AF6" s="663"/>
      <c r="AG6" s="663"/>
      <c r="AH6" s="663"/>
      <c r="AI6" s="663"/>
      <c r="AJ6" s="663"/>
      <c r="AK6" s="663"/>
      <c r="AL6" s="664">
        <v>1.2</v>
      </c>
      <c r="AM6" s="665"/>
      <c r="AN6" s="665"/>
      <c r="AO6" s="666"/>
      <c r="AP6" s="656" t="s">
        <v>222</v>
      </c>
      <c r="AQ6" s="657"/>
      <c r="AR6" s="657"/>
      <c r="AS6" s="657"/>
      <c r="AT6" s="657"/>
      <c r="AU6" s="657"/>
      <c r="AV6" s="657"/>
      <c r="AW6" s="657"/>
      <c r="AX6" s="657"/>
      <c r="AY6" s="657"/>
      <c r="AZ6" s="657"/>
      <c r="BA6" s="657"/>
      <c r="BB6" s="657"/>
      <c r="BC6" s="657"/>
      <c r="BD6" s="657"/>
      <c r="BE6" s="657"/>
      <c r="BF6" s="658"/>
      <c r="BG6" s="659">
        <v>1029171</v>
      </c>
      <c r="BH6" s="660"/>
      <c r="BI6" s="660"/>
      <c r="BJ6" s="660"/>
      <c r="BK6" s="660"/>
      <c r="BL6" s="660"/>
      <c r="BM6" s="660"/>
      <c r="BN6" s="661"/>
      <c r="BO6" s="662">
        <v>99.8</v>
      </c>
      <c r="BP6" s="662"/>
      <c r="BQ6" s="662"/>
      <c r="BR6" s="662"/>
      <c r="BS6" s="663" t="s">
        <v>223</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84384</v>
      </c>
      <c r="CS6" s="660"/>
      <c r="CT6" s="660"/>
      <c r="CU6" s="660"/>
      <c r="CV6" s="660"/>
      <c r="CW6" s="660"/>
      <c r="CX6" s="660"/>
      <c r="CY6" s="661"/>
      <c r="CZ6" s="653">
        <v>1.1000000000000001</v>
      </c>
      <c r="DA6" s="654"/>
      <c r="DB6" s="654"/>
      <c r="DC6" s="673"/>
      <c r="DD6" s="668" t="s">
        <v>124</v>
      </c>
      <c r="DE6" s="660"/>
      <c r="DF6" s="660"/>
      <c r="DG6" s="660"/>
      <c r="DH6" s="660"/>
      <c r="DI6" s="660"/>
      <c r="DJ6" s="660"/>
      <c r="DK6" s="660"/>
      <c r="DL6" s="660"/>
      <c r="DM6" s="660"/>
      <c r="DN6" s="660"/>
      <c r="DO6" s="660"/>
      <c r="DP6" s="661"/>
      <c r="DQ6" s="668">
        <v>84384</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2643</v>
      </c>
      <c r="S7" s="660"/>
      <c r="T7" s="660"/>
      <c r="U7" s="660"/>
      <c r="V7" s="660"/>
      <c r="W7" s="660"/>
      <c r="X7" s="660"/>
      <c r="Y7" s="661"/>
      <c r="Z7" s="662">
        <v>0</v>
      </c>
      <c r="AA7" s="662"/>
      <c r="AB7" s="662"/>
      <c r="AC7" s="662"/>
      <c r="AD7" s="663">
        <v>2643</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414761</v>
      </c>
      <c r="BH7" s="660"/>
      <c r="BI7" s="660"/>
      <c r="BJ7" s="660"/>
      <c r="BK7" s="660"/>
      <c r="BL7" s="660"/>
      <c r="BM7" s="660"/>
      <c r="BN7" s="661"/>
      <c r="BO7" s="662">
        <v>40.200000000000003</v>
      </c>
      <c r="BP7" s="662"/>
      <c r="BQ7" s="662"/>
      <c r="BR7" s="662"/>
      <c r="BS7" s="663" t="s">
        <v>124</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1108082</v>
      </c>
      <c r="CS7" s="660"/>
      <c r="CT7" s="660"/>
      <c r="CU7" s="660"/>
      <c r="CV7" s="660"/>
      <c r="CW7" s="660"/>
      <c r="CX7" s="660"/>
      <c r="CY7" s="661"/>
      <c r="CZ7" s="662">
        <v>15.1</v>
      </c>
      <c r="DA7" s="662"/>
      <c r="DB7" s="662"/>
      <c r="DC7" s="662"/>
      <c r="DD7" s="668">
        <v>62430</v>
      </c>
      <c r="DE7" s="660"/>
      <c r="DF7" s="660"/>
      <c r="DG7" s="660"/>
      <c r="DH7" s="660"/>
      <c r="DI7" s="660"/>
      <c r="DJ7" s="660"/>
      <c r="DK7" s="660"/>
      <c r="DL7" s="660"/>
      <c r="DM7" s="660"/>
      <c r="DN7" s="660"/>
      <c r="DO7" s="660"/>
      <c r="DP7" s="661"/>
      <c r="DQ7" s="668">
        <v>887963</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4828</v>
      </c>
      <c r="S8" s="660"/>
      <c r="T8" s="660"/>
      <c r="U8" s="660"/>
      <c r="V8" s="660"/>
      <c r="W8" s="660"/>
      <c r="X8" s="660"/>
      <c r="Y8" s="661"/>
      <c r="Z8" s="662">
        <v>0.1</v>
      </c>
      <c r="AA8" s="662"/>
      <c r="AB8" s="662"/>
      <c r="AC8" s="662"/>
      <c r="AD8" s="663">
        <v>4828</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19919</v>
      </c>
      <c r="BH8" s="660"/>
      <c r="BI8" s="660"/>
      <c r="BJ8" s="660"/>
      <c r="BK8" s="660"/>
      <c r="BL8" s="660"/>
      <c r="BM8" s="660"/>
      <c r="BN8" s="661"/>
      <c r="BO8" s="662">
        <v>1.9</v>
      </c>
      <c r="BP8" s="662"/>
      <c r="BQ8" s="662"/>
      <c r="BR8" s="662"/>
      <c r="BS8" s="668" t="s">
        <v>124</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2200853</v>
      </c>
      <c r="CS8" s="660"/>
      <c r="CT8" s="660"/>
      <c r="CU8" s="660"/>
      <c r="CV8" s="660"/>
      <c r="CW8" s="660"/>
      <c r="CX8" s="660"/>
      <c r="CY8" s="661"/>
      <c r="CZ8" s="662">
        <v>29.9</v>
      </c>
      <c r="DA8" s="662"/>
      <c r="DB8" s="662"/>
      <c r="DC8" s="662"/>
      <c r="DD8" s="668">
        <v>242007</v>
      </c>
      <c r="DE8" s="660"/>
      <c r="DF8" s="660"/>
      <c r="DG8" s="660"/>
      <c r="DH8" s="660"/>
      <c r="DI8" s="660"/>
      <c r="DJ8" s="660"/>
      <c r="DK8" s="660"/>
      <c r="DL8" s="660"/>
      <c r="DM8" s="660"/>
      <c r="DN8" s="660"/>
      <c r="DO8" s="660"/>
      <c r="DP8" s="661"/>
      <c r="DQ8" s="668">
        <v>1149730</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5245</v>
      </c>
      <c r="S9" s="660"/>
      <c r="T9" s="660"/>
      <c r="U9" s="660"/>
      <c r="V9" s="660"/>
      <c r="W9" s="660"/>
      <c r="X9" s="660"/>
      <c r="Y9" s="661"/>
      <c r="Z9" s="662">
        <v>0.1</v>
      </c>
      <c r="AA9" s="662"/>
      <c r="AB9" s="662"/>
      <c r="AC9" s="662"/>
      <c r="AD9" s="663">
        <v>5245</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358783</v>
      </c>
      <c r="BH9" s="660"/>
      <c r="BI9" s="660"/>
      <c r="BJ9" s="660"/>
      <c r="BK9" s="660"/>
      <c r="BL9" s="660"/>
      <c r="BM9" s="660"/>
      <c r="BN9" s="661"/>
      <c r="BO9" s="662">
        <v>34.799999999999997</v>
      </c>
      <c r="BP9" s="662"/>
      <c r="BQ9" s="662"/>
      <c r="BR9" s="662"/>
      <c r="BS9" s="668" t="s">
        <v>124</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698643</v>
      </c>
      <c r="CS9" s="660"/>
      <c r="CT9" s="660"/>
      <c r="CU9" s="660"/>
      <c r="CV9" s="660"/>
      <c r="CW9" s="660"/>
      <c r="CX9" s="660"/>
      <c r="CY9" s="661"/>
      <c r="CZ9" s="662">
        <v>9.5</v>
      </c>
      <c r="DA9" s="662"/>
      <c r="DB9" s="662"/>
      <c r="DC9" s="662"/>
      <c r="DD9" s="668">
        <v>1136</v>
      </c>
      <c r="DE9" s="660"/>
      <c r="DF9" s="660"/>
      <c r="DG9" s="660"/>
      <c r="DH9" s="660"/>
      <c r="DI9" s="660"/>
      <c r="DJ9" s="660"/>
      <c r="DK9" s="660"/>
      <c r="DL9" s="660"/>
      <c r="DM9" s="660"/>
      <c r="DN9" s="660"/>
      <c r="DO9" s="660"/>
      <c r="DP9" s="661"/>
      <c r="DQ9" s="668">
        <v>607080</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223</v>
      </c>
      <c r="S10" s="660"/>
      <c r="T10" s="660"/>
      <c r="U10" s="660"/>
      <c r="V10" s="660"/>
      <c r="W10" s="660"/>
      <c r="X10" s="660"/>
      <c r="Y10" s="661"/>
      <c r="Z10" s="662" t="s">
        <v>223</v>
      </c>
      <c r="AA10" s="662"/>
      <c r="AB10" s="662"/>
      <c r="AC10" s="662"/>
      <c r="AD10" s="663" t="s">
        <v>124</v>
      </c>
      <c r="AE10" s="663"/>
      <c r="AF10" s="663"/>
      <c r="AG10" s="663"/>
      <c r="AH10" s="663"/>
      <c r="AI10" s="663"/>
      <c r="AJ10" s="663"/>
      <c r="AK10" s="663"/>
      <c r="AL10" s="664" t="s">
        <v>223</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18080</v>
      </c>
      <c r="BH10" s="660"/>
      <c r="BI10" s="660"/>
      <c r="BJ10" s="660"/>
      <c r="BK10" s="660"/>
      <c r="BL10" s="660"/>
      <c r="BM10" s="660"/>
      <c r="BN10" s="661"/>
      <c r="BO10" s="662">
        <v>1.8</v>
      </c>
      <c r="BP10" s="662"/>
      <c r="BQ10" s="662"/>
      <c r="BR10" s="662"/>
      <c r="BS10" s="668" t="s">
        <v>124</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t="s">
        <v>223</v>
      </c>
      <c r="CS10" s="660"/>
      <c r="CT10" s="660"/>
      <c r="CU10" s="660"/>
      <c r="CV10" s="660"/>
      <c r="CW10" s="660"/>
      <c r="CX10" s="660"/>
      <c r="CY10" s="661"/>
      <c r="CZ10" s="662" t="s">
        <v>223</v>
      </c>
      <c r="DA10" s="662"/>
      <c r="DB10" s="662"/>
      <c r="DC10" s="662"/>
      <c r="DD10" s="668" t="s">
        <v>223</v>
      </c>
      <c r="DE10" s="660"/>
      <c r="DF10" s="660"/>
      <c r="DG10" s="660"/>
      <c r="DH10" s="660"/>
      <c r="DI10" s="660"/>
      <c r="DJ10" s="660"/>
      <c r="DK10" s="660"/>
      <c r="DL10" s="660"/>
      <c r="DM10" s="660"/>
      <c r="DN10" s="660"/>
      <c r="DO10" s="660"/>
      <c r="DP10" s="661"/>
      <c r="DQ10" s="668" t="s">
        <v>124</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223</v>
      </c>
      <c r="S11" s="660"/>
      <c r="T11" s="660"/>
      <c r="U11" s="660"/>
      <c r="V11" s="660"/>
      <c r="W11" s="660"/>
      <c r="X11" s="660"/>
      <c r="Y11" s="661"/>
      <c r="Z11" s="662" t="s">
        <v>223</v>
      </c>
      <c r="AA11" s="662"/>
      <c r="AB11" s="662"/>
      <c r="AC11" s="662"/>
      <c r="AD11" s="663" t="s">
        <v>223</v>
      </c>
      <c r="AE11" s="663"/>
      <c r="AF11" s="663"/>
      <c r="AG11" s="663"/>
      <c r="AH11" s="663"/>
      <c r="AI11" s="663"/>
      <c r="AJ11" s="663"/>
      <c r="AK11" s="663"/>
      <c r="AL11" s="664" t="s">
        <v>223</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17979</v>
      </c>
      <c r="BH11" s="660"/>
      <c r="BI11" s="660"/>
      <c r="BJ11" s="660"/>
      <c r="BK11" s="660"/>
      <c r="BL11" s="660"/>
      <c r="BM11" s="660"/>
      <c r="BN11" s="661"/>
      <c r="BO11" s="662">
        <v>1.7</v>
      </c>
      <c r="BP11" s="662"/>
      <c r="BQ11" s="662"/>
      <c r="BR11" s="662"/>
      <c r="BS11" s="668" t="s">
        <v>223</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393622</v>
      </c>
      <c r="CS11" s="660"/>
      <c r="CT11" s="660"/>
      <c r="CU11" s="660"/>
      <c r="CV11" s="660"/>
      <c r="CW11" s="660"/>
      <c r="CX11" s="660"/>
      <c r="CY11" s="661"/>
      <c r="CZ11" s="662">
        <v>5.3</v>
      </c>
      <c r="DA11" s="662"/>
      <c r="DB11" s="662"/>
      <c r="DC11" s="662"/>
      <c r="DD11" s="668">
        <v>76210</v>
      </c>
      <c r="DE11" s="660"/>
      <c r="DF11" s="660"/>
      <c r="DG11" s="660"/>
      <c r="DH11" s="660"/>
      <c r="DI11" s="660"/>
      <c r="DJ11" s="660"/>
      <c r="DK11" s="660"/>
      <c r="DL11" s="660"/>
      <c r="DM11" s="660"/>
      <c r="DN11" s="660"/>
      <c r="DO11" s="660"/>
      <c r="DP11" s="661"/>
      <c r="DQ11" s="668">
        <v>169642</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187574</v>
      </c>
      <c r="S12" s="660"/>
      <c r="T12" s="660"/>
      <c r="U12" s="660"/>
      <c r="V12" s="660"/>
      <c r="W12" s="660"/>
      <c r="X12" s="660"/>
      <c r="Y12" s="661"/>
      <c r="Z12" s="662">
        <v>2.5</v>
      </c>
      <c r="AA12" s="662"/>
      <c r="AB12" s="662"/>
      <c r="AC12" s="662"/>
      <c r="AD12" s="663">
        <v>187574</v>
      </c>
      <c r="AE12" s="663"/>
      <c r="AF12" s="663"/>
      <c r="AG12" s="663"/>
      <c r="AH12" s="663"/>
      <c r="AI12" s="663"/>
      <c r="AJ12" s="663"/>
      <c r="AK12" s="663"/>
      <c r="AL12" s="664">
        <v>4.7</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495386</v>
      </c>
      <c r="BH12" s="660"/>
      <c r="BI12" s="660"/>
      <c r="BJ12" s="660"/>
      <c r="BK12" s="660"/>
      <c r="BL12" s="660"/>
      <c r="BM12" s="660"/>
      <c r="BN12" s="661"/>
      <c r="BO12" s="662">
        <v>48</v>
      </c>
      <c r="BP12" s="662"/>
      <c r="BQ12" s="662"/>
      <c r="BR12" s="662"/>
      <c r="BS12" s="668" t="s">
        <v>124</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170601</v>
      </c>
      <c r="CS12" s="660"/>
      <c r="CT12" s="660"/>
      <c r="CU12" s="660"/>
      <c r="CV12" s="660"/>
      <c r="CW12" s="660"/>
      <c r="CX12" s="660"/>
      <c r="CY12" s="661"/>
      <c r="CZ12" s="662">
        <v>2.2999999999999998</v>
      </c>
      <c r="DA12" s="662"/>
      <c r="DB12" s="662"/>
      <c r="DC12" s="662"/>
      <c r="DD12" s="668">
        <v>9128</v>
      </c>
      <c r="DE12" s="660"/>
      <c r="DF12" s="660"/>
      <c r="DG12" s="660"/>
      <c r="DH12" s="660"/>
      <c r="DI12" s="660"/>
      <c r="DJ12" s="660"/>
      <c r="DK12" s="660"/>
      <c r="DL12" s="660"/>
      <c r="DM12" s="660"/>
      <c r="DN12" s="660"/>
      <c r="DO12" s="660"/>
      <c r="DP12" s="661"/>
      <c r="DQ12" s="668">
        <v>97561</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71</v>
      </c>
      <c r="S13" s="660"/>
      <c r="T13" s="660"/>
      <c r="U13" s="660"/>
      <c r="V13" s="660"/>
      <c r="W13" s="660"/>
      <c r="X13" s="660"/>
      <c r="Y13" s="661"/>
      <c r="Z13" s="662">
        <v>0</v>
      </c>
      <c r="AA13" s="662"/>
      <c r="AB13" s="662"/>
      <c r="AC13" s="662"/>
      <c r="AD13" s="663">
        <v>71</v>
      </c>
      <c r="AE13" s="663"/>
      <c r="AF13" s="663"/>
      <c r="AG13" s="663"/>
      <c r="AH13" s="663"/>
      <c r="AI13" s="663"/>
      <c r="AJ13" s="663"/>
      <c r="AK13" s="663"/>
      <c r="AL13" s="664">
        <v>0</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494119</v>
      </c>
      <c r="BH13" s="660"/>
      <c r="BI13" s="660"/>
      <c r="BJ13" s="660"/>
      <c r="BK13" s="660"/>
      <c r="BL13" s="660"/>
      <c r="BM13" s="660"/>
      <c r="BN13" s="661"/>
      <c r="BO13" s="662">
        <v>47.9</v>
      </c>
      <c r="BP13" s="662"/>
      <c r="BQ13" s="662"/>
      <c r="BR13" s="662"/>
      <c r="BS13" s="668" t="s">
        <v>223</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527122</v>
      </c>
      <c r="CS13" s="660"/>
      <c r="CT13" s="660"/>
      <c r="CU13" s="660"/>
      <c r="CV13" s="660"/>
      <c r="CW13" s="660"/>
      <c r="CX13" s="660"/>
      <c r="CY13" s="661"/>
      <c r="CZ13" s="662">
        <v>7.2</v>
      </c>
      <c r="DA13" s="662"/>
      <c r="DB13" s="662"/>
      <c r="DC13" s="662"/>
      <c r="DD13" s="668">
        <v>133610</v>
      </c>
      <c r="DE13" s="660"/>
      <c r="DF13" s="660"/>
      <c r="DG13" s="660"/>
      <c r="DH13" s="660"/>
      <c r="DI13" s="660"/>
      <c r="DJ13" s="660"/>
      <c r="DK13" s="660"/>
      <c r="DL13" s="660"/>
      <c r="DM13" s="660"/>
      <c r="DN13" s="660"/>
      <c r="DO13" s="660"/>
      <c r="DP13" s="661"/>
      <c r="DQ13" s="668">
        <v>273446</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223</v>
      </c>
      <c r="AA14" s="662"/>
      <c r="AB14" s="662"/>
      <c r="AC14" s="662"/>
      <c r="AD14" s="663" t="s">
        <v>223</v>
      </c>
      <c r="AE14" s="663"/>
      <c r="AF14" s="663"/>
      <c r="AG14" s="663"/>
      <c r="AH14" s="663"/>
      <c r="AI14" s="663"/>
      <c r="AJ14" s="663"/>
      <c r="AK14" s="663"/>
      <c r="AL14" s="664" t="s">
        <v>223</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39386</v>
      </c>
      <c r="BH14" s="660"/>
      <c r="BI14" s="660"/>
      <c r="BJ14" s="660"/>
      <c r="BK14" s="660"/>
      <c r="BL14" s="660"/>
      <c r="BM14" s="660"/>
      <c r="BN14" s="661"/>
      <c r="BO14" s="662">
        <v>3.8</v>
      </c>
      <c r="BP14" s="662"/>
      <c r="BQ14" s="662"/>
      <c r="BR14" s="662"/>
      <c r="BS14" s="668" t="s">
        <v>223</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249427</v>
      </c>
      <c r="CS14" s="660"/>
      <c r="CT14" s="660"/>
      <c r="CU14" s="660"/>
      <c r="CV14" s="660"/>
      <c r="CW14" s="660"/>
      <c r="CX14" s="660"/>
      <c r="CY14" s="661"/>
      <c r="CZ14" s="662">
        <v>3.4</v>
      </c>
      <c r="DA14" s="662"/>
      <c r="DB14" s="662"/>
      <c r="DC14" s="662"/>
      <c r="DD14" s="668">
        <v>35299</v>
      </c>
      <c r="DE14" s="660"/>
      <c r="DF14" s="660"/>
      <c r="DG14" s="660"/>
      <c r="DH14" s="660"/>
      <c r="DI14" s="660"/>
      <c r="DJ14" s="660"/>
      <c r="DK14" s="660"/>
      <c r="DL14" s="660"/>
      <c r="DM14" s="660"/>
      <c r="DN14" s="660"/>
      <c r="DO14" s="660"/>
      <c r="DP14" s="661"/>
      <c r="DQ14" s="668">
        <v>194399</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13120</v>
      </c>
      <c r="S15" s="660"/>
      <c r="T15" s="660"/>
      <c r="U15" s="660"/>
      <c r="V15" s="660"/>
      <c r="W15" s="660"/>
      <c r="X15" s="660"/>
      <c r="Y15" s="661"/>
      <c r="Z15" s="662">
        <v>0.2</v>
      </c>
      <c r="AA15" s="662"/>
      <c r="AB15" s="662"/>
      <c r="AC15" s="662"/>
      <c r="AD15" s="663">
        <v>13120</v>
      </c>
      <c r="AE15" s="663"/>
      <c r="AF15" s="663"/>
      <c r="AG15" s="663"/>
      <c r="AH15" s="663"/>
      <c r="AI15" s="663"/>
      <c r="AJ15" s="663"/>
      <c r="AK15" s="663"/>
      <c r="AL15" s="664">
        <v>0.3</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79638</v>
      </c>
      <c r="BH15" s="660"/>
      <c r="BI15" s="660"/>
      <c r="BJ15" s="660"/>
      <c r="BK15" s="660"/>
      <c r="BL15" s="660"/>
      <c r="BM15" s="660"/>
      <c r="BN15" s="661"/>
      <c r="BO15" s="662">
        <v>7.7</v>
      </c>
      <c r="BP15" s="662"/>
      <c r="BQ15" s="662"/>
      <c r="BR15" s="662"/>
      <c r="BS15" s="668" t="s">
        <v>223</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1142589</v>
      </c>
      <c r="CS15" s="660"/>
      <c r="CT15" s="660"/>
      <c r="CU15" s="660"/>
      <c r="CV15" s="660"/>
      <c r="CW15" s="660"/>
      <c r="CX15" s="660"/>
      <c r="CY15" s="661"/>
      <c r="CZ15" s="662">
        <v>15.5</v>
      </c>
      <c r="DA15" s="662"/>
      <c r="DB15" s="662"/>
      <c r="DC15" s="662"/>
      <c r="DD15" s="668">
        <v>748911</v>
      </c>
      <c r="DE15" s="660"/>
      <c r="DF15" s="660"/>
      <c r="DG15" s="660"/>
      <c r="DH15" s="660"/>
      <c r="DI15" s="660"/>
      <c r="DJ15" s="660"/>
      <c r="DK15" s="660"/>
      <c r="DL15" s="660"/>
      <c r="DM15" s="660"/>
      <c r="DN15" s="660"/>
      <c r="DO15" s="660"/>
      <c r="DP15" s="661"/>
      <c r="DQ15" s="668">
        <v>487534</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223</v>
      </c>
      <c r="S16" s="660"/>
      <c r="T16" s="660"/>
      <c r="U16" s="660"/>
      <c r="V16" s="660"/>
      <c r="W16" s="660"/>
      <c r="X16" s="660"/>
      <c r="Y16" s="661"/>
      <c r="Z16" s="662" t="s">
        <v>124</v>
      </c>
      <c r="AA16" s="662"/>
      <c r="AB16" s="662"/>
      <c r="AC16" s="662"/>
      <c r="AD16" s="663" t="s">
        <v>223</v>
      </c>
      <c r="AE16" s="663"/>
      <c r="AF16" s="663"/>
      <c r="AG16" s="663"/>
      <c r="AH16" s="663"/>
      <c r="AI16" s="663"/>
      <c r="AJ16" s="663"/>
      <c r="AK16" s="663"/>
      <c r="AL16" s="664" t="s">
        <v>223</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223</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48708</v>
      </c>
      <c r="CS16" s="660"/>
      <c r="CT16" s="660"/>
      <c r="CU16" s="660"/>
      <c r="CV16" s="660"/>
      <c r="CW16" s="660"/>
      <c r="CX16" s="660"/>
      <c r="CY16" s="661"/>
      <c r="CZ16" s="662">
        <v>0.7</v>
      </c>
      <c r="DA16" s="662"/>
      <c r="DB16" s="662"/>
      <c r="DC16" s="662"/>
      <c r="DD16" s="668" t="s">
        <v>223</v>
      </c>
      <c r="DE16" s="660"/>
      <c r="DF16" s="660"/>
      <c r="DG16" s="660"/>
      <c r="DH16" s="660"/>
      <c r="DI16" s="660"/>
      <c r="DJ16" s="660"/>
      <c r="DK16" s="660"/>
      <c r="DL16" s="660"/>
      <c r="DM16" s="660"/>
      <c r="DN16" s="660"/>
      <c r="DO16" s="660"/>
      <c r="DP16" s="661"/>
      <c r="DQ16" s="668">
        <v>25710</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3633</v>
      </c>
      <c r="S17" s="660"/>
      <c r="T17" s="660"/>
      <c r="U17" s="660"/>
      <c r="V17" s="660"/>
      <c r="W17" s="660"/>
      <c r="X17" s="660"/>
      <c r="Y17" s="661"/>
      <c r="Z17" s="662">
        <v>0</v>
      </c>
      <c r="AA17" s="662"/>
      <c r="AB17" s="662"/>
      <c r="AC17" s="662"/>
      <c r="AD17" s="663">
        <v>3633</v>
      </c>
      <c r="AE17" s="663"/>
      <c r="AF17" s="663"/>
      <c r="AG17" s="663"/>
      <c r="AH17" s="663"/>
      <c r="AI17" s="663"/>
      <c r="AJ17" s="663"/>
      <c r="AK17" s="663"/>
      <c r="AL17" s="664">
        <v>0.1</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223</v>
      </c>
      <c r="BH17" s="660"/>
      <c r="BI17" s="660"/>
      <c r="BJ17" s="660"/>
      <c r="BK17" s="660"/>
      <c r="BL17" s="660"/>
      <c r="BM17" s="660"/>
      <c r="BN17" s="661"/>
      <c r="BO17" s="662" t="s">
        <v>223</v>
      </c>
      <c r="BP17" s="662"/>
      <c r="BQ17" s="662"/>
      <c r="BR17" s="662"/>
      <c r="BS17" s="668" t="s">
        <v>124</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738257</v>
      </c>
      <c r="CS17" s="660"/>
      <c r="CT17" s="660"/>
      <c r="CU17" s="660"/>
      <c r="CV17" s="660"/>
      <c r="CW17" s="660"/>
      <c r="CX17" s="660"/>
      <c r="CY17" s="661"/>
      <c r="CZ17" s="662">
        <v>10</v>
      </c>
      <c r="DA17" s="662"/>
      <c r="DB17" s="662"/>
      <c r="DC17" s="662"/>
      <c r="DD17" s="668" t="s">
        <v>223</v>
      </c>
      <c r="DE17" s="660"/>
      <c r="DF17" s="660"/>
      <c r="DG17" s="660"/>
      <c r="DH17" s="660"/>
      <c r="DI17" s="660"/>
      <c r="DJ17" s="660"/>
      <c r="DK17" s="660"/>
      <c r="DL17" s="660"/>
      <c r="DM17" s="660"/>
      <c r="DN17" s="660"/>
      <c r="DO17" s="660"/>
      <c r="DP17" s="661"/>
      <c r="DQ17" s="668">
        <v>709622</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2934304</v>
      </c>
      <c r="S18" s="660"/>
      <c r="T18" s="660"/>
      <c r="U18" s="660"/>
      <c r="V18" s="660"/>
      <c r="W18" s="660"/>
      <c r="X18" s="660"/>
      <c r="Y18" s="661"/>
      <c r="Z18" s="662">
        <v>39.299999999999997</v>
      </c>
      <c r="AA18" s="662"/>
      <c r="AB18" s="662"/>
      <c r="AC18" s="662"/>
      <c r="AD18" s="663">
        <v>2650012</v>
      </c>
      <c r="AE18" s="663"/>
      <c r="AF18" s="663"/>
      <c r="AG18" s="663"/>
      <c r="AH18" s="663"/>
      <c r="AI18" s="663"/>
      <c r="AJ18" s="663"/>
      <c r="AK18" s="663"/>
      <c r="AL18" s="664">
        <v>67</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223</v>
      </c>
      <c r="BH18" s="660"/>
      <c r="BI18" s="660"/>
      <c r="BJ18" s="660"/>
      <c r="BK18" s="660"/>
      <c r="BL18" s="660"/>
      <c r="BM18" s="660"/>
      <c r="BN18" s="661"/>
      <c r="BO18" s="662" t="s">
        <v>223</v>
      </c>
      <c r="BP18" s="662"/>
      <c r="BQ18" s="662"/>
      <c r="BR18" s="662"/>
      <c r="BS18" s="668" t="s">
        <v>124</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223</v>
      </c>
      <c r="CS18" s="660"/>
      <c r="CT18" s="660"/>
      <c r="CU18" s="660"/>
      <c r="CV18" s="660"/>
      <c r="CW18" s="660"/>
      <c r="CX18" s="660"/>
      <c r="CY18" s="661"/>
      <c r="CZ18" s="662" t="s">
        <v>223</v>
      </c>
      <c r="DA18" s="662"/>
      <c r="DB18" s="662"/>
      <c r="DC18" s="662"/>
      <c r="DD18" s="668" t="s">
        <v>124</v>
      </c>
      <c r="DE18" s="660"/>
      <c r="DF18" s="660"/>
      <c r="DG18" s="660"/>
      <c r="DH18" s="660"/>
      <c r="DI18" s="660"/>
      <c r="DJ18" s="660"/>
      <c r="DK18" s="660"/>
      <c r="DL18" s="660"/>
      <c r="DM18" s="660"/>
      <c r="DN18" s="660"/>
      <c r="DO18" s="660"/>
      <c r="DP18" s="661"/>
      <c r="DQ18" s="668" t="s">
        <v>223</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2650012</v>
      </c>
      <c r="S19" s="660"/>
      <c r="T19" s="660"/>
      <c r="U19" s="660"/>
      <c r="V19" s="660"/>
      <c r="W19" s="660"/>
      <c r="X19" s="660"/>
      <c r="Y19" s="661"/>
      <c r="Z19" s="662">
        <v>35.5</v>
      </c>
      <c r="AA19" s="662"/>
      <c r="AB19" s="662"/>
      <c r="AC19" s="662"/>
      <c r="AD19" s="663">
        <v>2650012</v>
      </c>
      <c r="AE19" s="663"/>
      <c r="AF19" s="663"/>
      <c r="AG19" s="663"/>
      <c r="AH19" s="663"/>
      <c r="AI19" s="663"/>
      <c r="AJ19" s="663"/>
      <c r="AK19" s="663"/>
      <c r="AL19" s="664">
        <v>67</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1830</v>
      </c>
      <c r="BH19" s="660"/>
      <c r="BI19" s="660"/>
      <c r="BJ19" s="660"/>
      <c r="BK19" s="660"/>
      <c r="BL19" s="660"/>
      <c r="BM19" s="660"/>
      <c r="BN19" s="661"/>
      <c r="BO19" s="662">
        <v>0.2</v>
      </c>
      <c r="BP19" s="662"/>
      <c r="BQ19" s="662"/>
      <c r="BR19" s="662"/>
      <c r="BS19" s="668" t="s">
        <v>223</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223</v>
      </c>
      <c r="DA19" s="662"/>
      <c r="DB19" s="662"/>
      <c r="DC19" s="662"/>
      <c r="DD19" s="668" t="s">
        <v>223</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284292</v>
      </c>
      <c r="S20" s="660"/>
      <c r="T20" s="660"/>
      <c r="U20" s="660"/>
      <c r="V20" s="660"/>
      <c r="W20" s="660"/>
      <c r="X20" s="660"/>
      <c r="Y20" s="661"/>
      <c r="Z20" s="662">
        <v>3.8</v>
      </c>
      <c r="AA20" s="662"/>
      <c r="AB20" s="662"/>
      <c r="AC20" s="662"/>
      <c r="AD20" s="663" t="s">
        <v>223</v>
      </c>
      <c r="AE20" s="663"/>
      <c r="AF20" s="663"/>
      <c r="AG20" s="663"/>
      <c r="AH20" s="663"/>
      <c r="AI20" s="663"/>
      <c r="AJ20" s="663"/>
      <c r="AK20" s="663"/>
      <c r="AL20" s="664" t="s">
        <v>124</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1830</v>
      </c>
      <c r="BH20" s="660"/>
      <c r="BI20" s="660"/>
      <c r="BJ20" s="660"/>
      <c r="BK20" s="660"/>
      <c r="BL20" s="660"/>
      <c r="BM20" s="660"/>
      <c r="BN20" s="661"/>
      <c r="BO20" s="662">
        <v>0.2</v>
      </c>
      <c r="BP20" s="662"/>
      <c r="BQ20" s="662"/>
      <c r="BR20" s="662"/>
      <c r="BS20" s="668" t="s">
        <v>124</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7362288</v>
      </c>
      <c r="CS20" s="660"/>
      <c r="CT20" s="660"/>
      <c r="CU20" s="660"/>
      <c r="CV20" s="660"/>
      <c r="CW20" s="660"/>
      <c r="CX20" s="660"/>
      <c r="CY20" s="661"/>
      <c r="CZ20" s="662">
        <v>100</v>
      </c>
      <c r="DA20" s="662"/>
      <c r="DB20" s="662"/>
      <c r="DC20" s="662"/>
      <c r="DD20" s="668">
        <v>1308731</v>
      </c>
      <c r="DE20" s="660"/>
      <c r="DF20" s="660"/>
      <c r="DG20" s="660"/>
      <c r="DH20" s="660"/>
      <c r="DI20" s="660"/>
      <c r="DJ20" s="660"/>
      <c r="DK20" s="660"/>
      <c r="DL20" s="660"/>
      <c r="DM20" s="660"/>
      <c r="DN20" s="660"/>
      <c r="DO20" s="660"/>
      <c r="DP20" s="661"/>
      <c r="DQ20" s="668">
        <v>4687071</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223</v>
      </c>
      <c r="S21" s="660"/>
      <c r="T21" s="660"/>
      <c r="U21" s="660"/>
      <c r="V21" s="660"/>
      <c r="W21" s="660"/>
      <c r="X21" s="660"/>
      <c r="Y21" s="661"/>
      <c r="Z21" s="662" t="s">
        <v>223</v>
      </c>
      <c r="AA21" s="662"/>
      <c r="AB21" s="662"/>
      <c r="AC21" s="662"/>
      <c r="AD21" s="663" t="s">
        <v>223</v>
      </c>
      <c r="AE21" s="663"/>
      <c r="AF21" s="663"/>
      <c r="AG21" s="663"/>
      <c r="AH21" s="663"/>
      <c r="AI21" s="663"/>
      <c r="AJ21" s="663"/>
      <c r="AK21" s="663"/>
      <c r="AL21" s="664" t="s">
        <v>223</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1830</v>
      </c>
      <c r="BH21" s="660"/>
      <c r="BI21" s="660"/>
      <c r="BJ21" s="660"/>
      <c r="BK21" s="660"/>
      <c r="BL21" s="660"/>
      <c r="BM21" s="660"/>
      <c r="BN21" s="661"/>
      <c r="BO21" s="662">
        <v>0.2</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4228596</v>
      </c>
      <c r="S22" s="660"/>
      <c r="T22" s="660"/>
      <c r="U22" s="660"/>
      <c r="V22" s="660"/>
      <c r="W22" s="660"/>
      <c r="X22" s="660"/>
      <c r="Y22" s="661"/>
      <c r="Z22" s="662">
        <v>56.6</v>
      </c>
      <c r="AA22" s="662"/>
      <c r="AB22" s="662"/>
      <c r="AC22" s="662"/>
      <c r="AD22" s="663">
        <v>3944304</v>
      </c>
      <c r="AE22" s="663"/>
      <c r="AF22" s="663"/>
      <c r="AG22" s="663"/>
      <c r="AH22" s="663"/>
      <c r="AI22" s="663"/>
      <c r="AJ22" s="663"/>
      <c r="AK22" s="663"/>
      <c r="AL22" s="664">
        <v>99.8</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223</v>
      </c>
      <c r="BP22" s="662"/>
      <c r="BQ22" s="662"/>
      <c r="BR22" s="662"/>
      <c r="BS22" s="668" t="s">
        <v>124</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690</v>
      </c>
      <c r="S23" s="660"/>
      <c r="T23" s="660"/>
      <c r="U23" s="660"/>
      <c r="V23" s="660"/>
      <c r="W23" s="660"/>
      <c r="X23" s="660"/>
      <c r="Y23" s="661"/>
      <c r="Z23" s="662">
        <v>0</v>
      </c>
      <c r="AA23" s="662"/>
      <c r="AB23" s="662"/>
      <c r="AC23" s="662"/>
      <c r="AD23" s="663">
        <v>690</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223</v>
      </c>
      <c r="BH23" s="660"/>
      <c r="BI23" s="660"/>
      <c r="BJ23" s="660"/>
      <c r="BK23" s="660"/>
      <c r="BL23" s="660"/>
      <c r="BM23" s="660"/>
      <c r="BN23" s="661"/>
      <c r="BO23" s="662" t="s">
        <v>223</v>
      </c>
      <c r="BP23" s="662"/>
      <c r="BQ23" s="662"/>
      <c r="BR23" s="662"/>
      <c r="BS23" s="668" t="s">
        <v>223</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2457</v>
      </c>
      <c r="S24" s="660"/>
      <c r="T24" s="660"/>
      <c r="U24" s="660"/>
      <c r="V24" s="660"/>
      <c r="W24" s="660"/>
      <c r="X24" s="660"/>
      <c r="Y24" s="661"/>
      <c r="Z24" s="662">
        <v>0</v>
      </c>
      <c r="AA24" s="662"/>
      <c r="AB24" s="662"/>
      <c r="AC24" s="662"/>
      <c r="AD24" s="663" t="s">
        <v>223</v>
      </c>
      <c r="AE24" s="663"/>
      <c r="AF24" s="663"/>
      <c r="AG24" s="663"/>
      <c r="AH24" s="663"/>
      <c r="AI24" s="663"/>
      <c r="AJ24" s="663"/>
      <c r="AK24" s="663"/>
      <c r="AL24" s="664" t="s">
        <v>223</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223</v>
      </c>
      <c r="BP24" s="662"/>
      <c r="BQ24" s="662"/>
      <c r="BR24" s="662"/>
      <c r="BS24" s="668" t="s">
        <v>223</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2799118</v>
      </c>
      <c r="CS24" s="649"/>
      <c r="CT24" s="649"/>
      <c r="CU24" s="649"/>
      <c r="CV24" s="649"/>
      <c r="CW24" s="649"/>
      <c r="CX24" s="649"/>
      <c r="CY24" s="650"/>
      <c r="CZ24" s="653">
        <v>38</v>
      </c>
      <c r="DA24" s="654"/>
      <c r="DB24" s="654"/>
      <c r="DC24" s="673"/>
      <c r="DD24" s="692">
        <v>2058720</v>
      </c>
      <c r="DE24" s="649"/>
      <c r="DF24" s="649"/>
      <c r="DG24" s="649"/>
      <c r="DH24" s="649"/>
      <c r="DI24" s="649"/>
      <c r="DJ24" s="649"/>
      <c r="DK24" s="650"/>
      <c r="DL24" s="692">
        <v>2003270</v>
      </c>
      <c r="DM24" s="649"/>
      <c r="DN24" s="649"/>
      <c r="DO24" s="649"/>
      <c r="DP24" s="649"/>
      <c r="DQ24" s="649"/>
      <c r="DR24" s="649"/>
      <c r="DS24" s="649"/>
      <c r="DT24" s="649"/>
      <c r="DU24" s="649"/>
      <c r="DV24" s="650"/>
      <c r="DW24" s="653">
        <v>48.4</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91709</v>
      </c>
      <c r="S25" s="660"/>
      <c r="T25" s="660"/>
      <c r="U25" s="660"/>
      <c r="V25" s="660"/>
      <c r="W25" s="660"/>
      <c r="X25" s="660"/>
      <c r="Y25" s="661"/>
      <c r="Z25" s="662">
        <v>1.2</v>
      </c>
      <c r="AA25" s="662"/>
      <c r="AB25" s="662"/>
      <c r="AC25" s="662"/>
      <c r="AD25" s="663" t="s">
        <v>223</v>
      </c>
      <c r="AE25" s="663"/>
      <c r="AF25" s="663"/>
      <c r="AG25" s="663"/>
      <c r="AH25" s="663"/>
      <c r="AI25" s="663"/>
      <c r="AJ25" s="663"/>
      <c r="AK25" s="663"/>
      <c r="AL25" s="664" t="s">
        <v>223</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223</v>
      </c>
      <c r="BH25" s="660"/>
      <c r="BI25" s="660"/>
      <c r="BJ25" s="660"/>
      <c r="BK25" s="660"/>
      <c r="BL25" s="660"/>
      <c r="BM25" s="660"/>
      <c r="BN25" s="661"/>
      <c r="BO25" s="662" t="s">
        <v>223</v>
      </c>
      <c r="BP25" s="662"/>
      <c r="BQ25" s="662"/>
      <c r="BR25" s="662"/>
      <c r="BS25" s="668" t="s">
        <v>223</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1198909</v>
      </c>
      <c r="CS25" s="695"/>
      <c r="CT25" s="695"/>
      <c r="CU25" s="695"/>
      <c r="CV25" s="695"/>
      <c r="CW25" s="695"/>
      <c r="CX25" s="695"/>
      <c r="CY25" s="696"/>
      <c r="CZ25" s="664">
        <v>16.3</v>
      </c>
      <c r="DA25" s="693"/>
      <c r="DB25" s="693"/>
      <c r="DC25" s="697"/>
      <c r="DD25" s="668">
        <v>1091844</v>
      </c>
      <c r="DE25" s="695"/>
      <c r="DF25" s="695"/>
      <c r="DG25" s="695"/>
      <c r="DH25" s="695"/>
      <c r="DI25" s="695"/>
      <c r="DJ25" s="695"/>
      <c r="DK25" s="696"/>
      <c r="DL25" s="668">
        <v>1036394</v>
      </c>
      <c r="DM25" s="695"/>
      <c r="DN25" s="695"/>
      <c r="DO25" s="695"/>
      <c r="DP25" s="695"/>
      <c r="DQ25" s="695"/>
      <c r="DR25" s="695"/>
      <c r="DS25" s="695"/>
      <c r="DT25" s="695"/>
      <c r="DU25" s="695"/>
      <c r="DV25" s="696"/>
      <c r="DW25" s="664">
        <v>25</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18027</v>
      </c>
      <c r="S26" s="660"/>
      <c r="T26" s="660"/>
      <c r="U26" s="660"/>
      <c r="V26" s="660"/>
      <c r="W26" s="660"/>
      <c r="X26" s="660"/>
      <c r="Y26" s="661"/>
      <c r="Z26" s="662">
        <v>0.2</v>
      </c>
      <c r="AA26" s="662"/>
      <c r="AB26" s="662"/>
      <c r="AC26" s="662"/>
      <c r="AD26" s="663" t="s">
        <v>223</v>
      </c>
      <c r="AE26" s="663"/>
      <c r="AF26" s="663"/>
      <c r="AG26" s="663"/>
      <c r="AH26" s="663"/>
      <c r="AI26" s="663"/>
      <c r="AJ26" s="663"/>
      <c r="AK26" s="663"/>
      <c r="AL26" s="664" t="s">
        <v>223</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714546</v>
      </c>
      <c r="CS26" s="660"/>
      <c r="CT26" s="660"/>
      <c r="CU26" s="660"/>
      <c r="CV26" s="660"/>
      <c r="CW26" s="660"/>
      <c r="CX26" s="660"/>
      <c r="CY26" s="661"/>
      <c r="CZ26" s="664">
        <v>9.6999999999999993</v>
      </c>
      <c r="DA26" s="693"/>
      <c r="DB26" s="693"/>
      <c r="DC26" s="697"/>
      <c r="DD26" s="668">
        <v>619590</v>
      </c>
      <c r="DE26" s="660"/>
      <c r="DF26" s="660"/>
      <c r="DG26" s="660"/>
      <c r="DH26" s="660"/>
      <c r="DI26" s="660"/>
      <c r="DJ26" s="660"/>
      <c r="DK26" s="661"/>
      <c r="DL26" s="668" t="s">
        <v>223</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632221</v>
      </c>
      <c r="S27" s="660"/>
      <c r="T27" s="660"/>
      <c r="U27" s="660"/>
      <c r="V27" s="660"/>
      <c r="W27" s="660"/>
      <c r="X27" s="660"/>
      <c r="Y27" s="661"/>
      <c r="Z27" s="662">
        <v>8.5</v>
      </c>
      <c r="AA27" s="662"/>
      <c r="AB27" s="662"/>
      <c r="AC27" s="662"/>
      <c r="AD27" s="663" t="s">
        <v>124</v>
      </c>
      <c r="AE27" s="663"/>
      <c r="AF27" s="663"/>
      <c r="AG27" s="663"/>
      <c r="AH27" s="663"/>
      <c r="AI27" s="663"/>
      <c r="AJ27" s="663"/>
      <c r="AK27" s="663"/>
      <c r="AL27" s="664" t="s">
        <v>223</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1031001</v>
      </c>
      <c r="BH27" s="660"/>
      <c r="BI27" s="660"/>
      <c r="BJ27" s="660"/>
      <c r="BK27" s="660"/>
      <c r="BL27" s="660"/>
      <c r="BM27" s="660"/>
      <c r="BN27" s="661"/>
      <c r="BO27" s="662">
        <v>100</v>
      </c>
      <c r="BP27" s="662"/>
      <c r="BQ27" s="662"/>
      <c r="BR27" s="662"/>
      <c r="BS27" s="668" t="s">
        <v>223</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861952</v>
      </c>
      <c r="CS27" s="695"/>
      <c r="CT27" s="695"/>
      <c r="CU27" s="695"/>
      <c r="CV27" s="695"/>
      <c r="CW27" s="695"/>
      <c r="CX27" s="695"/>
      <c r="CY27" s="696"/>
      <c r="CZ27" s="664">
        <v>11.7</v>
      </c>
      <c r="DA27" s="693"/>
      <c r="DB27" s="693"/>
      <c r="DC27" s="697"/>
      <c r="DD27" s="668">
        <v>257254</v>
      </c>
      <c r="DE27" s="695"/>
      <c r="DF27" s="695"/>
      <c r="DG27" s="695"/>
      <c r="DH27" s="695"/>
      <c r="DI27" s="695"/>
      <c r="DJ27" s="695"/>
      <c r="DK27" s="696"/>
      <c r="DL27" s="668">
        <v>257254</v>
      </c>
      <c r="DM27" s="695"/>
      <c r="DN27" s="695"/>
      <c r="DO27" s="695"/>
      <c r="DP27" s="695"/>
      <c r="DQ27" s="695"/>
      <c r="DR27" s="695"/>
      <c r="DS27" s="695"/>
      <c r="DT27" s="695"/>
      <c r="DU27" s="695"/>
      <c r="DV27" s="696"/>
      <c r="DW27" s="664">
        <v>6.2</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223</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223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738257</v>
      </c>
      <c r="CS28" s="660"/>
      <c r="CT28" s="660"/>
      <c r="CU28" s="660"/>
      <c r="CV28" s="660"/>
      <c r="CW28" s="660"/>
      <c r="CX28" s="660"/>
      <c r="CY28" s="661"/>
      <c r="CZ28" s="664">
        <v>10</v>
      </c>
      <c r="DA28" s="693"/>
      <c r="DB28" s="693"/>
      <c r="DC28" s="697"/>
      <c r="DD28" s="668">
        <v>709622</v>
      </c>
      <c r="DE28" s="660"/>
      <c r="DF28" s="660"/>
      <c r="DG28" s="660"/>
      <c r="DH28" s="660"/>
      <c r="DI28" s="660"/>
      <c r="DJ28" s="660"/>
      <c r="DK28" s="661"/>
      <c r="DL28" s="668">
        <v>709622</v>
      </c>
      <c r="DM28" s="660"/>
      <c r="DN28" s="660"/>
      <c r="DO28" s="660"/>
      <c r="DP28" s="660"/>
      <c r="DQ28" s="660"/>
      <c r="DR28" s="660"/>
      <c r="DS28" s="660"/>
      <c r="DT28" s="660"/>
      <c r="DU28" s="660"/>
      <c r="DV28" s="661"/>
      <c r="DW28" s="664">
        <v>17.100000000000001</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673374</v>
      </c>
      <c r="S29" s="660"/>
      <c r="T29" s="660"/>
      <c r="U29" s="660"/>
      <c r="V29" s="660"/>
      <c r="W29" s="660"/>
      <c r="X29" s="660"/>
      <c r="Y29" s="661"/>
      <c r="Z29" s="662">
        <v>9</v>
      </c>
      <c r="AA29" s="662"/>
      <c r="AB29" s="662"/>
      <c r="AC29" s="662"/>
      <c r="AD29" s="663" t="s">
        <v>124</v>
      </c>
      <c r="AE29" s="663"/>
      <c r="AF29" s="663"/>
      <c r="AG29" s="663"/>
      <c r="AH29" s="663"/>
      <c r="AI29" s="663"/>
      <c r="AJ29" s="663"/>
      <c r="AK29" s="663"/>
      <c r="AL29" s="664" t="s">
        <v>223</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738257</v>
      </c>
      <c r="CS29" s="695"/>
      <c r="CT29" s="695"/>
      <c r="CU29" s="695"/>
      <c r="CV29" s="695"/>
      <c r="CW29" s="695"/>
      <c r="CX29" s="695"/>
      <c r="CY29" s="696"/>
      <c r="CZ29" s="664">
        <v>10</v>
      </c>
      <c r="DA29" s="693"/>
      <c r="DB29" s="693"/>
      <c r="DC29" s="697"/>
      <c r="DD29" s="668">
        <v>709622</v>
      </c>
      <c r="DE29" s="695"/>
      <c r="DF29" s="695"/>
      <c r="DG29" s="695"/>
      <c r="DH29" s="695"/>
      <c r="DI29" s="695"/>
      <c r="DJ29" s="695"/>
      <c r="DK29" s="696"/>
      <c r="DL29" s="668">
        <v>709622</v>
      </c>
      <c r="DM29" s="695"/>
      <c r="DN29" s="695"/>
      <c r="DO29" s="695"/>
      <c r="DP29" s="695"/>
      <c r="DQ29" s="695"/>
      <c r="DR29" s="695"/>
      <c r="DS29" s="695"/>
      <c r="DT29" s="695"/>
      <c r="DU29" s="695"/>
      <c r="DV29" s="696"/>
      <c r="DW29" s="664">
        <v>17.100000000000001</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28085</v>
      </c>
      <c r="S30" s="660"/>
      <c r="T30" s="660"/>
      <c r="U30" s="660"/>
      <c r="V30" s="660"/>
      <c r="W30" s="660"/>
      <c r="X30" s="660"/>
      <c r="Y30" s="661"/>
      <c r="Z30" s="662">
        <v>0.4</v>
      </c>
      <c r="AA30" s="662"/>
      <c r="AB30" s="662"/>
      <c r="AC30" s="662"/>
      <c r="AD30" s="663">
        <v>2742</v>
      </c>
      <c r="AE30" s="663"/>
      <c r="AF30" s="663"/>
      <c r="AG30" s="663"/>
      <c r="AH30" s="663"/>
      <c r="AI30" s="663"/>
      <c r="AJ30" s="663"/>
      <c r="AK30" s="663"/>
      <c r="AL30" s="664">
        <v>0.1</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98.8</v>
      </c>
      <c r="BH30" s="720"/>
      <c r="BI30" s="720"/>
      <c r="BJ30" s="720"/>
      <c r="BK30" s="720"/>
      <c r="BL30" s="720"/>
      <c r="BM30" s="654">
        <v>93.3</v>
      </c>
      <c r="BN30" s="720"/>
      <c r="BO30" s="720"/>
      <c r="BP30" s="720"/>
      <c r="BQ30" s="721"/>
      <c r="BR30" s="719">
        <v>98.4</v>
      </c>
      <c r="BS30" s="720"/>
      <c r="BT30" s="720"/>
      <c r="BU30" s="720"/>
      <c r="BV30" s="720"/>
      <c r="BW30" s="720"/>
      <c r="BX30" s="654">
        <v>91.6</v>
      </c>
      <c r="BY30" s="720"/>
      <c r="BZ30" s="720"/>
      <c r="CA30" s="720"/>
      <c r="CB30" s="721"/>
      <c r="CD30" s="724"/>
      <c r="CE30" s="725"/>
      <c r="CF30" s="674" t="s">
        <v>301</v>
      </c>
      <c r="CG30" s="675"/>
      <c r="CH30" s="675"/>
      <c r="CI30" s="675"/>
      <c r="CJ30" s="675"/>
      <c r="CK30" s="675"/>
      <c r="CL30" s="675"/>
      <c r="CM30" s="675"/>
      <c r="CN30" s="675"/>
      <c r="CO30" s="675"/>
      <c r="CP30" s="675"/>
      <c r="CQ30" s="676"/>
      <c r="CR30" s="659">
        <v>676185</v>
      </c>
      <c r="CS30" s="660"/>
      <c r="CT30" s="660"/>
      <c r="CU30" s="660"/>
      <c r="CV30" s="660"/>
      <c r="CW30" s="660"/>
      <c r="CX30" s="660"/>
      <c r="CY30" s="661"/>
      <c r="CZ30" s="664">
        <v>9.1999999999999993</v>
      </c>
      <c r="DA30" s="693"/>
      <c r="DB30" s="693"/>
      <c r="DC30" s="697"/>
      <c r="DD30" s="668">
        <v>653125</v>
      </c>
      <c r="DE30" s="660"/>
      <c r="DF30" s="660"/>
      <c r="DG30" s="660"/>
      <c r="DH30" s="660"/>
      <c r="DI30" s="660"/>
      <c r="DJ30" s="660"/>
      <c r="DK30" s="661"/>
      <c r="DL30" s="668">
        <v>653125</v>
      </c>
      <c r="DM30" s="660"/>
      <c r="DN30" s="660"/>
      <c r="DO30" s="660"/>
      <c r="DP30" s="660"/>
      <c r="DQ30" s="660"/>
      <c r="DR30" s="660"/>
      <c r="DS30" s="660"/>
      <c r="DT30" s="660"/>
      <c r="DU30" s="660"/>
      <c r="DV30" s="661"/>
      <c r="DW30" s="664">
        <v>15.8</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65472</v>
      </c>
      <c r="S31" s="660"/>
      <c r="T31" s="660"/>
      <c r="U31" s="660"/>
      <c r="V31" s="660"/>
      <c r="W31" s="660"/>
      <c r="X31" s="660"/>
      <c r="Y31" s="661"/>
      <c r="Z31" s="662">
        <v>0.9</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98.7</v>
      </c>
      <c r="BH31" s="695"/>
      <c r="BI31" s="695"/>
      <c r="BJ31" s="695"/>
      <c r="BK31" s="695"/>
      <c r="BL31" s="695"/>
      <c r="BM31" s="665">
        <v>92.7</v>
      </c>
      <c r="BN31" s="717"/>
      <c r="BO31" s="717"/>
      <c r="BP31" s="717"/>
      <c r="BQ31" s="718"/>
      <c r="BR31" s="716">
        <v>98</v>
      </c>
      <c r="BS31" s="695"/>
      <c r="BT31" s="695"/>
      <c r="BU31" s="695"/>
      <c r="BV31" s="695"/>
      <c r="BW31" s="695"/>
      <c r="BX31" s="665">
        <v>92</v>
      </c>
      <c r="BY31" s="717"/>
      <c r="BZ31" s="717"/>
      <c r="CA31" s="717"/>
      <c r="CB31" s="718"/>
      <c r="CD31" s="724"/>
      <c r="CE31" s="725"/>
      <c r="CF31" s="674" t="s">
        <v>305</v>
      </c>
      <c r="CG31" s="675"/>
      <c r="CH31" s="675"/>
      <c r="CI31" s="675"/>
      <c r="CJ31" s="675"/>
      <c r="CK31" s="675"/>
      <c r="CL31" s="675"/>
      <c r="CM31" s="675"/>
      <c r="CN31" s="675"/>
      <c r="CO31" s="675"/>
      <c r="CP31" s="675"/>
      <c r="CQ31" s="676"/>
      <c r="CR31" s="659">
        <v>62072</v>
      </c>
      <c r="CS31" s="695"/>
      <c r="CT31" s="695"/>
      <c r="CU31" s="695"/>
      <c r="CV31" s="695"/>
      <c r="CW31" s="695"/>
      <c r="CX31" s="695"/>
      <c r="CY31" s="696"/>
      <c r="CZ31" s="664">
        <v>0.8</v>
      </c>
      <c r="DA31" s="693"/>
      <c r="DB31" s="693"/>
      <c r="DC31" s="697"/>
      <c r="DD31" s="668">
        <v>56497</v>
      </c>
      <c r="DE31" s="695"/>
      <c r="DF31" s="695"/>
      <c r="DG31" s="695"/>
      <c r="DH31" s="695"/>
      <c r="DI31" s="695"/>
      <c r="DJ31" s="695"/>
      <c r="DK31" s="696"/>
      <c r="DL31" s="668">
        <v>56497</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564527</v>
      </c>
      <c r="S32" s="660"/>
      <c r="T32" s="660"/>
      <c r="U32" s="660"/>
      <c r="V32" s="660"/>
      <c r="W32" s="660"/>
      <c r="X32" s="660"/>
      <c r="Y32" s="661"/>
      <c r="Z32" s="662">
        <v>7.6</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98.7</v>
      </c>
      <c r="BH32" s="729"/>
      <c r="BI32" s="729"/>
      <c r="BJ32" s="729"/>
      <c r="BK32" s="729"/>
      <c r="BL32" s="729"/>
      <c r="BM32" s="730">
        <v>92.6</v>
      </c>
      <c r="BN32" s="729"/>
      <c r="BO32" s="729"/>
      <c r="BP32" s="729"/>
      <c r="BQ32" s="731"/>
      <c r="BR32" s="728">
        <v>98.5</v>
      </c>
      <c r="BS32" s="729"/>
      <c r="BT32" s="729"/>
      <c r="BU32" s="729"/>
      <c r="BV32" s="729"/>
      <c r="BW32" s="729"/>
      <c r="BX32" s="730">
        <v>89.7</v>
      </c>
      <c r="BY32" s="729"/>
      <c r="BZ32" s="729"/>
      <c r="CA32" s="729"/>
      <c r="CB32" s="731"/>
      <c r="CD32" s="726"/>
      <c r="CE32" s="727"/>
      <c r="CF32" s="674" t="s">
        <v>308</v>
      </c>
      <c r="CG32" s="675"/>
      <c r="CH32" s="675"/>
      <c r="CI32" s="675"/>
      <c r="CJ32" s="675"/>
      <c r="CK32" s="675"/>
      <c r="CL32" s="675"/>
      <c r="CM32" s="675"/>
      <c r="CN32" s="675"/>
      <c r="CO32" s="675"/>
      <c r="CP32" s="675"/>
      <c r="CQ32" s="676"/>
      <c r="CR32" s="659" t="s">
        <v>223</v>
      </c>
      <c r="CS32" s="660"/>
      <c r="CT32" s="660"/>
      <c r="CU32" s="660"/>
      <c r="CV32" s="660"/>
      <c r="CW32" s="660"/>
      <c r="CX32" s="660"/>
      <c r="CY32" s="661"/>
      <c r="CZ32" s="664" t="s">
        <v>124</v>
      </c>
      <c r="DA32" s="693"/>
      <c r="DB32" s="693"/>
      <c r="DC32" s="697"/>
      <c r="DD32" s="668" t="s">
        <v>223</v>
      </c>
      <c r="DE32" s="660"/>
      <c r="DF32" s="660"/>
      <c r="DG32" s="660"/>
      <c r="DH32" s="660"/>
      <c r="DI32" s="660"/>
      <c r="DJ32" s="660"/>
      <c r="DK32" s="661"/>
      <c r="DL32" s="668" t="s">
        <v>124</v>
      </c>
      <c r="DM32" s="660"/>
      <c r="DN32" s="660"/>
      <c r="DO32" s="660"/>
      <c r="DP32" s="660"/>
      <c r="DQ32" s="660"/>
      <c r="DR32" s="660"/>
      <c r="DS32" s="660"/>
      <c r="DT32" s="660"/>
      <c r="DU32" s="660"/>
      <c r="DV32" s="661"/>
      <c r="DW32" s="664" t="s">
        <v>223</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78657</v>
      </c>
      <c r="S33" s="660"/>
      <c r="T33" s="660"/>
      <c r="U33" s="660"/>
      <c r="V33" s="660"/>
      <c r="W33" s="660"/>
      <c r="X33" s="660"/>
      <c r="Y33" s="661"/>
      <c r="Z33" s="662">
        <v>1.1000000000000001</v>
      </c>
      <c r="AA33" s="662"/>
      <c r="AB33" s="662"/>
      <c r="AC33" s="662"/>
      <c r="AD33" s="663" t="s">
        <v>223</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3205731</v>
      </c>
      <c r="CS33" s="695"/>
      <c r="CT33" s="695"/>
      <c r="CU33" s="695"/>
      <c r="CV33" s="695"/>
      <c r="CW33" s="695"/>
      <c r="CX33" s="695"/>
      <c r="CY33" s="696"/>
      <c r="CZ33" s="664">
        <v>43.5</v>
      </c>
      <c r="DA33" s="693"/>
      <c r="DB33" s="693"/>
      <c r="DC33" s="697"/>
      <c r="DD33" s="668">
        <v>2395466</v>
      </c>
      <c r="DE33" s="695"/>
      <c r="DF33" s="695"/>
      <c r="DG33" s="695"/>
      <c r="DH33" s="695"/>
      <c r="DI33" s="695"/>
      <c r="DJ33" s="695"/>
      <c r="DK33" s="696"/>
      <c r="DL33" s="668">
        <v>1636732</v>
      </c>
      <c r="DM33" s="695"/>
      <c r="DN33" s="695"/>
      <c r="DO33" s="695"/>
      <c r="DP33" s="695"/>
      <c r="DQ33" s="695"/>
      <c r="DR33" s="695"/>
      <c r="DS33" s="695"/>
      <c r="DT33" s="695"/>
      <c r="DU33" s="695"/>
      <c r="DV33" s="696"/>
      <c r="DW33" s="664">
        <v>39.5</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88680</v>
      </c>
      <c r="S34" s="660"/>
      <c r="T34" s="660"/>
      <c r="U34" s="660"/>
      <c r="V34" s="660"/>
      <c r="W34" s="660"/>
      <c r="X34" s="660"/>
      <c r="Y34" s="661"/>
      <c r="Z34" s="662">
        <v>1.2</v>
      </c>
      <c r="AA34" s="662"/>
      <c r="AB34" s="662"/>
      <c r="AC34" s="662"/>
      <c r="AD34" s="663">
        <v>5410</v>
      </c>
      <c r="AE34" s="663"/>
      <c r="AF34" s="663"/>
      <c r="AG34" s="663"/>
      <c r="AH34" s="663"/>
      <c r="AI34" s="663"/>
      <c r="AJ34" s="663"/>
      <c r="AK34" s="663"/>
      <c r="AL34" s="664">
        <v>0.1</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952634</v>
      </c>
      <c r="CS34" s="660"/>
      <c r="CT34" s="660"/>
      <c r="CU34" s="660"/>
      <c r="CV34" s="660"/>
      <c r="CW34" s="660"/>
      <c r="CX34" s="660"/>
      <c r="CY34" s="661"/>
      <c r="CZ34" s="664">
        <v>12.9</v>
      </c>
      <c r="DA34" s="693"/>
      <c r="DB34" s="693"/>
      <c r="DC34" s="697"/>
      <c r="DD34" s="668">
        <v>673243</v>
      </c>
      <c r="DE34" s="660"/>
      <c r="DF34" s="660"/>
      <c r="DG34" s="660"/>
      <c r="DH34" s="660"/>
      <c r="DI34" s="660"/>
      <c r="DJ34" s="660"/>
      <c r="DK34" s="661"/>
      <c r="DL34" s="668">
        <v>387475</v>
      </c>
      <c r="DM34" s="660"/>
      <c r="DN34" s="660"/>
      <c r="DO34" s="660"/>
      <c r="DP34" s="660"/>
      <c r="DQ34" s="660"/>
      <c r="DR34" s="660"/>
      <c r="DS34" s="660"/>
      <c r="DT34" s="660"/>
      <c r="DU34" s="660"/>
      <c r="DV34" s="661"/>
      <c r="DW34" s="664">
        <v>9.4</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1002705</v>
      </c>
      <c r="S35" s="660"/>
      <c r="T35" s="660"/>
      <c r="U35" s="660"/>
      <c r="V35" s="660"/>
      <c r="W35" s="660"/>
      <c r="X35" s="660"/>
      <c r="Y35" s="661"/>
      <c r="Z35" s="662">
        <v>13.4</v>
      </c>
      <c r="AA35" s="662"/>
      <c r="AB35" s="662"/>
      <c r="AC35" s="662"/>
      <c r="AD35" s="663" t="s">
        <v>124</v>
      </c>
      <c r="AE35" s="663"/>
      <c r="AF35" s="663"/>
      <c r="AG35" s="663"/>
      <c r="AH35" s="663"/>
      <c r="AI35" s="663"/>
      <c r="AJ35" s="663"/>
      <c r="AK35" s="663"/>
      <c r="AL35" s="664" t="s">
        <v>223</v>
      </c>
      <c r="AM35" s="665"/>
      <c r="AN35" s="665"/>
      <c r="AO35" s="666"/>
      <c r="AP35" s="214"/>
      <c r="AQ35" s="732" t="s">
        <v>316</v>
      </c>
      <c r="AR35" s="733"/>
      <c r="AS35" s="733"/>
      <c r="AT35" s="733"/>
      <c r="AU35" s="733"/>
      <c r="AV35" s="733"/>
      <c r="AW35" s="733"/>
      <c r="AX35" s="733"/>
      <c r="AY35" s="734"/>
      <c r="AZ35" s="648">
        <v>1212213</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79018</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25329</v>
      </c>
      <c r="CS35" s="695"/>
      <c r="CT35" s="695"/>
      <c r="CU35" s="695"/>
      <c r="CV35" s="695"/>
      <c r="CW35" s="695"/>
      <c r="CX35" s="695"/>
      <c r="CY35" s="696"/>
      <c r="CZ35" s="664">
        <v>0.3</v>
      </c>
      <c r="DA35" s="693"/>
      <c r="DB35" s="693"/>
      <c r="DC35" s="697"/>
      <c r="DD35" s="668">
        <v>19924</v>
      </c>
      <c r="DE35" s="695"/>
      <c r="DF35" s="695"/>
      <c r="DG35" s="695"/>
      <c r="DH35" s="695"/>
      <c r="DI35" s="695"/>
      <c r="DJ35" s="695"/>
      <c r="DK35" s="696"/>
      <c r="DL35" s="668">
        <v>19758</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223</v>
      </c>
      <c r="AE36" s="663"/>
      <c r="AF36" s="663"/>
      <c r="AG36" s="663"/>
      <c r="AH36" s="663"/>
      <c r="AI36" s="663"/>
      <c r="AJ36" s="663"/>
      <c r="AK36" s="663"/>
      <c r="AL36" s="664" t="s">
        <v>223</v>
      </c>
      <c r="AM36" s="665"/>
      <c r="AN36" s="665"/>
      <c r="AO36" s="666"/>
      <c r="AQ36" s="736" t="s">
        <v>320</v>
      </c>
      <c r="AR36" s="737"/>
      <c r="AS36" s="737"/>
      <c r="AT36" s="737"/>
      <c r="AU36" s="737"/>
      <c r="AV36" s="737"/>
      <c r="AW36" s="737"/>
      <c r="AX36" s="737"/>
      <c r="AY36" s="738"/>
      <c r="AZ36" s="659">
        <v>366446</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53134</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1010024</v>
      </c>
      <c r="CS36" s="660"/>
      <c r="CT36" s="660"/>
      <c r="CU36" s="660"/>
      <c r="CV36" s="660"/>
      <c r="CW36" s="660"/>
      <c r="CX36" s="660"/>
      <c r="CY36" s="661"/>
      <c r="CZ36" s="664">
        <v>13.7</v>
      </c>
      <c r="DA36" s="693"/>
      <c r="DB36" s="693"/>
      <c r="DC36" s="697"/>
      <c r="DD36" s="668">
        <v>757893</v>
      </c>
      <c r="DE36" s="660"/>
      <c r="DF36" s="660"/>
      <c r="DG36" s="660"/>
      <c r="DH36" s="660"/>
      <c r="DI36" s="660"/>
      <c r="DJ36" s="660"/>
      <c r="DK36" s="661"/>
      <c r="DL36" s="668">
        <v>516287</v>
      </c>
      <c r="DM36" s="660"/>
      <c r="DN36" s="660"/>
      <c r="DO36" s="660"/>
      <c r="DP36" s="660"/>
      <c r="DQ36" s="660"/>
      <c r="DR36" s="660"/>
      <c r="DS36" s="660"/>
      <c r="DT36" s="660"/>
      <c r="DU36" s="660"/>
      <c r="DV36" s="661"/>
      <c r="DW36" s="664">
        <v>12.5</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186605</v>
      </c>
      <c r="S37" s="660"/>
      <c r="T37" s="660"/>
      <c r="U37" s="660"/>
      <c r="V37" s="660"/>
      <c r="W37" s="660"/>
      <c r="X37" s="660"/>
      <c r="Y37" s="661"/>
      <c r="Z37" s="662">
        <v>2.5</v>
      </c>
      <c r="AA37" s="662"/>
      <c r="AB37" s="662"/>
      <c r="AC37" s="662"/>
      <c r="AD37" s="663" t="s">
        <v>223</v>
      </c>
      <c r="AE37" s="663"/>
      <c r="AF37" s="663"/>
      <c r="AG37" s="663"/>
      <c r="AH37" s="663"/>
      <c r="AI37" s="663"/>
      <c r="AJ37" s="663"/>
      <c r="AK37" s="663"/>
      <c r="AL37" s="664" t="s">
        <v>124</v>
      </c>
      <c r="AM37" s="665"/>
      <c r="AN37" s="665"/>
      <c r="AO37" s="666"/>
      <c r="AQ37" s="736" t="s">
        <v>324</v>
      </c>
      <c r="AR37" s="737"/>
      <c r="AS37" s="737"/>
      <c r="AT37" s="737"/>
      <c r="AU37" s="737"/>
      <c r="AV37" s="737"/>
      <c r="AW37" s="737"/>
      <c r="AX37" s="737"/>
      <c r="AY37" s="738"/>
      <c r="AZ37" s="659">
        <v>260653</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1746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222820</v>
      </c>
      <c r="CS37" s="695"/>
      <c r="CT37" s="695"/>
      <c r="CU37" s="695"/>
      <c r="CV37" s="695"/>
      <c r="CW37" s="695"/>
      <c r="CX37" s="695"/>
      <c r="CY37" s="696"/>
      <c r="CZ37" s="664">
        <v>3</v>
      </c>
      <c r="DA37" s="693"/>
      <c r="DB37" s="693"/>
      <c r="DC37" s="697"/>
      <c r="DD37" s="668">
        <v>212820</v>
      </c>
      <c r="DE37" s="695"/>
      <c r="DF37" s="695"/>
      <c r="DG37" s="695"/>
      <c r="DH37" s="695"/>
      <c r="DI37" s="695"/>
      <c r="DJ37" s="695"/>
      <c r="DK37" s="696"/>
      <c r="DL37" s="668">
        <v>204921</v>
      </c>
      <c r="DM37" s="695"/>
      <c r="DN37" s="695"/>
      <c r="DO37" s="695"/>
      <c r="DP37" s="695"/>
      <c r="DQ37" s="695"/>
      <c r="DR37" s="695"/>
      <c r="DS37" s="695"/>
      <c r="DT37" s="695"/>
      <c r="DU37" s="695"/>
      <c r="DV37" s="696"/>
      <c r="DW37" s="664">
        <v>5</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7475200</v>
      </c>
      <c r="S38" s="740"/>
      <c r="T38" s="740"/>
      <c r="U38" s="740"/>
      <c r="V38" s="740"/>
      <c r="W38" s="740"/>
      <c r="X38" s="740"/>
      <c r="Y38" s="741"/>
      <c r="Z38" s="742">
        <v>100</v>
      </c>
      <c r="AA38" s="742"/>
      <c r="AB38" s="742"/>
      <c r="AC38" s="742"/>
      <c r="AD38" s="743">
        <v>3953146</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36257</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2871</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809510</v>
      </c>
      <c r="CS38" s="660"/>
      <c r="CT38" s="660"/>
      <c r="CU38" s="660"/>
      <c r="CV38" s="660"/>
      <c r="CW38" s="660"/>
      <c r="CX38" s="660"/>
      <c r="CY38" s="661"/>
      <c r="CZ38" s="664">
        <v>11</v>
      </c>
      <c r="DA38" s="693"/>
      <c r="DB38" s="693"/>
      <c r="DC38" s="697"/>
      <c r="DD38" s="668">
        <v>621708</v>
      </c>
      <c r="DE38" s="660"/>
      <c r="DF38" s="660"/>
      <c r="DG38" s="660"/>
      <c r="DH38" s="660"/>
      <c r="DI38" s="660"/>
      <c r="DJ38" s="660"/>
      <c r="DK38" s="661"/>
      <c r="DL38" s="668">
        <v>597412</v>
      </c>
      <c r="DM38" s="660"/>
      <c r="DN38" s="660"/>
      <c r="DO38" s="660"/>
      <c r="DP38" s="660"/>
      <c r="DQ38" s="660"/>
      <c r="DR38" s="660"/>
      <c r="DS38" s="660"/>
      <c r="DT38" s="660"/>
      <c r="DU38" s="660"/>
      <c r="DV38" s="661"/>
      <c r="DW38" s="664">
        <v>14.4</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v>1904</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85</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269319</v>
      </c>
      <c r="CS39" s="695"/>
      <c r="CT39" s="695"/>
      <c r="CU39" s="695"/>
      <c r="CV39" s="695"/>
      <c r="CW39" s="695"/>
      <c r="CX39" s="695"/>
      <c r="CY39" s="696"/>
      <c r="CZ39" s="664">
        <v>3.7</v>
      </c>
      <c r="DA39" s="693"/>
      <c r="DB39" s="693"/>
      <c r="DC39" s="697"/>
      <c r="DD39" s="668">
        <v>205583</v>
      </c>
      <c r="DE39" s="695"/>
      <c r="DF39" s="695"/>
      <c r="DG39" s="695"/>
      <c r="DH39" s="695"/>
      <c r="DI39" s="695"/>
      <c r="DJ39" s="695"/>
      <c r="DK39" s="696"/>
      <c r="DL39" s="668" t="s">
        <v>223</v>
      </c>
      <c r="DM39" s="695"/>
      <c r="DN39" s="695"/>
      <c r="DO39" s="695"/>
      <c r="DP39" s="695"/>
      <c r="DQ39" s="695"/>
      <c r="DR39" s="695"/>
      <c r="DS39" s="695"/>
      <c r="DT39" s="695"/>
      <c r="DU39" s="695"/>
      <c r="DV39" s="696"/>
      <c r="DW39" s="664" t="s">
        <v>223</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108001</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129</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138915</v>
      </c>
      <c r="CS40" s="660"/>
      <c r="CT40" s="660"/>
      <c r="CU40" s="660"/>
      <c r="CV40" s="660"/>
      <c r="CW40" s="660"/>
      <c r="CX40" s="660"/>
      <c r="CY40" s="661"/>
      <c r="CZ40" s="664">
        <v>1.9</v>
      </c>
      <c r="DA40" s="693"/>
      <c r="DB40" s="693"/>
      <c r="DC40" s="697"/>
      <c r="DD40" s="668">
        <v>117115</v>
      </c>
      <c r="DE40" s="660"/>
      <c r="DF40" s="660"/>
      <c r="DG40" s="660"/>
      <c r="DH40" s="660"/>
      <c r="DI40" s="660"/>
      <c r="DJ40" s="660"/>
      <c r="DK40" s="661"/>
      <c r="DL40" s="668">
        <v>115800</v>
      </c>
      <c r="DM40" s="660"/>
      <c r="DN40" s="660"/>
      <c r="DO40" s="660"/>
      <c r="DP40" s="660"/>
      <c r="DQ40" s="660"/>
      <c r="DR40" s="660"/>
      <c r="DS40" s="660"/>
      <c r="DT40" s="660"/>
      <c r="DU40" s="660"/>
      <c r="DV40" s="661"/>
      <c r="DW40" s="664">
        <v>2.8</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438952</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365</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223</v>
      </c>
      <c r="CS41" s="695"/>
      <c r="CT41" s="695"/>
      <c r="CU41" s="695"/>
      <c r="CV41" s="695"/>
      <c r="CW41" s="695"/>
      <c r="CX41" s="695"/>
      <c r="CY41" s="696"/>
      <c r="CZ41" s="664" t="s">
        <v>223</v>
      </c>
      <c r="DA41" s="693"/>
      <c r="DB41" s="693"/>
      <c r="DC41" s="697"/>
      <c r="DD41" s="668" t="s">
        <v>223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1357439</v>
      </c>
      <c r="CS42" s="660"/>
      <c r="CT42" s="660"/>
      <c r="CU42" s="660"/>
      <c r="CV42" s="660"/>
      <c r="CW42" s="660"/>
      <c r="CX42" s="660"/>
      <c r="CY42" s="661"/>
      <c r="CZ42" s="664">
        <v>18.399999999999999</v>
      </c>
      <c r="DA42" s="665"/>
      <c r="DB42" s="665"/>
      <c r="DC42" s="760"/>
      <c r="DD42" s="668">
        <v>232885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24730</v>
      </c>
      <c r="CS43" s="695"/>
      <c r="CT43" s="695"/>
      <c r="CU43" s="695"/>
      <c r="CV43" s="695"/>
      <c r="CW43" s="695"/>
      <c r="CX43" s="695"/>
      <c r="CY43" s="696"/>
      <c r="CZ43" s="664">
        <v>0.3</v>
      </c>
      <c r="DA43" s="693"/>
      <c r="DB43" s="693"/>
      <c r="DC43" s="697"/>
      <c r="DD43" s="668">
        <v>24730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1308731</v>
      </c>
      <c r="CS44" s="660"/>
      <c r="CT44" s="660"/>
      <c r="CU44" s="660"/>
      <c r="CV44" s="660"/>
      <c r="CW44" s="660"/>
      <c r="CX44" s="660"/>
      <c r="CY44" s="661"/>
      <c r="CZ44" s="664">
        <v>17.8</v>
      </c>
      <c r="DA44" s="665"/>
      <c r="DB44" s="665"/>
      <c r="DC44" s="760"/>
      <c r="DD44" s="668">
        <v>207175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383565</v>
      </c>
      <c r="CS45" s="695"/>
      <c r="CT45" s="695"/>
      <c r="CU45" s="695"/>
      <c r="CV45" s="695"/>
      <c r="CW45" s="695"/>
      <c r="CX45" s="695"/>
      <c r="CY45" s="696"/>
      <c r="CZ45" s="664">
        <v>5.2</v>
      </c>
      <c r="DA45" s="693"/>
      <c r="DB45" s="693"/>
      <c r="DC45" s="697"/>
      <c r="DD45" s="668">
        <v>1258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923509</v>
      </c>
      <c r="CS46" s="660"/>
      <c r="CT46" s="660"/>
      <c r="CU46" s="660"/>
      <c r="CV46" s="660"/>
      <c r="CW46" s="660"/>
      <c r="CX46" s="660"/>
      <c r="CY46" s="661"/>
      <c r="CZ46" s="664">
        <v>12.5</v>
      </c>
      <c r="DA46" s="665"/>
      <c r="DB46" s="665"/>
      <c r="DC46" s="760"/>
      <c r="DD46" s="668">
        <v>205877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48708</v>
      </c>
      <c r="CS47" s="695"/>
      <c r="CT47" s="695"/>
      <c r="CU47" s="695"/>
      <c r="CV47" s="695"/>
      <c r="CW47" s="695"/>
      <c r="CX47" s="695"/>
      <c r="CY47" s="696"/>
      <c r="CZ47" s="664">
        <v>0.7</v>
      </c>
      <c r="DA47" s="693"/>
      <c r="DB47" s="693"/>
      <c r="DC47" s="697"/>
      <c r="DD47" s="668">
        <v>25710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7362288</v>
      </c>
      <c r="CS49" s="729"/>
      <c r="CT49" s="729"/>
      <c r="CU49" s="729"/>
      <c r="CV49" s="729"/>
      <c r="CW49" s="729"/>
      <c r="CX49" s="729"/>
      <c r="CY49" s="761"/>
      <c r="CZ49" s="744">
        <v>100</v>
      </c>
      <c r="DA49" s="762"/>
      <c r="DB49" s="762"/>
      <c r="DC49" s="763"/>
      <c r="DD49" s="764">
        <v>4687071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B075dBaLyUbB6gsgOdeVxM5yHrnB/96Wc3Q8dwCZqGc+Pz22AGqe3pie2tUu7ccIAjXuOg3ubkxqYlur+Nh1Yg==" saltValue="l6732BNfE1i7pQN8l4x48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7459</v>
      </c>
      <c r="R7" s="795"/>
      <c r="S7" s="795"/>
      <c r="T7" s="795"/>
      <c r="U7" s="795"/>
      <c r="V7" s="795">
        <v>7346</v>
      </c>
      <c r="W7" s="795"/>
      <c r="X7" s="795"/>
      <c r="Y7" s="795"/>
      <c r="Z7" s="795"/>
      <c r="AA7" s="795">
        <v>113</v>
      </c>
      <c r="AB7" s="795"/>
      <c r="AC7" s="795"/>
      <c r="AD7" s="795"/>
      <c r="AE7" s="796"/>
      <c r="AF7" s="797">
        <v>87</v>
      </c>
      <c r="AG7" s="798"/>
      <c r="AH7" s="798"/>
      <c r="AI7" s="798"/>
      <c r="AJ7" s="799"/>
      <c r="AK7" s="834">
        <v>565</v>
      </c>
      <c r="AL7" s="835"/>
      <c r="AM7" s="835"/>
      <c r="AN7" s="835"/>
      <c r="AO7" s="835"/>
      <c r="AP7" s="835">
        <v>7036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578</v>
      </c>
      <c r="BT7" s="839"/>
      <c r="BU7" s="839"/>
      <c r="BV7" s="839"/>
      <c r="BW7" s="839"/>
      <c r="BX7" s="839"/>
      <c r="BY7" s="839"/>
      <c r="BZ7" s="839"/>
      <c r="CA7" s="839"/>
      <c r="CB7" s="839"/>
      <c r="CC7" s="839"/>
      <c r="CD7" s="839"/>
      <c r="CE7" s="839"/>
      <c r="CF7" s="839"/>
      <c r="CG7" s="840"/>
      <c r="CH7" s="831" t="s">
        <v>567</v>
      </c>
      <c r="CI7" s="832"/>
      <c r="CJ7" s="832"/>
      <c r="CK7" s="832"/>
      <c r="CL7" s="833"/>
      <c r="CM7" s="831">
        <v>10</v>
      </c>
      <c r="CN7" s="832"/>
      <c r="CO7" s="832"/>
      <c r="CP7" s="832"/>
      <c r="CQ7" s="833"/>
      <c r="CR7" s="831">
        <v>10</v>
      </c>
      <c r="CS7" s="832"/>
      <c r="CT7" s="832"/>
      <c r="CU7" s="832"/>
      <c r="CV7" s="833"/>
      <c r="CW7" s="831">
        <v>4</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581</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t="s">
        <v>562</v>
      </c>
      <c r="AB8" s="819"/>
      <c r="AC8" s="819"/>
      <c r="AD8" s="819"/>
      <c r="AE8" s="820"/>
      <c r="AF8" s="821" t="s">
        <v>124</v>
      </c>
      <c r="AG8" s="822"/>
      <c r="AH8" s="822"/>
      <c r="AI8" s="822"/>
      <c r="AJ8" s="823"/>
      <c r="AK8" s="824">
        <v>0</v>
      </c>
      <c r="AL8" s="825"/>
      <c r="AM8" s="825"/>
      <c r="AN8" s="825"/>
      <c r="AO8" s="825"/>
      <c r="AP8" s="825">
        <v>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579</v>
      </c>
      <c r="BT8" s="829"/>
      <c r="BU8" s="829"/>
      <c r="BV8" s="829"/>
      <c r="BW8" s="829"/>
      <c r="BX8" s="829"/>
      <c r="BY8" s="829"/>
      <c r="BZ8" s="829"/>
      <c r="CA8" s="829"/>
      <c r="CB8" s="829"/>
      <c r="CC8" s="829"/>
      <c r="CD8" s="829"/>
      <c r="CE8" s="829"/>
      <c r="CF8" s="829"/>
      <c r="CG8" s="830"/>
      <c r="CH8" s="841">
        <v>1</v>
      </c>
      <c r="CI8" s="842"/>
      <c r="CJ8" s="842"/>
      <c r="CK8" s="842"/>
      <c r="CL8" s="843"/>
      <c r="CM8" s="841">
        <v>17</v>
      </c>
      <c r="CN8" s="842"/>
      <c r="CO8" s="842"/>
      <c r="CP8" s="842"/>
      <c r="CQ8" s="843"/>
      <c r="CR8" s="841">
        <v>10</v>
      </c>
      <c r="CS8" s="842"/>
      <c r="CT8" s="842"/>
      <c r="CU8" s="842"/>
      <c r="CV8" s="843"/>
      <c r="CW8" s="841">
        <v>7</v>
      </c>
      <c r="CX8" s="842"/>
      <c r="CY8" s="842"/>
      <c r="CZ8" s="842"/>
      <c r="DA8" s="843"/>
      <c r="DB8" s="841" t="s">
        <v>568</v>
      </c>
      <c r="DC8" s="842"/>
      <c r="DD8" s="842"/>
      <c r="DE8" s="842"/>
      <c r="DF8" s="843"/>
      <c r="DG8" s="841" t="s">
        <v>580</v>
      </c>
      <c r="DH8" s="842"/>
      <c r="DI8" s="842"/>
      <c r="DJ8" s="842"/>
      <c r="DK8" s="843"/>
      <c r="DL8" s="841" t="s">
        <v>565</v>
      </c>
      <c r="DM8" s="842"/>
      <c r="DN8" s="842"/>
      <c r="DO8" s="842"/>
      <c r="DP8" s="843"/>
      <c r="DQ8" s="841" t="s">
        <v>567</v>
      </c>
      <c r="DR8" s="842"/>
      <c r="DS8" s="842"/>
      <c r="DT8" s="842"/>
      <c r="DU8" s="843"/>
      <c r="DV8" s="844"/>
      <c r="DW8" s="845"/>
      <c r="DX8" s="845"/>
      <c r="DY8" s="845"/>
      <c r="DZ8" s="846"/>
      <c r="EA8" s="234"/>
    </row>
    <row r="9" spans="1:131" s="235" customFormat="1" ht="26.25" customHeight="1" x14ac:dyDescent="0.15">
      <c r="A9" s="241">
        <v>3</v>
      </c>
      <c r="B9" s="815" t="s">
        <v>376</v>
      </c>
      <c r="C9" s="816"/>
      <c r="D9" s="816"/>
      <c r="E9" s="816"/>
      <c r="F9" s="816"/>
      <c r="G9" s="816"/>
      <c r="H9" s="816"/>
      <c r="I9" s="816"/>
      <c r="J9" s="816"/>
      <c r="K9" s="816"/>
      <c r="L9" s="816"/>
      <c r="M9" s="816"/>
      <c r="N9" s="816"/>
      <c r="O9" s="816"/>
      <c r="P9" s="817"/>
      <c r="Q9" s="818">
        <v>33</v>
      </c>
      <c r="R9" s="819"/>
      <c r="S9" s="819"/>
      <c r="T9" s="819"/>
      <c r="U9" s="819"/>
      <c r="V9" s="819">
        <v>33</v>
      </c>
      <c r="W9" s="819"/>
      <c r="X9" s="819"/>
      <c r="Y9" s="819"/>
      <c r="Z9" s="819"/>
      <c r="AA9" s="819" t="s">
        <v>562</v>
      </c>
      <c r="AB9" s="819"/>
      <c r="AC9" s="819"/>
      <c r="AD9" s="819"/>
      <c r="AE9" s="820"/>
      <c r="AF9" s="821" t="s">
        <v>377</v>
      </c>
      <c r="AG9" s="822"/>
      <c r="AH9" s="822"/>
      <c r="AI9" s="822"/>
      <c r="AJ9" s="823"/>
      <c r="AK9" s="824">
        <v>18</v>
      </c>
      <c r="AL9" s="825"/>
      <c r="AM9" s="825"/>
      <c r="AN9" s="825"/>
      <c r="AO9" s="825"/>
      <c r="AP9" s="825" t="s">
        <v>563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7475</v>
      </c>
      <c r="R23" s="854"/>
      <c r="S23" s="854"/>
      <c r="T23" s="854"/>
      <c r="U23" s="854"/>
      <c r="V23" s="854">
        <v>7362</v>
      </c>
      <c r="W23" s="854"/>
      <c r="X23" s="854"/>
      <c r="Y23" s="854"/>
      <c r="Z23" s="854"/>
      <c r="AA23" s="854">
        <v>113</v>
      </c>
      <c r="AB23" s="854"/>
      <c r="AC23" s="854"/>
      <c r="AD23" s="854"/>
      <c r="AE23" s="855"/>
      <c r="AF23" s="856">
        <v>87</v>
      </c>
      <c r="AG23" s="854"/>
      <c r="AH23" s="854"/>
      <c r="AI23" s="854"/>
      <c r="AJ23" s="857"/>
      <c r="AK23" s="858"/>
      <c r="AL23" s="859"/>
      <c r="AM23" s="859"/>
      <c r="AN23" s="859"/>
      <c r="AO23" s="859"/>
      <c r="AP23" s="854">
        <v>7038</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1731</v>
      </c>
      <c r="R28" s="883"/>
      <c r="S28" s="883"/>
      <c r="T28" s="883"/>
      <c r="U28" s="883"/>
      <c r="V28" s="883">
        <v>1652</v>
      </c>
      <c r="W28" s="883"/>
      <c r="X28" s="883"/>
      <c r="Y28" s="883"/>
      <c r="Z28" s="883"/>
      <c r="AA28" s="883">
        <v>79</v>
      </c>
      <c r="AB28" s="883"/>
      <c r="AC28" s="883"/>
      <c r="AD28" s="883"/>
      <c r="AE28" s="884"/>
      <c r="AF28" s="885">
        <v>79</v>
      </c>
      <c r="AG28" s="883"/>
      <c r="AH28" s="883"/>
      <c r="AI28" s="883"/>
      <c r="AJ28" s="886"/>
      <c r="AK28" s="887">
        <v>121</v>
      </c>
      <c r="AL28" s="878"/>
      <c r="AM28" s="878"/>
      <c r="AN28" s="878"/>
      <c r="AO28" s="878"/>
      <c r="AP28" s="878" t="s">
        <v>562</v>
      </c>
      <c r="AQ28" s="878"/>
      <c r="AR28" s="878"/>
      <c r="AS28" s="878"/>
      <c r="AT28" s="878"/>
      <c r="AU28" s="878" t="s">
        <v>567</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1660</v>
      </c>
      <c r="R29" s="819"/>
      <c r="S29" s="819"/>
      <c r="T29" s="819"/>
      <c r="U29" s="819"/>
      <c r="V29" s="819">
        <v>1642</v>
      </c>
      <c r="W29" s="819"/>
      <c r="X29" s="819"/>
      <c r="Y29" s="819"/>
      <c r="Z29" s="819"/>
      <c r="AA29" s="819">
        <v>17</v>
      </c>
      <c r="AB29" s="819"/>
      <c r="AC29" s="819"/>
      <c r="AD29" s="819"/>
      <c r="AE29" s="820"/>
      <c r="AF29" s="821">
        <v>17</v>
      </c>
      <c r="AG29" s="822"/>
      <c r="AH29" s="822"/>
      <c r="AI29" s="822"/>
      <c r="AJ29" s="823"/>
      <c r="AK29" s="890">
        <v>234</v>
      </c>
      <c r="AL29" s="891"/>
      <c r="AM29" s="891"/>
      <c r="AN29" s="891"/>
      <c r="AO29" s="891"/>
      <c r="AP29" s="891" t="s">
        <v>562</v>
      </c>
      <c r="AQ29" s="891"/>
      <c r="AR29" s="891"/>
      <c r="AS29" s="891"/>
      <c r="AT29" s="891"/>
      <c r="AU29" s="891" t="s">
        <v>567</v>
      </c>
      <c r="AV29" s="891"/>
      <c r="AW29" s="891"/>
      <c r="AX29" s="891"/>
      <c r="AY29" s="891"/>
      <c r="AZ29" s="892" t="s">
        <v>567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134</v>
      </c>
      <c r="R30" s="819"/>
      <c r="S30" s="819"/>
      <c r="T30" s="819"/>
      <c r="U30" s="819"/>
      <c r="V30" s="819">
        <v>134</v>
      </c>
      <c r="W30" s="819"/>
      <c r="X30" s="819"/>
      <c r="Y30" s="819"/>
      <c r="Z30" s="819"/>
      <c r="AA30" s="819">
        <v>0</v>
      </c>
      <c r="AB30" s="819"/>
      <c r="AC30" s="819"/>
      <c r="AD30" s="819"/>
      <c r="AE30" s="820"/>
      <c r="AF30" s="821">
        <v>0</v>
      </c>
      <c r="AG30" s="822"/>
      <c r="AH30" s="822"/>
      <c r="AI30" s="822"/>
      <c r="AJ30" s="823"/>
      <c r="AK30" s="890">
        <v>43</v>
      </c>
      <c r="AL30" s="891"/>
      <c r="AM30" s="891"/>
      <c r="AN30" s="891"/>
      <c r="AO30" s="891"/>
      <c r="AP30" s="891" t="s">
        <v>564</v>
      </c>
      <c r="AQ30" s="891"/>
      <c r="AR30" s="891"/>
      <c r="AS30" s="891"/>
      <c r="AT30" s="891"/>
      <c r="AU30" s="891" t="s">
        <v>570</v>
      </c>
      <c r="AV30" s="891"/>
      <c r="AW30" s="891"/>
      <c r="AX30" s="891"/>
      <c r="AY30" s="891"/>
      <c r="AZ30" s="892" t="s">
        <v>568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247</v>
      </c>
      <c r="R31" s="819"/>
      <c r="S31" s="819"/>
      <c r="T31" s="819"/>
      <c r="U31" s="819"/>
      <c r="V31" s="819">
        <v>233</v>
      </c>
      <c r="W31" s="819"/>
      <c r="X31" s="819"/>
      <c r="Y31" s="819"/>
      <c r="Z31" s="819"/>
      <c r="AA31" s="819">
        <v>14</v>
      </c>
      <c r="AB31" s="819"/>
      <c r="AC31" s="819"/>
      <c r="AD31" s="819"/>
      <c r="AE31" s="820"/>
      <c r="AF31" s="821">
        <v>294</v>
      </c>
      <c r="AG31" s="822"/>
      <c r="AH31" s="822"/>
      <c r="AI31" s="822"/>
      <c r="AJ31" s="823"/>
      <c r="AK31" s="890">
        <v>36</v>
      </c>
      <c r="AL31" s="891"/>
      <c r="AM31" s="891"/>
      <c r="AN31" s="891"/>
      <c r="AO31" s="891"/>
      <c r="AP31" s="891">
        <v>1784</v>
      </c>
      <c r="AQ31" s="891"/>
      <c r="AR31" s="891"/>
      <c r="AS31" s="891"/>
      <c r="AT31" s="891"/>
      <c r="AU31" s="891">
        <v>278</v>
      </c>
      <c r="AV31" s="891"/>
      <c r="AW31" s="891"/>
      <c r="AX31" s="891"/>
      <c r="AY31" s="891"/>
      <c r="AZ31" s="892" t="s">
        <v>567</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2019</v>
      </c>
      <c r="R32" s="819"/>
      <c r="S32" s="819"/>
      <c r="T32" s="819"/>
      <c r="U32" s="819"/>
      <c r="V32" s="819">
        <v>2043</v>
      </c>
      <c r="W32" s="819"/>
      <c r="X32" s="819"/>
      <c r="Y32" s="819"/>
      <c r="Z32" s="819"/>
      <c r="AA32" s="819">
        <v>-23</v>
      </c>
      <c r="AB32" s="819"/>
      <c r="AC32" s="819"/>
      <c r="AD32" s="819"/>
      <c r="AE32" s="820"/>
      <c r="AF32" s="821">
        <v>1176</v>
      </c>
      <c r="AG32" s="822"/>
      <c r="AH32" s="822"/>
      <c r="AI32" s="822"/>
      <c r="AJ32" s="823"/>
      <c r="AK32" s="890">
        <v>379</v>
      </c>
      <c r="AL32" s="891"/>
      <c r="AM32" s="891"/>
      <c r="AN32" s="891"/>
      <c r="AO32" s="891"/>
      <c r="AP32" s="891">
        <v>3371</v>
      </c>
      <c r="AQ32" s="891"/>
      <c r="AR32" s="891"/>
      <c r="AS32" s="891"/>
      <c r="AT32" s="891"/>
      <c r="AU32" s="891">
        <v>2309</v>
      </c>
      <c r="AV32" s="891"/>
      <c r="AW32" s="891"/>
      <c r="AX32" s="891"/>
      <c r="AY32" s="891"/>
      <c r="AZ32" s="892" t="s">
        <v>568</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413</v>
      </c>
      <c r="R33" s="819"/>
      <c r="S33" s="819"/>
      <c r="T33" s="819"/>
      <c r="U33" s="819"/>
      <c r="V33" s="819">
        <v>413</v>
      </c>
      <c r="W33" s="819"/>
      <c r="X33" s="819"/>
      <c r="Y33" s="819"/>
      <c r="Z33" s="819"/>
      <c r="AA33" s="819" t="s">
        <v>565</v>
      </c>
      <c r="AB33" s="819"/>
      <c r="AC33" s="819"/>
      <c r="AD33" s="819"/>
      <c r="AE33" s="820"/>
      <c r="AF33" s="821" t="s">
        <v>377</v>
      </c>
      <c r="AG33" s="822"/>
      <c r="AH33" s="822"/>
      <c r="AI33" s="822"/>
      <c r="AJ33" s="823"/>
      <c r="AK33" s="890">
        <v>223</v>
      </c>
      <c r="AL33" s="891"/>
      <c r="AM33" s="891"/>
      <c r="AN33" s="891"/>
      <c r="AO33" s="891"/>
      <c r="AP33" s="891">
        <v>3293</v>
      </c>
      <c r="AQ33" s="891"/>
      <c r="AR33" s="891"/>
      <c r="AS33" s="891"/>
      <c r="AT33" s="891"/>
      <c r="AU33" s="891">
        <v>2602</v>
      </c>
      <c r="AV33" s="891"/>
      <c r="AW33" s="891"/>
      <c r="AX33" s="891"/>
      <c r="AY33" s="891"/>
      <c r="AZ33" s="892" t="s">
        <v>569</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106</v>
      </c>
      <c r="R34" s="819"/>
      <c r="S34" s="819"/>
      <c r="T34" s="819"/>
      <c r="U34" s="819"/>
      <c r="V34" s="819">
        <v>106</v>
      </c>
      <c r="W34" s="819"/>
      <c r="X34" s="819"/>
      <c r="Y34" s="819"/>
      <c r="Z34" s="819"/>
      <c r="AA34" s="819" t="s">
        <v>566</v>
      </c>
      <c r="AB34" s="819"/>
      <c r="AC34" s="819"/>
      <c r="AD34" s="819"/>
      <c r="AE34" s="820"/>
      <c r="AF34" s="821" t="s">
        <v>377</v>
      </c>
      <c r="AG34" s="822"/>
      <c r="AH34" s="822"/>
      <c r="AI34" s="822"/>
      <c r="AJ34" s="823"/>
      <c r="AK34" s="890">
        <v>37</v>
      </c>
      <c r="AL34" s="891"/>
      <c r="AM34" s="891"/>
      <c r="AN34" s="891"/>
      <c r="AO34" s="891"/>
      <c r="AP34" s="891">
        <v>796</v>
      </c>
      <c r="AQ34" s="891"/>
      <c r="AR34" s="891"/>
      <c r="AS34" s="891"/>
      <c r="AT34" s="891"/>
      <c r="AU34" s="891">
        <v>552</v>
      </c>
      <c r="AV34" s="891"/>
      <c r="AW34" s="891"/>
      <c r="AX34" s="891"/>
      <c r="AY34" s="891"/>
      <c r="AZ34" s="892" t="s">
        <v>567</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1566</v>
      </c>
      <c r="AG63" s="902"/>
      <c r="AH63" s="902"/>
      <c r="AI63" s="902"/>
      <c r="AJ63" s="903"/>
      <c r="AK63" s="904"/>
      <c r="AL63" s="899"/>
      <c r="AM63" s="899"/>
      <c r="AN63" s="899"/>
      <c r="AO63" s="899"/>
      <c r="AP63" s="902">
        <v>9244</v>
      </c>
      <c r="AQ63" s="902"/>
      <c r="AR63" s="902"/>
      <c r="AS63" s="902"/>
      <c r="AT63" s="902"/>
      <c r="AU63" s="902">
        <v>5741</v>
      </c>
      <c r="AV63" s="902"/>
      <c r="AW63" s="902"/>
      <c r="AX63" s="902"/>
      <c r="AY63" s="902"/>
      <c r="AZ63" s="906"/>
      <c r="BA63" s="906"/>
      <c r="BB63" s="906"/>
      <c r="BC63" s="906"/>
      <c r="BD63" s="906"/>
      <c r="BE63" s="907"/>
      <c r="BF63" s="907"/>
      <c r="BG63" s="907"/>
      <c r="BH63" s="907"/>
      <c r="BI63" s="908"/>
      <c r="BJ63" s="909" t="s">
        <v>377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385</v>
      </c>
      <c r="AB66" s="778"/>
      <c r="AC66" s="778"/>
      <c r="AD66" s="778"/>
      <c r="AE66" s="779"/>
      <c r="AF66" s="912" t="s">
        <v>407</v>
      </c>
      <c r="AG66" s="873"/>
      <c r="AH66" s="873"/>
      <c r="AI66" s="873"/>
      <c r="AJ66" s="913"/>
      <c r="AK66" s="777" t="s">
        <v>408</v>
      </c>
      <c r="AL66" s="801"/>
      <c r="AM66" s="801"/>
      <c r="AN66" s="801"/>
      <c r="AO66" s="802"/>
      <c r="AP66" s="777" t="s">
        <v>388</v>
      </c>
      <c r="AQ66" s="778"/>
      <c r="AR66" s="778"/>
      <c r="AS66" s="778"/>
      <c r="AT66" s="779"/>
      <c r="AU66" s="777" t="s">
        <v>409</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4278</v>
      </c>
      <c r="R68" s="926"/>
      <c r="S68" s="926"/>
      <c r="T68" s="926"/>
      <c r="U68" s="926"/>
      <c r="V68" s="926">
        <v>4069</v>
      </c>
      <c r="W68" s="926"/>
      <c r="X68" s="926"/>
      <c r="Y68" s="926"/>
      <c r="Z68" s="926"/>
      <c r="AA68" s="926">
        <v>208</v>
      </c>
      <c r="AB68" s="926"/>
      <c r="AC68" s="926"/>
      <c r="AD68" s="926"/>
      <c r="AE68" s="926"/>
      <c r="AF68" s="926">
        <v>208</v>
      </c>
      <c r="AG68" s="926"/>
      <c r="AH68" s="926"/>
      <c r="AI68" s="926"/>
      <c r="AJ68" s="926"/>
      <c r="AK68" s="926">
        <v>1980</v>
      </c>
      <c r="AL68" s="926"/>
      <c r="AM68" s="926"/>
      <c r="AN68" s="926"/>
      <c r="AO68" s="926"/>
      <c r="AP68" s="926" t="s">
        <v>566</v>
      </c>
      <c r="AQ68" s="926"/>
      <c r="AR68" s="926"/>
      <c r="AS68" s="926"/>
      <c r="AT68" s="926"/>
      <c r="AU68" s="926" t="s">
        <v>568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4886</v>
      </c>
      <c r="R69" s="891"/>
      <c r="S69" s="891"/>
      <c r="T69" s="891"/>
      <c r="U69" s="891"/>
      <c r="V69" s="891">
        <v>4854</v>
      </c>
      <c r="W69" s="891"/>
      <c r="X69" s="891"/>
      <c r="Y69" s="891"/>
      <c r="Z69" s="891"/>
      <c r="AA69" s="891">
        <v>33</v>
      </c>
      <c r="AB69" s="891"/>
      <c r="AC69" s="891"/>
      <c r="AD69" s="891"/>
      <c r="AE69" s="891"/>
      <c r="AF69" s="891">
        <v>33</v>
      </c>
      <c r="AG69" s="891"/>
      <c r="AH69" s="891"/>
      <c r="AI69" s="891"/>
      <c r="AJ69" s="891"/>
      <c r="AK69" s="891">
        <v>203</v>
      </c>
      <c r="AL69" s="891"/>
      <c r="AM69" s="891"/>
      <c r="AN69" s="891"/>
      <c r="AO69" s="891"/>
      <c r="AP69" s="891">
        <v>2287</v>
      </c>
      <c r="AQ69" s="891"/>
      <c r="AR69" s="891"/>
      <c r="AS69" s="891"/>
      <c r="AT69" s="891"/>
      <c r="AU69" s="891">
        <v>115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12</v>
      </c>
      <c r="R70" s="891"/>
      <c r="S70" s="891"/>
      <c r="T70" s="891"/>
      <c r="U70" s="891"/>
      <c r="V70" s="891">
        <v>12</v>
      </c>
      <c r="W70" s="891"/>
      <c r="X70" s="891"/>
      <c r="Y70" s="891"/>
      <c r="Z70" s="891"/>
      <c r="AA70" s="891">
        <v>0</v>
      </c>
      <c r="AB70" s="891"/>
      <c r="AC70" s="891"/>
      <c r="AD70" s="891"/>
      <c r="AE70" s="891"/>
      <c r="AF70" s="891">
        <v>0</v>
      </c>
      <c r="AG70" s="891"/>
      <c r="AH70" s="891"/>
      <c r="AI70" s="891"/>
      <c r="AJ70" s="891"/>
      <c r="AK70" s="891">
        <v>10</v>
      </c>
      <c r="AL70" s="891"/>
      <c r="AM70" s="891"/>
      <c r="AN70" s="891"/>
      <c r="AO70" s="891"/>
      <c r="AP70" s="891" t="s">
        <v>576</v>
      </c>
      <c r="AQ70" s="891"/>
      <c r="AR70" s="891"/>
      <c r="AS70" s="891"/>
      <c r="AT70" s="891"/>
      <c r="AU70" s="891" t="s">
        <v>567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568</v>
      </c>
      <c r="R71" s="891"/>
      <c r="S71" s="891"/>
      <c r="T71" s="891"/>
      <c r="U71" s="891"/>
      <c r="V71" s="891">
        <v>563</v>
      </c>
      <c r="W71" s="891"/>
      <c r="X71" s="891"/>
      <c r="Y71" s="891"/>
      <c r="Z71" s="891"/>
      <c r="AA71" s="891">
        <v>5</v>
      </c>
      <c r="AB71" s="891"/>
      <c r="AC71" s="891"/>
      <c r="AD71" s="891"/>
      <c r="AE71" s="891"/>
      <c r="AF71" s="891">
        <v>5</v>
      </c>
      <c r="AG71" s="891"/>
      <c r="AH71" s="891"/>
      <c r="AI71" s="891"/>
      <c r="AJ71" s="891"/>
      <c r="AK71" s="891">
        <v>71</v>
      </c>
      <c r="AL71" s="891"/>
      <c r="AM71" s="891"/>
      <c r="AN71" s="891"/>
      <c r="AO71" s="891"/>
      <c r="AP71" s="891" t="s">
        <v>565</v>
      </c>
      <c r="AQ71" s="891"/>
      <c r="AR71" s="891"/>
      <c r="AS71" s="891"/>
      <c r="AT71" s="891"/>
      <c r="AU71" s="891" t="s">
        <v>569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82672</v>
      </c>
      <c r="R72" s="891"/>
      <c r="S72" s="891"/>
      <c r="T72" s="891"/>
      <c r="U72" s="891"/>
      <c r="V72" s="891">
        <v>80207</v>
      </c>
      <c r="W72" s="891"/>
      <c r="X72" s="891"/>
      <c r="Y72" s="891"/>
      <c r="Z72" s="891"/>
      <c r="AA72" s="891">
        <v>2465</v>
      </c>
      <c r="AB72" s="891"/>
      <c r="AC72" s="891"/>
      <c r="AD72" s="891"/>
      <c r="AE72" s="891"/>
      <c r="AF72" s="891">
        <v>2465</v>
      </c>
      <c r="AG72" s="891"/>
      <c r="AH72" s="891"/>
      <c r="AI72" s="891"/>
      <c r="AJ72" s="891"/>
      <c r="AK72" s="891">
        <v>801</v>
      </c>
      <c r="AL72" s="891"/>
      <c r="AM72" s="891"/>
      <c r="AN72" s="891"/>
      <c r="AO72" s="891"/>
      <c r="AP72" s="891" t="s">
        <v>567</v>
      </c>
      <c r="AQ72" s="891"/>
      <c r="AR72" s="891"/>
      <c r="AS72" s="891"/>
      <c r="AT72" s="891"/>
      <c r="AU72" s="891" t="s">
        <v>567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2711</v>
      </c>
      <c r="AG88" s="902"/>
      <c r="AH88" s="902"/>
      <c r="AI88" s="902"/>
      <c r="AJ88" s="902"/>
      <c r="AK88" s="899"/>
      <c r="AL88" s="899"/>
      <c r="AM88" s="899"/>
      <c r="AN88" s="899"/>
      <c r="AO88" s="899"/>
      <c r="AP88" s="902">
        <v>2287</v>
      </c>
      <c r="AQ88" s="902"/>
      <c r="AR88" s="902"/>
      <c r="AS88" s="902"/>
      <c r="AT88" s="902"/>
      <c r="AU88" s="902" t="s">
        <v>577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v>
      </c>
      <c r="CS102" s="910"/>
      <c r="CT102" s="910"/>
      <c r="CU102" s="910"/>
      <c r="CV102" s="953"/>
      <c r="CW102" s="952">
        <v>11</v>
      </c>
      <c r="CX102" s="910"/>
      <c r="CY102" s="910"/>
      <c r="CZ102" s="910"/>
      <c r="DA102" s="953"/>
      <c r="DB102" s="952" t="s">
        <v>569</v>
      </c>
      <c r="DC102" s="910"/>
      <c r="DD102" s="910"/>
      <c r="DE102" s="910"/>
      <c r="DF102" s="953"/>
      <c r="DG102" s="952" t="s">
        <v>582</v>
      </c>
      <c r="DH102" s="910"/>
      <c r="DI102" s="910"/>
      <c r="DJ102" s="910"/>
      <c r="DK102" s="953"/>
      <c r="DL102" s="952" t="s">
        <v>569</v>
      </c>
      <c r="DM102" s="910"/>
      <c r="DN102" s="910"/>
      <c r="DO102" s="910"/>
      <c r="DP102" s="953"/>
      <c r="DQ102" s="952" t="s">
        <v>566</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295</v>
      </c>
      <c r="AG109" s="955"/>
      <c r="AH109" s="955"/>
      <c r="AI109" s="955"/>
      <c r="AJ109" s="956"/>
      <c r="AK109" s="954" t="s">
        <v>294</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295</v>
      </c>
      <c r="BW109" s="955"/>
      <c r="BX109" s="955"/>
      <c r="BY109" s="955"/>
      <c r="BZ109" s="956"/>
      <c r="CA109" s="954" t="s">
        <v>294</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295</v>
      </c>
      <c r="DM109" s="955"/>
      <c r="DN109" s="955"/>
      <c r="DO109" s="955"/>
      <c r="DP109" s="956"/>
      <c r="DQ109" s="954" t="s">
        <v>294</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712673</v>
      </c>
      <c r="AB110" s="962"/>
      <c r="AC110" s="962"/>
      <c r="AD110" s="962"/>
      <c r="AE110" s="963"/>
      <c r="AF110" s="964">
        <v>734142</v>
      </c>
      <c r="AG110" s="962"/>
      <c r="AH110" s="962"/>
      <c r="AI110" s="962"/>
      <c r="AJ110" s="963"/>
      <c r="AK110" s="964">
        <v>738257</v>
      </c>
      <c r="AL110" s="962"/>
      <c r="AM110" s="962"/>
      <c r="AN110" s="962"/>
      <c r="AO110" s="963"/>
      <c r="AP110" s="965">
        <v>21.8</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6871819</v>
      </c>
      <c r="BR110" s="997"/>
      <c r="BS110" s="997"/>
      <c r="BT110" s="997"/>
      <c r="BU110" s="997"/>
      <c r="BV110" s="997">
        <v>6738847</v>
      </c>
      <c r="BW110" s="997"/>
      <c r="BX110" s="997"/>
      <c r="BY110" s="997"/>
      <c r="BZ110" s="997"/>
      <c r="CA110" s="997">
        <v>7038175</v>
      </c>
      <c r="CB110" s="997"/>
      <c r="CC110" s="997"/>
      <c r="CD110" s="997"/>
      <c r="CE110" s="997"/>
      <c r="CF110" s="1011">
        <v>208</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426</v>
      </c>
      <c r="DM110" s="997"/>
      <c r="DN110" s="997"/>
      <c r="DO110" s="997"/>
      <c r="DP110" s="997"/>
      <c r="DQ110" s="997" t="s">
        <v>124</v>
      </c>
      <c r="DR110" s="997"/>
      <c r="DS110" s="997"/>
      <c r="DT110" s="997"/>
      <c r="DU110" s="997"/>
      <c r="DV110" s="998" t="s">
        <v>377</v>
      </c>
      <c r="DW110" s="998"/>
      <c r="DX110" s="998"/>
      <c r="DY110" s="998"/>
      <c r="DZ110" s="999"/>
    </row>
    <row r="111" spans="1:131" s="226" customFormat="1" ht="26.25" customHeight="1" x14ac:dyDescent="0.15">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426</v>
      </c>
      <c r="AL111" s="1004"/>
      <c r="AM111" s="1004"/>
      <c r="AN111" s="1004"/>
      <c r="AO111" s="1005"/>
      <c r="AP111" s="1007" t="s">
        <v>426</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124</v>
      </c>
      <c r="BW111" s="990"/>
      <c r="BX111" s="990"/>
      <c r="BY111" s="990"/>
      <c r="BZ111" s="990"/>
      <c r="CA111" s="990" t="s">
        <v>377</v>
      </c>
      <c r="CB111" s="990"/>
      <c r="CC111" s="990"/>
      <c r="CD111" s="990"/>
      <c r="CE111" s="990"/>
      <c r="CF111" s="984" t="s">
        <v>377</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377</v>
      </c>
      <c r="DM111" s="990"/>
      <c r="DN111" s="990"/>
      <c r="DO111" s="990"/>
      <c r="DP111" s="990"/>
      <c r="DQ111" s="990" t="s">
        <v>124</v>
      </c>
      <c r="DR111" s="990"/>
      <c r="DS111" s="990"/>
      <c r="DT111" s="990"/>
      <c r="DU111" s="990"/>
      <c r="DV111" s="991" t="s">
        <v>377</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377</v>
      </c>
      <c r="AB112" s="1029"/>
      <c r="AC112" s="1029"/>
      <c r="AD112" s="1029"/>
      <c r="AE112" s="1030"/>
      <c r="AF112" s="1031" t="s">
        <v>377</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6229079</v>
      </c>
      <c r="BR112" s="990"/>
      <c r="BS112" s="990"/>
      <c r="BT112" s="990"/>
      <c r="BU112" s="990"/>
      <c r="BV112" s="990">
        <v>6060938</v>
      </c>
      <c r="BW112" s="990"/>
      <c r="BX112" s="990"/>
      <c r="BY112" s="990"/>
      <c r="BZ112" s="990"/>
      <c r="CA112" s="990">
        <v>5741004</v>
      </c>
      <c r="CB112" s="990"/>
      <c r="CC112" s="990"/>
      <c r="CD112" s="990"/>
      <c r="CE112" s="990"/>
      <c r="CF112" s="984">
        <v>169.6</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377</v>
      </c>
      <c r="DM112" s="990"/>
      <c r="DN112" s="990"/>
      <c r="DO112" s="990"/>
      <c r="DP112" s="990"/>
      <c r="DQ112" s="990" t="s">
        <v>377</v>
      </c>
      <c r="DR112" s="990"/>
      <c r="DS112" s="990"/>
      <c r="DT112" s="990"/>
      <c r="DU112" s="990"/>
      <c r="DV112" s="991" t="s">
        <v>434</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462671</v>
      </c>
      <c r="AB113" s="1004"/>
      <c r="AC113" s="1004"/>
      <c r="AD113" s="1004"/>
      <c r="AE113" s="1005"/>
      <c r="AF113" s="1006">
        <v>474396</v>
      </c>
      <c r="AG113" s="1004"/>
      <c r="AH113" s="1004"/>
      <c r="AI113" s="1004"/>
      <c r="AJ113" s="1005"/>
      <c r="AK113" s="1006">
        <v>425905</v>
      </c>
      <c r="AL113" s="1004"/>
      <c r="AM113" s="1004"/>
      <c r="AN113" s="1004"/>
      <c r="AO113" s="1005"/>
      <c r="AP113" s="1007">
        <v>12.6</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130137</v>
      </c>
      <c r="BR113" s="990"/>
      <c r="BS113" s="990"/>
      <c r="BT113" s="990"/>
      <c r="BU113" s="990"/>
      <c r="BV113" s="990">
        <v>119548</v>
      </c>
      <c r="BW113" s="990"/>
      <c r="BX113" s="990"/>
      <c r="BY113" s="990"/>
      <c r="BZ113" s="990"/>
      <c r="CA113" s="990">
        <v>115209</v>
      </c>
      <c r="CB113" s="990"/>
      <c r="CC113" s="990"/>
      <c r="CD113" s="990"/>
      <c r="CE113" s="990"/>
      <c r="CF113" s="984">
        <v>3.4</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124</v>
      </c>
      <c r="DR113" s="1029"/>
      <c r="DS113" s="1029"/>
      <c r="DT113" s="1029"/>
      <c r="DU113" s="1030"/>
      <c r="DV113" s="1032" t="s">
        <v>377</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10506</v>
      </c>
      <c r="AB114" s="1029"/>
      <c r="AC114" s="1029"/>
      <c r="AD114" s="1029"/>
      <c r="AE114" s="1030"/>
      <c r="AF114" s="1031">
        <v>10920</v>
      </c>
      <c r="AG114" s="1029"/>
      <c r="AH114" s="1029"/>
      <c r="AI114" s="1029"/>
      <c r="AJ114" s="1030"/>
      <c r="AK114" s="1031">
        <v>11570</v>
      </c>
      <c r="AL114" s="1029"/>
      <c r="AM114" s="1029"/>
      <c r="AN114" s="1029"/>
      <c r="AO114" s="1030"/>
      <c r="AP114" s="1032">
        <v>0.3</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555351</v>
      </c>
      <c r="BR114" s="990"/>
      <c r="BS114" s="990"/>
      <c r="BT114" s="990"/>
      <c r="BU114" s="990"/>
      <c r="BV114" s="990">
        <v>470522</v>
      </c>
      <c r="BW114" s="990"/>
      <c r="BX114" s="990"/>
      <c r="BY114" s="990"/>
      <c r="BZ114" s="990"/>
      <c r="CA114" s="990">
        <v>435434</v>
      </c>
      <c r="CB114" s="990"/>
      <c r="CC114" s="990"/>
      <c r="CD114" s="990"/>
      <c r="CE114" s="990"/>
      <c r="CF114" s="984">
        <v>12.9</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377</v>
      </c>
      <c r="DH114" s="1029"/>
      <c r="DI114" s="1029"/>
      <c r="DJ114" s="1029"/>
      <c r="DK114" s="1030"/>
      <c r="DL114" s="1031" t="s">
        <v>124</v>
      </c>
      <c r="DM114" s="1029"/>
      <c r="DN114" s="1029"/>
      <c r="DO114" s="1029"/>
      <c r="DP114" s="1030"/>
      <c r="DQ114" s="1031" t="s">
        <v>377</v>
      </c>
      <c r="DR114" s="1029"/>
      <c r="DS114" s="1029"/>
      <c r="DT114" s="1029"/>
      <c r="DU114" s="1030"/>
      <c r="DV114" s="1032" t="s">
        <v>377</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124</v>
      </c>
      <c r="AB115" s="1004"/>
      <c r="AC115" s="1004"/>
      <c r="AD115" s="1004"/>
      <c r="AE115" s="1005"/>
      <c r="AF115" s="1006" t="s">
        <v>434</v>
      </c>
      <c r="AG115" s="1004"/>
      <c r="AH115" s="1004"/>
      <c r="AI115" s="1004"/>
      <c r="AJ115" s="1005"/>
      <c r="AK115" s="1006" t="s">
        <v>124</v>
      </c>
      <c r="AL115" s="1004"/>
      <c r="AM115" s="1004"/>
      <c r="AN115" s="1004"/>
      <c r="AO115" s="1005"/>
      <c r="AP115" s="1007" t="s">
        <v>377</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377</v>
      </c>
      <c r="DH115" s="1029"/>
      <c r="DI115" s="1029"/>
      <c r="DJ115" s="1029"/>
      <c r="DK115" s="1030"/>
      <c r="DL115" s="1031" t="s">
        <v>124</v>
      </c>
      <c r="DM115" s="1029"/>
      <c r="DN115" s="1029"/>
      <c r="DO115" s="1029"/>
      <c r="DP115" s="1030"/>
      <c r="DQ115" s="1031" t="s">
        <v>426</v>
      </c>
      <c r="DR115" s="1029"/>
      <c r="DS115" s="1029"/>
      <c r="DT115" s="1029"/>
      <c r="DU115" s="1030"/>
      <c r="DV115" s="1032" t="s">
        <v>124</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521</v>
      </c>
      <c r="AB116" s="1029"/>
      <c r="AC116" s="1029"/>
      <c r="AD116" s="1029"/>
      <c r="AE116" s="1030"/>
      <c r="AF116" s="1031">
        <v>44</v>
      </c>
      <c r="AG116" s="1029"/>
      <c r="AH116" s="1029"/>
      <c r="AI116" s="1029"/>
      <c r="AJ116" s="1030"/>
      <c r="AK116" s="1031">
        <v>43</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377</v>
      </c>
      <c r="BR116" s="990"/>
      <c r="BS116" s="990"/>
      <c r="BT116" s="990"/>
      <c r="BU116" s="990"/>
      <c r="BV116" s="990" t="s">
        <v>377</v>
      </c>
      <c r="BW116" s="990"/>
      <c r="BX116" s="990"/>
      <c r="BY116" s="990"/>
      <c r="BZ116" s="990"/>
      <c r="CA116" s="990" t="s">
        <v>124</v>
      </c>
      <c r="CB116" s="990"/>
      <c r="CC116" s="990"/>
      <c r="CD116" s="990"/>
      <c r="CE116" s="990"/>
      <c r="CF116" s="984" t="s">
        <v>377</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124</v>
      </c>
      <c r="DR116" s="1029"/>
      <c r="DS116" s="1029"/>
      <c r="DT116" s="1029"/>
      <c r="DU116" s="1030"/>
      <c r="DV116" s="1032" t="s">
        <v>377</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1186371</v>
      </c>
      <c r="AB117" s="1047"/>
      <c r="AC117" s="1047"/>
      <c r="AD117" s="1047"/>
      <c r="AE117" s="1048"/>
      <c r="AF117" s="1049">
        <v>1219502</v>
      </c>
      <c r="AG117" s="1047"/>
      <c r="AH117" s="1047"/>
      <c r="AI117" s="1047"/>
      <c r="AJ117" s="1048"/>
      <c r="AK117" s="1049">
        <v>1175775</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377</v>
      </c>
      <c r="BR117" s="990"/>
      <c r="BS117" s="990"/>
      <c r="BT117" s="990"/>
      <c r="BU117" s="990"/>
      <c r="BV117" s="990" t="s">
        <v>124</v>
      </c>
      <c r="BW117" s="990"/>
      <c r="BX117" s="990"/>
      <c r="BY117" s="990"/>
      <c r="BZ117" s="990"/>
      <c r="CA117" s="990" t="s">
        <v>124</v>
      </c>
      <c r="CB117" s="990"/>
      <c r="CC117" s="990"/>
      <c r="CD117" s="990"/>
      <c r="CE117" s="990"/>
      <c r="CF117" s="984" t="s">
        <v>377</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295</v>
      </c>
      <c r="AG118" s="955"/>
      <c r="AH118" s="955"/>
      <c r="AI118" s="955"/>
      <c r="AJ118" s="956"/>
      <c r="AK118" s="954" t="s">
        <v>294</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377</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377</v>
      </c>
      <c r="DH118" s="1029"/>
      <c r="DI118" s="1029"/>
      <c r="DJ118" s="1029"/>
      <c r="DK118" s="1030"/>
      <c r="DL118" s="1031" t="s">
        <v>124</v>
      </c>
      <c r="DM118" s="1029"/>
      <c r="DN118" s="1029"/>
      <c r="DO118" s="1029"/>
      <c r="DP118" s="1030"/>
      <c r="DQ118" s="1031" t="s">
        <v>124</v>
      </c>
      <c r="DR118" s="1029"/>
      <c r="DS118" s="1029"/>
      <c r="DT118" s="1029"/>
      <c r="DU118" s="1030"/>
      <c r="DV118" s="1032" t="s">
        <v>377</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377</v>
      </c>
      <c r="AB119" s="962"/>
      <c r="AC119" s="962"/>
      <c r="AD119" s="962"/>
      <c r="AE119" s="963"/>
      <c r="AF119" s="964" t="s">
        <v>124</v>
      </c>
      <c r="AG119" s="962"/>
      <c r="AH119" s="962"/>
      <c r="AI119" s="962"/>
      <c r="AJ119" s="963"/>
      <c r="AK119" s="964" t="s">
        <v>426</v>
      </c>
      <c r="AL119" s="962"/>
      <c r="AM119" s="962"/>
      <c r="AN119" s="962"/>
      <c r="AO119" s="963"/>
      <c r="AP119" s="965" t="s">
        <v>124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452</v>
      </c>
      <c r="BP119" s="1076"/>
      <c r="BQ119" s="1067">
        <v>13786386</v>
      </c>
      <c r="BR119" s="1068"/>
      <c r="BS119" s="1068"/>
      <c r="BT119" s="1068"/>
      <c r="BU119" s="1068"/>
      <c r="BV119" s="1068">
        <v>13389855</v>
      </c>
      <c r="BW119" s="1068"/>
      <c r="BX119" s="1068"/>
      <c r="BY119" s="1068"/>
      <c r="BZ119" s="1068"/>
      <c r="CA119" s="1068">
        <v>13329822</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377</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377</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3351511</v>
      </c>
      <c r="BR120" s="997"/>
      <c r="BS120" s="997"/>
      <c r="BT120" s="997"/>
      <c r="BU120" s="997"/>
      <c r="BV120" s="997">
        <v>3210511</v>
      </c>
      <c r="BW120" s="997"/>
      <c r="BX120" s="997"/>
      <c r="BY120" s="997"/>
      <c r="BZ120" s="997"/>
      <c r="CA120" s="997">
        <v>3001555</v>
      </c>
      <c r="CB120" s="997"/>
      <c r="CC120" s="997"/>
      <c r="CD120" s="997"/>
      <c r="CE120" s="997"/>
      <c r="CF120" s="1011">
        <v>88.7</v>
      </c>
      <c r="CG120" s="1012"/>
      <c r="CH120" s="1012"/>
      <c r="CI120" s="1012"/>
      <c r="CJ120" s="1012"/>
      <c r="CK120" s="1077" t="s">
        <v>456</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2801498</v>
      </c>
      <c r="DH120" s="997"/>
      <c r="DI120" s="997"/>
      <c r="DJ120" s="997"/>
      <c r="DK120" s="997"/>
      <c r="DL120" s="997">
        <v>2716491</v>
      </c>
      <c r="DM120" s="997"/>
      <c r="DN120" s="997"/>
      <c r="DO120" s="997"/>
      <c r="DP120" s="997"/>
      <c r="DQ120" s="997">
        <v>2601650</v>
      </c>
      <c r="DR120" s="997"/>
      <c r="DS120" s="997"/>
      <c r="DT120" s="997"/>
      <c r="DU120" s="997"/>
      <c r="DV120" s="998">
        <v>76.900000000000006</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377</v>
      </c>
      <c r="AB121" s="1029"/>
      <c r="AC121" s="1029"/>
      <c r="AD121" s="1029"/>
      <c r="AE121" s="1030"/>
      <c r="AF121" s="1031" t="s">
        <v>124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145646</v>
      </c>
      <c r="BR121" s="990"/>
      <c r="BS121" s="990"/>
      <c r="BT121" s="990"/>
      <c r="BU121" s="990"/>
      <c r="BV121" s="990">
        <v>122461</v>
      </c>
      <c r="BW121" s="990"/>
      <c r="BX121" s="990"/>
      <c r="BY121" s="990"/>
      <c r="BZ121" s="990"/>
      <c r="CA121" s="990">
        <v>110583</v>
      </c>
      <c r="CB121" s="990"/>
      <c r="CC121" s="990"/>
      <c r="CD121" s="990"/>
      <c r="CE121" s="990"/>
      <c r="CF121" s="984">
        <v>3.3</v>
      </c>
      <c r="CG121" s="985"/>
      <c r="CH121" s="985"/>
      <c r="CI121" s="985"/>
      <c r="CJ121" s="985"/>
      <c r="CK121" s="1080"/>
      <c r="CL121" s="1081"/>
      <c r="CM121" s="1081"/>
      <c r="CN121" s="1081"/>
      <c r="CO121" s="1082"/>
      <c r="CP121" s="1090" t="s">
        <v>459</v>
      </c>
      <c r="CQ121" s="1091"/>
      <c r="CR121" s="1091"/>
      <c r="CS121" s="1091"/>
      <c r="CT121" s="1091"/>
      <c r="CU121" s="1091"/>
      <c r="CV121" s="1091"/>
      <c r="CW121" s="1091"/>
      <c r="CX121" s="1091"/>
      <c r="CY121" s="1091"/>
      <c r="CZ121" s="1091"/>
      <c r="DA121" s="1091"/>
      <c r="DB121" s="1091"/>
      <c r="DC121" s="1091"/>
      <c r="DD121" s="1091"/>
      <c r="DE121" s="1091"/>
      <c r="DF121" s="1092"/>
      <c r="DG121" s="989">
        <v>2454080</v>
      </c>
      <c r="DH121" s="990"/>
      <c r="DI121" s="990"/>
      <c r="DJ121" s="990"/>
      <c r="DK121" s="990"/>
      <c r="DL121" s="990">
        <v>2421372</v>
      </c>
      <c r="DM121" s="990"/>
      <c r="DN121" s="990"/>
      <c r="DO121" s="990"/>
      <c r="DP121" s="990"/>
      <c r="DQ121" s="990">
        <v>2308824</v>
      </c>
      <c r="DR121" s="990"/>
      <c r="DS121" s="990"/>
      <c r="DT121" s="990"/>
      <c r="DU121" s="990"/>
      <c r="DV121" s="991">
        <v>68.2</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377</v>
      </c>
      <c r="AB122" s="1029"/>
      <c r="AC122" s="1029"/>
      <c r="AD122" s="1029"/>
      <c r="AE122" s="1030"/>
      <c r="AF122" s="1031" t="s">
        <v>124</v>
      </c>
      <c r="AG122" s="1029"/>
      <c r="AH122" s="1029"/>
      <c r="AI122" s="1029"/>
      <c r="AJ122" s="1030"/>
      <c r="AK122" s="1031" t="s">
        <v>124</v>
      </c>
      <c r="AL122" s="1029"/>
      <c r="AM122" s="1029"/>
      <c r="AN122" s="1029"/>
      <c r="AO122" s="1030"/>
      <c r="AP122" s="1032" t="s">
        <v>377</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8548754</v>
      </c>
      <c r="BR122" s="1068"/>
      <c r="BS122" s="1068"/>
      <c r="BT122" s="1068"/>
      <c r="BU122" s="1068"/>
      <c r="BV122" s="1068">
        <v>8353133</v>
      </c>
      <c r="BW122" s="1068"/>
      <c r="BX122" s="1068"/>
      <c r="BY122" s="1068"/>
      <c r="BZ122" s="1068"/>
      <c r="CA122" s="1068">
        <v>8602220</v>
      </c>
      <c r="CB122" s="1068"/>
      <c r="CC122" s="1068"/>
      <c r="CD122" s="1068"/>
      <c r="CE122" s="1068"/>
      <c r="CF122" s="1088">
        <v>254.2</v>
      </c>
      <c r="CG122" s="1089"/>
      <c r="CH122" s="1089"/>
      <c r="CI122" s="1089"/>
      <c r="CJ122" s="1089"/>
      <c r="CK122" s="1080"/>
      <c r="CL122" s="1081"/>
      <c r="CM122" s="1081"/>
      <c r="CN122" s="1081"/>
      <c r="CO122" s="1082"/>
      <c r="CP122" s="1090" t="s">
        <v>400</v>
      </c>
      <c r="CQ122" s="1091"/>
      <c r="CR122" s="1091"/>
      <c r="CS122" s="1091"/>
      <c r="CT122" s="1091"/>
      <c r="CU122" s="1091"/>
      <c r="CV122" s="1091"/>
      <c r="CW122" s="1091"/>
      <c r="CX122" s="1091"/>
      <c r="CY122" s="1091"/>
      <c r="CZ122" s="1091"/>
      <c r="DA122" s="1091"/>
      <c r="DB122" s="1091"/>
      <c r="DC122" s="1091"/>
      <c r="DD122" s="1091"/>
      <c r="DE122" s="1091"/>
      <c r="DF122" s="1092"/>
      <c r="DG122" s="989">
        <v>659020</v>
      </c>
      <c r="DH122" s="990"/>
      <c r="DI122" s="990"/>
      <c r="DJ122" s="990"/>
      <c r="DK122" s="990"/>
      <c r="DL122" s="990">
        <v>625524</v>
      </c>
      <c r="DM122" s="990"/>
      <c r="DN122" s="990"/>
      <c r="DO122" s="990"/>
      <c r="DP122" s="990"/>
      <c r="DQ122" s="990">
        <v>552254</v>
      </c>
      <c r="DR122" s="990"/>
      <c r="DS122" s="990"/>
      <c r="DT122" s="990"/>
      <c r="DU122" s="990"/>
      <c r="DV122" s="991">
        <v>16.3</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377</v>
      </c>
      <c r="AB123" s="1029"/>
      <c r="AC123" s="1029"/>
      <c r="AD123" s="1029"/>
      <c r="AE123" s="1030"/>
      <c r="AF123" s="1031" t="s">
        <v>124</v>
      </c>
      <c r="AG123" s="1029"/>
      <c r="AH123" s="1029"/>
      <c r="AI123" s="1029"/>
      <c r="AJ123" s="1030"/>
      <c r="AK123" s="1031" t="s">
        <v>377</v>
      </c>
      <c r="AL123" s="1029"/>
      <c r="AM123" s="1029"/>
      <c r="AN123" s="1029"/>
      <c r="AO123" s="1030"/>
      <c r="AP123" s="1032" t="s">
        <v>124</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461</v>
      </c>
      <c r="BP123" s="1076"/>
      <c r="BQ123" s="1135">
        <v>12045911</v>
      </c>
      <c r="BR123" s="1136"/>
      <c r="BS123" s="1136"/>
      <c r="BT123" s="1136"/>
      <c r="BU123" s="1136"/>
      <c r="BV123" s="1136">
        <v>11686105</v>
      </c>
      <c r="BW123" s="1136"/>
      <c r="BX123" s="1136"/>
      <c r="BY123" s="1136"/>
      <c r="BZ123" s="1136"/>
      <c r="CA123" s="1136">
        <v>11714358</v>
      </c>
      <c r="CB123" s="1136"/>
      <c r="CC123" s="1136"/>
      <c r="CD123" s="1136"/>
      <c r="CE123" s="1136"/>
      <c r="CF123" s="1069"/>
      <c r="CG123" s="1070"/>
      <c r="CH123" s="1070"/>
      <c r="CI123" s="1070"/>
      <c r="CJ123" s="1071"/>
      <c r="CK123" s="1080"/>
      <c r="CL123" s="1081"/>
      <c r="CM123" s="1081"/>
      <c r="CN123" s="1081"/>
      <c r="CO123" s="1082"/>
      <c r="CP123" s="1090" t="s">
        <v>394</v>
      </c>
      <c r="CQ123" s="1091"/>
      <c r="CR123" s="1091"/>
      <c r="CS123" s="1091"/>
      <c r="CT123" s="1091"/>
      <c r="CU123" s="1091"/>
      <c r="CV123" s="1091"/>
      <c r="CW123" s="1091"/>
      <c r="CX123" s="1091"/>
      <c r="CY123" s="1091"/>
      <c r="CZ123" s="1091"/>
      <c r="DA123" s="1091"/>
      <c r="DB123" s="1091"/>
      <c r="DC123" s="1091"/>
      <c r="DD123" s="1091"/>
      <c r="DE123" s="1091"/>
      <c r="DF123" s="1092"/>
      <c r="DG123" s="1028">
        <v>314481</v>
      </c>
      <c r="DH123" s="1029"/>
      <c r="DI123" s="1029"/>
      <c r="DJ123" s="1029"/>
      <c r="DK123" s="1030"/>
      <c r="DL123" s="1031">
        <v>297551</v>
      </c>
      <c r="DM123" s="1029"/>
      <c r="DN123" s="1029"/>
      <c r="DO123" s="1029"/>
      <c r="DP123" s="1030"/>
      <c r="DQ123" s="1031">
        <v>278276</v>
      </c>
      <c r="DR123" s="1029"/>
      <c r="DS123" s="1029"/>
      <c r="DT123" s="1029"/>
      <c r="DU123" s="1030"/>
      <c r="DV123" s="1032">
        <v>8.1999999999999993</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124</v>
      </c>
      <c r="AG124" s="1029"/>
      <c r="AH124" s="1029"/>
      <c r="AI124" s="1029"/>
      <c r="AJ124" s="1030"/>
      <c r="AK124" s="1031" t="s">
        <v>377</v>
      </c>
      <c r="AL124" s="1029"/>
      <c r="AM124" s="1029"/>
      <c r="AN124" s="1029"/>
      <c r="AO124" s="1030"/>
      <c r="AP124" s="1032" t="s">
        <v>124</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52.6</v>
      </c>
      <c r="BR124" s="1098"/>
      <c r="BS124" s="1098"/>
      <c r="BT124" s="1098"/>
      <c r="BU124" s="1098"/>
      <c r="BV124" s="1098">
        <v>52</v>
      </c>
      <c r="BW124" s="1098"/>
      <c r="BX124" s="1098"/>
      <c r="BY124" s="1098"/>
      <c r="BZ124" s="1098"/>
      <c r="CA124" s="1098">
        <v>47.7</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377</v>
      </c>
      <c r="DM124" s="1054"/>
      <c r="DN124" s="1054"/>
      <c r="DO124" s="1054"/>
      <c r="DP124" s="1055"/>
      <c r="DQ124" s="1053" t="s">
        <v>377</v>
      </c>
      <c r="DR124" s="1054"/>
      <c r="DS124" s="1054"/>
      <c r="DT124" s="1054"/>
      <c r="DU124" s="1055"/>
      <c r="DV124" s="1056" t="s">
        <v>377</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377</v>
      </c>
      <c r="AG125" s="1029"/>
      <c r="AH125" s="1029"/>
      <c r="AI125" s="1029"/>
      <c r="AJ125" s="1030"/>
      <c r="AK125" s="1031" t="s">
        <v>124</v>
      </c>
      <c r="AL125" s="1029"/>
      <c r="AM125" s="1029"/>
      <c r="AN125" s="1029"/>
      <c r="AO125" s="1030"/>
      <c r="AP125" s="1032" t="s">
        <v>377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377</v>
      </c>
      <c r="DH125" s="997"/>
      <c r="DI125" s="997"/>
      <c r="DJ125" s="997"/>
      <c r="DK125" s="997"/>
      <c r="DL125" s="997" t="s">
        <v>124</v>
      </c>
      <c r="DM125" s="997"/>
      <c r="DN125" s="997"/>
      <c r="DO125" s="997"/>
      <c r="DP125" s="997"/>
      <c r="DQ125" s="997" t="s">
        <v>124</v>
      </c>
      <c r="DR125" s="997"/>
      <c r="DS125" s="997"/>
      <c r="DT125" s="997"/>
      <c r="DU125" s="997"/>
      <c r="DV125" s="998" t="s">
        <v>377</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377</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377</v>
      </c>
      <c r="DH126" s="990"/>
      <c r="DI126" s="990"/>
      <c r="DJ126" s="990"/>
      <c r="DK126" s="990"/>
      <c r="DL126" s="990" t="s">
        <v>124</v>
      </c>
      <c r="DM126" s="990"/>
      <c r="DN126" s="990"/>
      <c r="DO126" s="990"/>
      <c r="DP126" s="990"/>
      <c r="DQ126" s="990" t="s">
        <v>377</v>
      </c>
      <c r="DR126" s="990"/>
      <c r="DS126" s="990"/>
      <c r="DT126" s="990"/>
      <c r="DU126" s="990"/>
      <c r="DV126" s="991" t="s">
        <v>377</v>
      </c>
      <c r="DW126" s="991"/>
      <c r="DX126" s="991"/>
      <c r="DY126" s="991"/>
      <c r="DZ126" s="992"/>
    </row>
    <row r="127" spans="1:130" s="226" customFormat="1" ht="26.25" customHeight="1" x14ac:dyDescent="0.15">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377</v>
      </c>
      <c r="AB127" s="1029"/>
      <c r="AC127" s="1029"/>
      <c r="AD127" s="1029"/>
      <c r="AE127" s="1030"/>
      <c r="AF127" s="1031" t="s">
        <v>377</v>
      </c>
      <c r="AG127" s="1029"/>
      <c r="AH127" s="1029"/>
      <c r="AI127" s="1029"/>
      <c r="AJ127" s="1030"/>
      <c r="AK127" s="1031" t="s">
        <v>124</v>
      </c>
      <c r="AL127" s="1029"/>
      <c r="AM127" s="1029"/>
      <c r="AN127" s="1029"/>
      <c r="AO127" s="1030"/>
      <c r="AP127" s="1032" t="s">
        <v>377</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377</v>
      </c>
      <c r="DM127" s="990"/>
      <c r="DN127" s="990"/>
      <c r="DO127" s="990"/>
      <c r="DP127" s="990"/>
      <c r="DQ127" s="990" t="s">
        <v>377</v>
      </c>
      <c r="DR127" s="990"/>
      <c r="DS127" s="990"/>
      <c r="DT127" s="990"/>
      <c r="DU127" s="990"/>
      <c r="DV127" s="991" t="s">
        <v>377</v>
      </c>
      <c r="DW127" s="991"/>
      <c r="DX127" s="991"/>
      <c r="DY127" s="991"/>
      <c r="DZ127" s="992"/>
    </row>
    <row r="128" spans="1:130" s="226" customFormat="1" ht="26.25" customHeight="1" thickBot="1" x14ac:dyDescent="0.2">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v>32813</v>
      </c>
      <c r="AB128" s="1118"/>
      <c r="AC128" s="1118"/>
      <c r="AD128" s="1118"/>
      <c r="AE128" s="1119"/>
      <c r="AF128" s="1120">
        <v>32728</v>
      </c>
      <c r="AG128" s="1118"/>
      <c r="AH128" s="1118"/>
      <c r="AI128" s="1118"/>
      <c r="AJ128" s="1119"/>
      <c r="AK128" s="1120">
        <v>28635</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377</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4029575</v>
      </c>
      <c r="AB129" s="1029"/>
      <c r="AC129" s="1029"/>
      <c r="AD129" s="1029"/>
      <c r="AE129" s="1030"/>
      <c r="AF129" s="1031">
        <v>3990606</v>
      </c>
      <c r="AG129" s="1029"/>
      <c r="AH129" s="1029"/>
      <c r="AI129" s="1029"/>
      <c r="AJ129" s="1030"/>
      <c r="AK129" s="1031">
        <v>4121561</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722691</v>
      </c>
      <c r="AB130" s="1029"/>
      <c r="AC130" s="1029"/>
      <c r="AD130" s="1029"/>
      <c r="AE130" s="1030"/>
      <c r="AF130" s="1031">
        <v>717937</v>
      </c>
      <c r="AG130" s="1029"/>
      <c r="AH130" s="1029"/>
      <c r="AI130" s="1029"/>
      <c r="AJ130" s="1030"/>
      <c r="AK130" s="1031">
        <v>737309</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13.1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3306884</v>
      </c>
      <c r="AB131" s="1054"/>
      <c r="AC131" s="1054"/>
      <c r="AD131" s="1054"/>
      <c r="AE131" s="1055"/>
      <c r="AF131" s="1053">
        <v>3272669</v>
      </c>
      <c r="AG131" s="1054"/>
      <c r="AH131" s="1054"/>
      <c r="AI131" s="1054"/>
      <c r="AJ131" s="1055"/>
      <c r="AK131" s="1053">
        <v>3384252</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v>47.7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13.02939565</v>
      </c>
      <c r="AB132" s="1170"/>
      <c r="AC132" s="1170"/>
      <c r="AD132" s="1170"/>
      <c r="AE132" s="1171"/>
      <c r="AF132" s="1172">
        <v>14.325830079999999</v>
      </c>
      <c r="AG132" s="1170"/>
      <c r="AH132" s="1170"/>
      <c r="AI132" s="1170"/>
      <c r="AJ132" s="1171"/>
      <c r="AK132" s="1172">
        <v>12.10994335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13.4</v>
      </c>
      <c r="AB133" s="1153"/>
      <c r="AC133" s="1153"/>
      <c r="AD133" s="1153"/>
      <c r="AE133" s="1154"/>
      <c r="AF133" s="1152">
        <v>13.4</v>
      </c>
      <c r="AG133" s="1153"/>
      <c r="AH133" s="1153"/>
      <c r="AI133" s="1153"/>
      <c r="AJ133" s="1154"/>
      <c r="AK133" s="1152">
        <v>13.1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L4TFoTw/3xwVcDjcZ7OtiKi89+XA7ywEX3uygmSsKk156FlsrqwdLYbWIceNrTkjhLBSMJy15ViUw8wJrxig==" saltValue="MadXiM68aE/CPHARlf6U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8k9QXkRiWyJdD2dXpzME5w3zrfHDT0x8bvL3z39y347uQeiIm6CLoavBjJdCesocWcE6zp9ZnqO0WutPNNLzA==" saltValue="4aUcJbngh5p3L908nZbI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cMhEfGlZKWAD5Vb1ijVOXa3fStpj/DDDiyMujLrcPYjvHIdlSMWlL4ySfl45JhQJxrlWE27CCCeWXnE7Bm/0A==" saltValue="+GpvGEiBmlTLMla3Qamu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1198909</v>
      </c>
      <c r="AP9" s="292">
        <v>101628</v>
      </c>
      <c r="AQ9" s="293">
        <v>87072</v>
      </c>
      <c r="AR9" s="294">
        <v>16.7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170379</v>
      </c>
      <c r="AP10" s="295">
        <v>14443</v>
      </c>
      <c r="AQ10" s="296">
        <v>10235</v>
      </c>
      <c r="AR10" s="297">
        <v>41.1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135229</v>
      </c>
      <c r="AP11" s="295">
        <v>11463</v>
      </c>
      <c r="AQ11" s="296">
        <v>13554</v>
      </c>
      <c r="AR11" s="297">
        <v>-15.4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777</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17113</v>
      </c>
      <c r="AP14" s="295">
        <v>1451</v>
      </c>
      <c r="AQ14" s="296">
        <v>4055</v>
      </c>
      <c r="AR14" s="297">
        <v>-64.2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24730</v>
      </c>
      <c r="AP15" s="295">
        <v>2096</v>
      </c>
      <c r="AQ15" s="296">
        <v>1927</v>
      </c>
      <c r="AR15" s="297">
        <v>8.8000000000000007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-122796</v>
      </c>
      <c r="AP16" s="295">
        <v>-10409</v>
      </c>
      <c r="AQ16" s="296">
        <v>-9107</v>
      </c>
      <c r="AR16" s="297">
        <v>14.3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1423564</v>
      </c>
      <c r="AP17" s="295">
        <v>120672</v>
      </c>
      <c r="AQ17" s="296">
        <v>108514</v>
      </c>
      <c r="AR17" s="297">
        <v>11.2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11.95</v>
      </c>
      <c r="AP21" s="308">
        <v>10.050000000000001</v>
      </c>
      <c r="AQ21" s="309">
        <v>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96.6</v>
      </c>
      <c r="AP22" s="313">
        <v>96.5</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738257</v>
      </c>
      <c r="AP32" s="322">
        <v>62580</v>
      </c>
      <c r="AQ32" s="323">
        <v>51702</v>
      </c>
      <c r="AR32" s="324">
        <v>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10</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425905</v>
      </c>
      <c r="AP35" s="322">
        <v>36103</v>
      </c>
      <c r="AQ35" s="323">
        <v>15257</v>
      </c>
      <c r="AR35" s="324">
        <v>136.6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11570</v>
      </c>
      <c r="AP36" s="322">
        <v>981</v>
      </c>
      <c r="AQ36" s="323">
        <v>3750</v>
      </c>
      <c r="AR36" s="324">
        <v>-73.8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499</v>
      </c>
      <c r="AP37" s="322" t="s">
        <v>499</v>
      </c>
      <c r="AQ37" s="323">
        <v>880</v>
      </c>
      <c r="AR37" s="324" t="s">
        <v>499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v>43</v>
      </c>
      <c r="AP38" s="325">
        <v>4</v>
      </c>
      <c r="AQ38" s="326">
        <v>8</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v>-28635</v>
      </c>
      <c r="AP39" s="322">
        <v>-2427</v>
      </c>
      <c r="AQ39" s="323">
        <v>-2230</v>
      </c>
      <c r="AR39" s="324">
        <v>8.8000000000000007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-737309</v>
      </c>
      <c r="AP40" s="322">
        <v>-62500</v>
      </c>
      <c r="AQ40" s="323">
        <v>-47794</v>
      </c>
      <c r="AR40" s="324">
        <v>30.8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409831</v>
      </c>
      <c r="AP41" s="322">
        <v>34740</v>
      </c>
      <c r="AQ41" s="323">
        <v>21582</v>
      </c>
      <c r="AR41" s="324">
        <v>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726426</v>
      </c>
      <c r="AN51" s="344">
        <v>58503</v>
      </c>
      <c r="AO51" s="345">
        <v>9.5</v>
      </c>
      <c r="AP51" s="346">
        <v>82748</v>
      </c>
      <c r="AQ51" s="347">
        <v>24.4</v>
      </c>
      <c r="AR51" s="348">
        <v>-14.9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614536</v>
      </c>
      <c r="AN52" s="352">
        <v>49492</v>
      </c>
      <c r="AO52" s="353">
        <v>174.3</v>
      </c>
      <c r="AP52" s="354">
        <v>44732</v>
      </c>
      <c r="AQ52" s="355">
        <v>22.5</v>
      </c>
      <c r="AR52" s="356">
        <v>151.80000000000001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896408</v>
      </c>
      <c r="AN53" s="344">
        <v>73494</v>
      </c>
      <c r="AO53" s="345">
        <v>25.6</v>
      </c>
      <c r="AP53" s="346">
        <v>91837</v>
      </c>
      <c r="AQ53" s="347">
        <v>11</v>
      </c>
      <c r="AR53" s="348">
        <v>14.6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496623</v>
      </c>
      <c r="AN54" s="352">
        <v>40717</v>
      </c>
      <c r="AO54" s="353">
        <v>-17.7</v>
      </c>
      <c r="AP54" s="354">
        <v>54439</v>
      </c>
      <c r="AQ54" s="355">
        <v>21.7</v>
      </c>
      <c r="AR54" s="356">
        <v>-39.4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864205</v>
      </c>
      <c r="AN55" s="344">
        <v>71879</v>
      </c>
      <c r="AO55" s="345">
        <v>-2.2000000000000002</v>
      </c>
      <c r="AP55" s="346">
        <v>106092</v>
      </c>
      <c r="AQ55" s="347">
        <v>15.5</v>
      </c>
      <c r="AR55" s="348">
        <v>-17.7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402460</v>
      </c>
      <c r="AN56" s="352">
        <v>33474</v>
      </c>
      <c r="AO56" s="353">
        <v>-17.8</v>
      </c>
      <c r="AP56" s="354">
        <v>44299</v>
      </c>
      <c r="AQ56" s="355">
        <v>-18.600000000000001</v>
      </c>
      <c r="AR56" s="356">
        <v>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690157</v>
      </c>
      <c r="AN57" s="344">
        <v>58040</v>
      </c>
      <c r="AO57" s="345">
        <v>-19.3</v>
      </c>
      <c r="AP57" s="346">
        <v>79466</v>
      </c>
      <c r="AQ57" s="347">
        <v>-25.1</v>
      </c>
      <c r="AR57" s="348">
        <v>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249021</v>
      </c>
      <c r="AN58" s="352">
        <v>20942</v>
      </c>
      <c r="AO58" s="353">
        <v>-37.4</v>
      </c>
      <c r="AP58" s="354">
        <v>44645</v>
      </c>
      <c r="AQ58" s="355">
        <v>0.8</v>
      </c>
      <c r="AR58" s="356">
        <v>-38.200000000000003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1308731</v>
      </c>
      <c r="AN59" s="344">
        <v>110938</v>
      </c>
      <c r="AO59" s="345">
        <v>91.1</v>
      </c>
      <c r="AP59" s="346">
        <v>90072</v>
      </c>
      <c r="AQ59" s="347">
        <v>13.3</v>
      </c>
      <c r="AR59" s="348">
        <v>77.8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923509</v>
      </c>
      <c r="AN60" s="352">
        <v>78283</v>
      </c>
      <c r="AO60" s="353">
        <v>273.8</v>
      </c>
      <c r="AP60" s="354">
        <v>46083</v>
      </c>
      <c r="AQ60" s="355">
        <v>3.2</v>
      </c>
      <c r="AR60" s="356">
        <v>270.60000000000002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897185</v>
      </c>
      <c r="AN61" s="359">
        <v>74571</v>
      </c>
      <c r="AO61" s="360">
        <v>20.9</v>
      </c>
      <c r="AP61" s="361">
        <v>90043</v>
      </c>
      <c r="AQ61" s="362">
        <v>7.8</v>
      </c>
      <c r="AR61" s="348">
        <v>13.1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537230</v>
      </c>
      <c r="AN62" s="352">
        <v>44582</v>
      </c>
      <c r="AO62" s="353">
        <v>75</v>
      </c>
      <c r="AP62" s="354">
        <v>46840</v>
      </c>
      <c r="AQ62" s="355">
        <v>5.9</v>
      </c>
      <c r="AR62" s="356">
        <v>69.099999999999994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OV7JTfFzpgs5RhZZ5OOhTj7Gsy42PvQD27o+OBDATmInc6eup1P00xvb3jfxXvJw7bh3m5sKLrvfw8uDDn7Vw==" saltValue="12CoKxfV7GwZ8NZsHgrj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WWIfChhbdqkukRQdpeaHl0pYhGB2KjWu/UJJorQ35swalSAfsxYQKCJLXchivLJSOXRiz65vFFRcdJ5FBt1cw==" saltValue="rOSIjHbbfcDKIQD4VDig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5okd9pjpvvoxlAJF/N3W2LaTEZPvqOHzLtMf1a4uDWkR1oIfp+H9cqJKx3fF5nowmzh2WZ5ezPxfReE8W/k/A==" saltValue="OQMjBlhUKvmHZ7BGaGo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22.45</v>
      </c>
      <c r="G47" s="12">
        <v>21.36</v>
      </c>
      <c r="H47" s="12">
        <v>19.89</v>
      </c>
      <c r="I47" s="12">
        <v>18.7</v>
      </c>
      <c r="J47" s="13">
        <v>16.73</v>
      </c>
    </row>
    <row r="48" spans="2:10" ht="57.75" customHeight="1" x14ac:dyDescent="0.15">
      <c r="B48" s="14"/>
      <c r="C48" s="1214" t="s">
        <v>4</v>
      </c>
      <c r="D48" s="1214"/>
      <c r="E48" s="1215"/>
      <c r="F48" s="15">
        <v>2.27</v>
      </c>
      <c r="G48" s="16">
        <v>2.2599999999999998</v>
      </c>
      <c r="H48" s="16">
        <v>1.67</v>
      </c>
      <c r="I48" s="16">
        <v>2.17</v>
      </c>
      <c r="J48" s="17">
        <v>2.11</v>
      </c>
    </row>
    <row r="49" spans="2:10" ht="57.75" customHeight="1" thickBot="1" x14ac:dyDescent="0.2">
      <c r="B49" s="18"/>
      <c r="C49" s="1216" t="s">
        <v>5</v>
      </c>
      <c r="D49" s="1216"/>
      <c r="E49" s="1217"/>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77WNM0GWYvAyRclJMeMH7W3MfPEi1yTjRAq9JO8+DnuB7mqTBcqOuwB4NR7qEtHLIZBowGBUd42dZaNtZK6Bg==" saltValue="eDG14XUcE6TIoMuTw/4v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2019-10-21T07:19:54Z</cp:lastPrinted>
  <dcterms:created xsi:type="dcterms:W3CDTF">2019-02-14T04:07:08Z</dcterms:created>
  <dcterms:modified xsi:type="dcterms:W3CDTF">2019-10-22T23:43:31Z</dcterms:modified>
  <cp:category/>
</cp:coreProperties>
</file>