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345" windowHeight="7185" tabRatio="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O34" i="9"/>
  <c r="BW34" i="9"/>
  <c r="BW35" i="9" s="1"/>
  <c r="BW36" i="9" s="1"/>
  <c r="BW37" i="9" s="1"/>
  <c r="BW38" i="9" s="1"/>
  <c r="BW39" i="9" s="1"/>
  <c r="BW40" i="9" s="1"/>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<sst xmlns="http://schemas.openxmlformats.org/spreadsheetml/2006/main" count="1060" uniqueCount="565">
  <si>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</si>
  <si>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</si>
  <si>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</si>
  <si>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</si>
  <si>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</si>
  <si>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</si>
  <si>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</si>
  <si>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</si>
  <si>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</si>
  <si>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</si>
  <si>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</si>
  <si>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</si>
  <si>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</si>
  <si>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</si>
  <si>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</si>
  <si>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</si>
  <si>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</si>
  <si>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</si>
  <si>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</si>
  <si>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</si>
  <si>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</si>
  <si>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</si>
  <si>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</si>
  <si>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</si>
  <si>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</si>
  <si>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</si>
  <si>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</si>
  <si>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</si>
  <si>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</si>
  <si>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</si>
  <si>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</si>
  <si>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</si>
  <si>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</si>
  <si>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</si>
  <si>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</si>
  <si>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</si>
  <si>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</si>
  <si>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</si>
  <si>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</si>
  <si>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</si>
  <si>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</si>
  <si>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</si>
  <si>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</si>
  <si>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</si>
  <si>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</si>
  <si>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</si>
  <si>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</si>
  <si>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</si>
  <si>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</si>
  <si>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</si>
  <si>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</si>
  <si>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</si>
  <si>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</si>
  <si>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</si>
  <si>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</si>
  <si>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</si>
  <si>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</si>
  <si>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</si>
  <si>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</si>
  <si>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</si>
  <si>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</si>
  <si>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</si>
  <si>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</si>
  <si>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</si>
  <si>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</si>
  <si>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</si>
  <si>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</si>
  <si>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</si>
  <si>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</si>
  <si>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</si>
  <si>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</si>
  <si>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</si>
  <si>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</si>
  <si>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</si>
  <si>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</si>
  <si>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</si>
  <si>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</si>
  <si>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</si>
  <si>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</si>
  <si>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</si>
  <si>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</si>
  <si>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</si>
  <si>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</si>
  <si>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</si>
  <si>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</si>
  <si>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</si>
  <si>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</si>
  <si>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</si>
  <si>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</si>
  <si>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</si>
  <si>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</si>
  <si>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</si>
  <si>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</si>
  <si>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</si>
  <si>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</si>
  <si>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</si>
  <si>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</si>
  <si>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</si>
  <si>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</si>
  <si>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</si>
  <si>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</si>
  <si>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</si>
  <si>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</si>
  <si>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</si>
  <si>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</si>
  <si>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</si>
  <si>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</si>
  <si>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</si>
  <si>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</si>
  <si>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</si>
  <si>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</si>
  <si>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</si>
  <si>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</si>
  <si>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</si>
  <si>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</si>
  <si>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</si>
  <si>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</si>
  <si>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</si>
  <si>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</si>
  <si>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</si>
  <si>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</si>
  <si>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</si>
  <si>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</si>
  <si>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</si>
  <si>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</si>
  <si>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</si>
  <si>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</si>
  <si>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</si>
  <si>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</si>
  <si>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</si>
  <si>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</si>
  <si>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</si>
  <si>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</si>
  <si>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</si>
  <si>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</si>
  <si>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</si>
  <si>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</si>
  <si>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</si>
  <si>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</si>
  <si>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</si>
  <si>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</si>
  <si>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</si>
  <si>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</si>
  <si>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</si>
  <si>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</si>
  <si>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</si>
  <si>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</si>
  <si>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</si>
  <si>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</si>
  <si>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</si>
  <si>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</si>
  <si>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</si>
  <si>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</si>
  <si>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</si>
  <si>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</si>
  <si>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</si>
  <si>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</si>
  <si>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</si>
  <si>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</si>
  <si>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</si>
  <si>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</si>
  <si>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</si>
  <si>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</si>
  <si>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</si>
  <si>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</si>
  <si>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</si>
  <si>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</si>
  <si>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</si>
  <si>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</si>
  <si>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</si>
  <si>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</si>
  <si>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</si>
  <si>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</si>
  <si>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</si>
  <si>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</si>
  <si>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</si>
  <si>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</si>
  <si>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</si>
  <si>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</si>
  <si>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</si>
  <si>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</si>
  <si>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</si>
  <si>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</si>
  <si>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</si>
  <si>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</si>
  <si>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</si>
  <si>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</si>
  <si>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</si>
  <si>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</si>
  <si>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</si>
  <si>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</si>
  <si>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</si>
  <si>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</si>
  <si>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</si>
  <si>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</si>
  <si>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</si>
  <si>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鳥取県岩美町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</si>
  <si>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</si>
  <si>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</si>
  <si>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</si>
  <si>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</si>
  <si>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</si>
  <si>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</si>
  <si>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</si>
  <si>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</si>
  <si>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</si>
  <si>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</si>
  <si>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</si>
  <si>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</si>
  <si>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</si>
  <si>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</si>
  <si>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</si>
  <si>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</si>
  <si>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</si>
  <si>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</si>
  <si>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</si>
  <si>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</si>
  <si>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</si>
  <si>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</si>
  <si>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</si>
  <si>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</si>
  <si>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</si>
  <si>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</si>
  <si>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</si>
  <si>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</si>
  <si>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</si>
  <si>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</si>
  <si>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</si>
  <si>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</si>
  <si>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</si>
  <si>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</si>
  <si>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</si>
  <si>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</si>
  <si>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</si>
  <si>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</si>
  <si>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</si>
  <si>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</si>
  <si>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</si>
  <si>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</si>
  <si>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</si>
  <si>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</si>
  <si>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</si>
  <si>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</si>
  <si>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</si>
  <si>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</si>
  <si>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</si>
  <si>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</si>
  <si>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</si>
  <si>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</si>
  <si>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</si>
  <si>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</si>
  <si>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</si>
  <si>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</si>
  <si>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</si>
  <si>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</si>
  <si>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</si>
  <si>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</si>
  <si>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</si>
  <si>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</si>
  <si>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</si>
  <si>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</si>
  <si>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</si>
  <si>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</si>
  <si>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</si>
  <si>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</si>
  <si>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</si>
  <si>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</si>
  <si>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</si>
  <si>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</si>
  <si>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</si>
  <si>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</si>
  <si>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</si>
  <si>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</si>
  <si>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</si>
  <si>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</si>
  <si>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</si>
  <si>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</si>
  <si>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</si>
  <si>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</si>
  <si>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</si>
  <si>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</si>
  <si>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</si>
  <si>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</si>
  <si>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</si>
  <si>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</si>
  <si>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</si>
  <si>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</si>
  <si>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</si>
  <si>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</si>
  <si>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</si>
  <si>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</si>
  <si>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</si>
  <si>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</si>
  <si>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</si>
  <si>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</si>
  <si>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</si>
  <si>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</si>
  <si>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</si>
  <si>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</si>
  <si>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</si>
  <si>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</si>
  <si>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</si>
  <si>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</si>
  <si>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</si>
  <si>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</si>
  <si>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</si>
  <si>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</si>
  <si>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</si>
  <si>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</si>
  <si>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</si>
  <si>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</si>
  <si>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</si>
  <si>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</si>
  <si>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</si>
  <si>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</si>
  <si>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</si>
  <si>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</si>
  <si>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</si>
  <si>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</si>
  <si>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</si>
  <si>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</si>
  <si>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</si>
  <si>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</si>
  <si>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</si>
  <si>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</si>
  <si>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</si>
  <si>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</si>
  <si>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</si>
  <si>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</si>
  <si>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</si>
  <si>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</si>
  <si>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</si>
  <si>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</si>
  <si>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</si>
  <si>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</si>
  <si>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</si>
  <si>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</si>
  <si>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</si>
  <si>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</si>
  <si>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</si>
  <si>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</si>
  <si>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</si>
  <si>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</si>
  <si>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</si>
  <si>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</si>
  <si>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鳥取県岩美町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</si>
  <si>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</si>
  <si>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</si>
  <si>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</si>
  <si>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</si>
  <si>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</si>
  <si>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</si>
  <si>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</si>
  <si>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</si>
  <si>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</si>
  <si>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</si>
  <si>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</si>
  <si>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</si>
  <si>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</si>
  <si>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</si>
  <si>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</si>
  <si>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</si>
  <si>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</si>
  <si>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</si>
  <si>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</si>
  <si>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</si>
  <si>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</si>
  <si>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</si>
  <si>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</si>
  <si>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</si>
  <si>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</si>
  <si>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</si>
  <si>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</si>
  <si>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</si>
  <si>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</si>
  <si>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</si>
  <si>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</si>
  <si>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</si>
  <si>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</si>
  <si>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</si>
  <si>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</si>
  <si>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</si>
  <si>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</si>
  <si>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</si>
  <si>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</si>
  <si>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</si>
  <si>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</si>
  <si>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</si>
  <si>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</si>
  <si>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</si>
  <si>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</si>
  <si>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</si>
  <si>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</si>
  <si>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</si>
  <si>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</si>
  <si>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</si>
  <si>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</si>
  <si>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</si>
  <si>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</si>
  <si>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</si>
  <si>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</si>
  <si>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</si>
  <si>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</si>
  <si>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</si>
  <si>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</si>
  <si>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</si>
  <si>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</si>
  <si>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</si>
  <si>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</si>
  <si>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</si>
  <si>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</si>
  <si>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</si>
  <si>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</si>
  <si>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</si>
  <si>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</si>
  <si>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</si>
  <si>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</si>
  <si>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</si>
  <si>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</si>
  <si>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</si>
  <si>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</si>
  <si>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</si>
  <si>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</si>
  <si>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</si>
  <si>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</si>
  <si>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</si>
  <si>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</si>
  <si>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</si>
  <si>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</si>
  <si>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</si>
  <si>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</si>
  <si>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</si>
  <si>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</si>
  <si>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</si>
  <si>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</si>
  <si>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</si>
  <si>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</si>
  <si>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</si>
  <si>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</si>
  <si>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</si>
  <si>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</si>
  <si>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</si>
  <si>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</si>
  <si>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</si>
  <si>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</si>
  <si>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</si>
  <si>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</si>
  <si>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</si>
  <si>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</si>
  <si>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</si>
  <si>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</si>
  <si>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</si>
  <si>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</si>
  <si>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</si>
  <si>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</si>
  <si>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</si>
  <si>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</si>
  <si>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</si>
  <si>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</si>
  <si>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</si>
  <si>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</si>
  <si>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</si>
  <si>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</si>
  <si>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</si>
  <si>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</si>
  <si>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</si>
  <si>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</si>
  <si>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</si>
  <si>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</si>
  <si>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</si>
  <si>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</si>
  <si>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</si>
  <si>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</si>
  <si>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</si>
  <si>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</si>
  <si>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</si>
  <si>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</si>
  <si>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</si>
  <si>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</si>
  <si>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</si>
  <si>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</si>
  <si>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</si>
  <si>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</si>
  <si>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</si>
  <si>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</si>
  <si>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</si>
  <si>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</si>
  <si>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</si>
  <si>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</si>
  <si>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</si>
  <si>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</si>
  <si>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</si>
  <si>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</si>
  <si>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</si>
  <si>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</si>
  <si>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</si>
  <si>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</si>
  <si>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</si>
  <si>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</si>
  <si>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</si>
  <si>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</si>
  <si>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</si>
  <si>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</si>
  <si>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</si>
  <si>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</si>
  <si>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</si>
  <si>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</si>
  <si>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</si>
  <si>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</si>
  <si>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</si>
  <si>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</si>
  <si>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</si>
  <si>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</si>
  <si>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</si>
  <si>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</si>
  <si>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</si>
  <si>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</si>
  <si>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</si>
  <si>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</si>
  <si>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</si>
  <si>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</si>
  <si>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</si>
  <si>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</si>
  <si>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</si>
  <si>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</si>
  <si>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</si>
  <si>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1.96</t>
  </si>
  <si>
    <t>▲ 2.17</t>
  </si>
  <si>
    <t>▲ 2.56</t>
  </si>
  <si>
    <t>▲ 1.74</t>
  </si>
  <si>
    <t>病院事業会計</t>
  </si>
  <si>
    <t>水道事業会計</t>
  </si>
  <si>
    <t>国民健康保険特別会計</t>
  </si>
  <si>
    <t>一般会計</t>
  </si>
  <si>
    <t>介護保険特別会計</t>
  </si>
  <si>
    <t>後期高齢者医療特別会計</t>
  </si>
  <si>
    <t>住宅新築資金等貸付特別会計</t>
  </si>
  <si>
    <t>代替バス運送事業特別会計</t>
  </si>
  <si>
    <t>その他会計（赤字）</t>
  </si>
  <si>
    <t>その他会計（黒字）</t>
  </si>
  <si>
    <t>-</t>
    <phoneticPr fontId="2"/>
  </si>
  <si>
    <t>-</t>
    <phoneticPr fontId="2"/>
  </si>
  <si>
    <t>-</t>
    <phoneticPr fontId="2"/>
  </si>
  <si>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</si>
  <si>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</si>
  <si>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</si>
  <si>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</si>
  <si>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</si>
  <si>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</si>
  <si>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3" eb="15">
      <t>イッパン</t>
    </rPh>
    <rPh sb="15" eb="17">
      <t>カイケイ</t>
    </rPh>
    <phoneticPr fontId="2"/>
  </si>
  <si>
    <t>鳥取県町村消防災害補償組合特別会計</t>
    <rPh sb="0" eb="3">
      <t>トットリケン</t>
    </rPh>
    <rPh sb="3" eb="5">
      <t>チョウソン</t>
    </rPh>
    <rPh sb="5" eb="7">
      <t>ショウボウ</t>
    </rPh>
    <rPh sb="7" eb="9">
      <t>サイガイ</t>
    </rPh>
    <rPh sb="9" eb="11">
      <t>ホショウ</t>
    </rPh>
    <rPh sb="11" eb="13">
      <t>クミアイ</t>
    </rPh>
    <rPh sb="13" eb="15">
      <t>トクベツ</t>
    </rPh>
    <rPh sb="15" eb="17">
      <t>カイケイ</t>
    </rPh>
    <phoneticPr fontId="2"/>
  </si>
  <si>
    <t>-</t>
    <phoneticPr fontId="2"/>
  </si>
  <si>
    <t>-</t>
    <phoneticPr fontId="2"/>
  </si>
  <si>
    <t>-</t>
    <phoneticPr fontId="2"/>
  </si>
  <si>
    <t>-</t>
    <phoneticPr fontId="2"/>
  </si>
  <si>
    <t>-</t>
    <phoneticPr fontId="2"/>
  </si>
  <si>
    <t>-</t>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</si>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</sst>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extLst xmlns:c16r2="http://schemas.microsoft.com/office/drawing/2015/06/chart">
            <c:ext xmlns:c16="http://schemas.microsoft.com/office/drawing/2014/chart" uri="{C3380CC4-5D6E-409C-BE32-E72D297353CC}">
              <c16:uniqueId val="{00000000-FB70-4A01-A705-8031851F51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53440</c:v>
                </c:pt>
                <c:pt idx="1">
                  <c:v>58503</c:v>
                </c:pt>
                <c:pt idx="2">
                  <c:v>73494</c:v>
                </c:pt>
                <c:pt idx="3">
                  <c:v>71879</c:v>
                </c:pt>
                <c:pt idx="4">
                  <c:v>58040</c:v>
                </c:pt>
              </c:numCache>
            </c:numRef>
          </c:val>
          <c:smooth val="0"/>
          <c:extLst xmlns:c16r2="http://schemas.microsoft.com/office/drawing/2015/06/chart">
            <c:ext xmlns:c16="http://schemas.microsoft.com/office/drawing/2014/chart" uri="{C3380CC4-5D6E-409C-BE32-E72D297353CC}">
              <c16:uniqueId val="{00000001-FB70-4A01-A705-8031851F5141}"/>
            </c:ext>
          </c:extLst>
        </c:ser>
        <c:dLbls>
          <c:showLegendKey val="0"/>
          <c:showVal val="0"/>
          <c:showCatName val="0"/>
          <c:showSerName val="0"/>
          <c:showPercent val="0"/>
          <c:showBubbleSize val="0"/>
        </c:dLbls>
        <c:marker val="1"/>
        <c:smooth val="0"/>
        <c:axId val="511028080"/>
        <c:axId val="511029648"/>
      </c:lineChart>
      <c:catAx>
        <c:axId val="511028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029648"/>
        <c:crosses val="autoZero"/>
        <c:auto val="1"/>
        <c:lblAlgn val="ctr"/>
        <c:lblOffset val="100"/>
        <c:tickLblSkip val="1"/>
        <c:tickMarkSkip val="1"/>
        <c:noMultiLvlLbl val="0"/>
      </c:catAx>
      <c:valAx>
        <c:axId val="511029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02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2.56</c:v>
                </c:pt>
                <c:pt idx="1">
                  <c:v>2.27</c:v>
                </c:pt>
                <c:pt idx="2">
                  <c:v>2.2599999999999998</c:v>
                </c:pt>
                <c:pt idx="3">
                  <c:v>1.67</c:v>
                </c:pt>
                <c:pt idx="4">
                  <c:v>2.17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22.89</c:v>
                </c:pt>
                <c:pt idx="1">
                  <c:v>22.45</c:v>
                </c:pt>
                <c:pt idx="2">
                  <c:v>21.36</c:v>
                </c:pt>
                <c:pt idx="3">
                  <c:v>19.89</c:v>
                </c:pt>
                <c:pt idx="4">
                  <c:v>18.7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11026120"/>
        <c:axId val="511029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-1.96</c:v>
                </c:pt>
                <c:pt idx="2">
                  <c:v>-2.17</c:v>
                </c:pt>
                <c:pt idx="3">
                  <c:v>-2.56</c:v>
                </c:pt>
                <c:pt idx="4">
                  <c:v>-1.74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11026120"/>
        <c:axId val="511029256"/>
      </c:lineChart>
      <c:catAx>
        <c:axId val="51102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029256"/>
        <c:crosses val="autoZero"/>
        <c:auto val="1"/>
        <c:lblAlgn val="ctr"/>
        <c:lblOffset val="100"/>
        <c:tickLblSkip val="1"/>
        <c:tickMarkSkip val="1"/>
        <c:noMultiLvlLbl val="0"/>
      </c:catAx>
      <c:valAx>
        <c:axId val="511029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2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0.48</c:v>
                </c:pt>
                <c:pt idx="4">
                  <c:v>#N/A</c:v>
                </c:pt>
                <c:pt idx="5">
                  <c:v>0.54</c:v>
                </c:pt>
                <c:pt idx="6">
                  <c:v>#N/A</c:v>
                </c:pt>
                <c:pt idx="7">
                  <c:v>0.17</c:v>
                </c:pt>
                <c:pt idx="8">
                  <c:v>#N/A</c:v>
                </c:pt>
                <c:pt idx="9">
                  <c:v>0.54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2.56</c:v>
                </c:pt>
                <c:pt idx="2">
                  <c:v>#N/A</c:v>
                </c:pt>
                <c:pt idx="3">
                  <c:v>2.27</c:v>
                </c:pt>
                <c:pt idx="4">
                  <c:v>#N/A</c:v>
                </c:pt>
                <c:pt idx="5">
                  <c:v>2.2599999999999998</c:v>
                </c:pt>
                <c:pt idx="6">
                  <c:v>#N/A</c:v>
                </c:pt>
                <c:pt idx="7">
                  <c:v>1.66</c:v>
                </c:pt>
                <c:pt idx="8">
                  <c:v>#N/A</c:v>
                </c:pt>
                <c:pt idx="9">
                  <c:v>2.2200000000000002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2.02</c:v>
                </c:pt>
                <c:pt idx="2">
                  <c:v>#N/A</c:v>
                </c:pt>
                <c:pt idx="3">
                  <c:v>2.42</c:v>
                </c:pt>
                <c:pt idx="4">
                  <c:v>#N/A</c:v>
                </c:pt>
                <c:pt idx="5">
                  <c:v>2.02</c:v>
                </c:pt>
                <c:pt idx="6">
                  <c:v>#N/A</c:v>
                </c:pt>
                <c:pt idx="7">
                  <c:v>1.68</c:v>
                </c:pt>
                <c:pt idx="8">
                  <c:v>#N/A</c:v>
                </c:pt>
                <c:pt idx="9">
                  <c:v>2.65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6.78</c:v>
                </c:pt>
                <c:pt idx="2">
                  <c:v>#N/A</c:v>
                </c:pt>
                <c:pt idx="3">
                  <c:v>6.93</c:v>
                </c:pt>
                <c:pt idx="4">
                  <c:v>#N/A</c:v>
                </c:pt>
                <c:pt idx="5">
                  <c:v>4.09</c:v>
                </c:pt>
                <c:pt idx="6">
                  <c:v>#N/A</c:v>
                </c:pt>
                <c:pt idx="7">
                  <c:v>6.88</c:v>
                </c:pt>
                <c:pt idx="8">
                  <c:v>#N/A</c:v>
                </c:pt>
                <c:pt idx="9">
                  <c:v>7.11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24.16</c:v>
                </c:pt>
                <c:pt idx="2">
                  <c:v>#N/A</c:v>
                </c:pt>
                <c:pt idx="3">
                  <c:v>26.17</c:v>
                </c:pt>
                <c:pt idx="4">
                  <c:v>#N/A</c:v>
                </c:pt>
                <c:pt idx="5">
                  <c:v>21.42</c:v>
                </c:pt>
                <c:pt idx="6">
                  <c:v>#N/A</c:v>
                </c:pt>
                <c:pt idx="7">
                  <c:v>29.34</c:v>
                </c:pt>
                <c:pt idx="8">
                  <c:v>#N/A</c:v>
                </c:pt>
                <c:pt idx="9">
                  <c:v>30.56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1025728"/>
        <c:axId val="511027688"/>
      </c:barChart>
      <c:catAx>
        <c:axId val="5110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027688"/>
        <c:crosses val="autoZero"/>
        <c:auto val="1"/>
        <c:lblAlgn val="ctr"/>
        <c:lblOffset val="100"/>
        <c:tickLblSkip val="1"/>
        <c:tickMarkSkip val="1"/>
        <c:noMultiLvlLbl val="0"/>
      </c:catAx>
      <c:valAx>
        <c:axId val="511027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2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710</c:v>
                </c:pt>
                <c:pt idx="5">
                  <c:v>726</c:v>
                </c:pt>
                <c:pt idx="8">
                  <c:v>775</c:v>
                </c:pt>
                <c:pt idx="11">
                  <c:v>755</c:v>
                </c:pt>
                <c:pt idx="14">
                  <c:v>751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17</c:v>
                </c:pt>
                <c:pt idx="6">
                  <c:v>2</c:v>
                </c:pt>
                <c:pt idx="9">
                  <c:v>11</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403</c:v>
                </c:pt>
                <c:pt idx="3">
                  <c:v>430</c:v>
                </c:pt>
                <c:pt idx="6">
                  <c:v>453</c:v>
                </c:pt>
                <c:pt idx="9">
                  <c:v>463</c:v>
                </c:pt>
                <c:pt idx="12">
                  <c:v>474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731</c:v>
                </c:pt>
                <c:pt idx="3">
                  <c:v>733</c:v>
                </c:pt>
                <c:pt idx="6">
                  <c:v>738</c:v>
                </c:pt>
                <c:pt idx="9">
                  <c:v>713</c:v>
                </c:pt>
                <c:pt idx="12">
                  <c:v>734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1032392"/>
        <c:axId val="511026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452</c:v>
                </c:pt>
                <c:pt idx="2">
                  <c:v>#N/A</c:v>
                </c:pt>
                <c:pt idx="3">
                  <c:v>#N/A</c:v>
                </c:pt>
                <c:pt idx="4">
                  <c:v>455</c:v>
                </c:pt>
                <c:pt idx="5">
                  <c:v>#N/A</c:v>
                </c:pt>
                <c:pt idx="6">
                  <c:v>#N/A</c:v>
                </c:pt>
                <c:pt idx="7">
                  <c:v>419</c:v>
                </c:pt>
                <c:pt idx="8">
                  <c:v>#N/A</c:v>
                </c:pt>
                <c:pt idx="9">
                  <c:v>#N/A</c:v>
                </c:pt>
                <c:pt idx="10">
                  <c:v>433</c:v>
                </c:pt>
                <c:pt idx="11">
                  <c:v>#N/A</c:v>
                </c:pt>
                <c:pt idx="12">
                  <c:v>#N/A</c:v>
                </c:pt>
                <c:pt idx="13">
                  <c:v>468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1032392"/>
        <c:axId val="511026904"/>
      </c:lineChart>
      <c:catAx>
        <c:axId val="51103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026904"/>
        <c:crosses val="autoZero"/>
        <c:auto val="1"/>
        <c:lblAlgn val="ctr"/>
        <c:lblOffset val="100"/>
        <c:tickLblSkip val="1"/>
        <c:tickMarkSkip val="1"/>
        <c:noMultiLvlLbl val="0"/>
      </c:catAx>
      <c:valAx>
        <c:axId val="51102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3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8707</c:v>
                </c:pt>
                <c:pt idx="5">
                  <c:v>8822</c:v>
                </c:pt>
                <c:pt idx="8">
                  <c:v>8622</c:v>
                </c:pt>
                <c:pt idx="11">
                  <c:v>8549</c:v>
                </c:pt>
                <c:pt idx="14">
                  <c:v>8353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259</c:v>
                </c:pt>
                <c:pt idx="5">
                  <c:v>209</c:v>
                </c:pt>
                <c:pt idx="8">
                  <c:v>174</c:v>
                </c:pt>
                <c:pt idx="11">
                  <c:v>146</c:v>
                </c:pt>
                <c:pt idx="14">
                  <c:v>122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3594</c:v>
                </c:pt>
                <c:pt idx="5">
                  <c:v>3715</c:v>
                </c:pt>
                <c:pt idx="8">
                  <c:v>3452</c:v>
                </c:pt>
                <c:pt idx="11">
                  <c:v>3352</c:v>
                </c:pt>
                <c:pt idx="14">
                  <c:v>3211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706</c:v>
                </c:pt>
                <c:pt idx="3">
                  <c:v>634</c:v>
                </c:pt>
                <c:pt idx="6">
                  <c:v>604</c:v>
                </c:pt>
                <c:pt idx="9">
                  <c:v>555</c:v>
                </c:pt>
                <c:pt idx="12">
                  <c:v>471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142</c:v>
                </c:pt>
                <c:pt idx="3">
                  <c:v>125</c:v>
                </c:pt>
                <c:pt idx="6">
                  <c:v>124</c:v>
                </c:pt>
                <c:pt idx="9">
                  <c:v>130</c:v>
                </c:pt>
                <c:pt idx="12">
                  <c:v>120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6740</c:v>
                </c:pt>
                <c:pt idx="3">
                  <c:v>6533</c:v>
                </c:pt>
                <c:pt idx="6">
                  <c:v>6337</c:v>
                </c:pt>
                <c:pt idx="9">
                  <c:v>6229</c:v>
                </c:pt>
                <c:pt idx="12">
                  <c:v>6061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7068</c:v>
                </c:pt>
                <c:pt idx="3">
                  <c:v>7226</c:v>
                </c:pt>
                <c:pt idx="6">
                  <c:v>7010</c:v>
                </c:pt>
                <c:pt idx="9">
                  <c:v>6872</c:v>
                </c:pt>
                <c:pt idx="12">
                  <c:v>6739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1027296"/>
        <c:axId val="53739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2096</c:v>
                </c:pt>
                <c:pt idx="2">
                  <c:v>#N/A</c:v>
                </c:pt>
                <c:pt idx="3">
                  <c:v>#N/A</c:v>
                </c:pt>
                <c:pt idx="4">
                  <c:v>1772</c:v>
                </c:pt>
                <c:pt idx="5">
                  <c:v>#N/A</c:v>
                </c:pt>
                <c:pt idx="6">
                  <c:v>#N/A</c:v>
                </c:pt>
                <c:pt idx="7">
                  <c:v>1827</c:v>
                </c:pt>
                <c:pt idx="8">
                  <c:v>#N/A</c:v>
                </c:pt>
                <c:pt idx="9">
                  <c:v>#N/A</c:v>
                </c:pt>
                <c:pt idx="10">
                  <c:v>1740</c:v>
                </c:pt>
                <c:pt idx="11">
                  <c:v>#N/A</c:v>
                </c:pt>
                <c:pt idx="12">
                  <c:v>#N/A</c:v>
                </c:pt>
                <c:pt idx="13">
                  <c:v>1704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1027296"/>
        <c:axId val="537398224"/>
      </c:lineChart>
      <c:catAx>
        <c:axId val="5110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398224"/>
        <c:crosses val="autoZero"/>
        <c:auto val="1"/>
        <c:lblAlgn val="ctr"/>
        <c:lblOffset val="100"/>
        <c:tickLblSkip val="1"/>
        <c:tickMarkSkip val="1"/>
        <c:noMultiLvlLbl val="0"/>
      </c:catAx>
      <c:valAx>
        <c:axId val="53739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対前年度比較で</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百万円の増加となっている。</a:t>
          </a:r>
          <a:r>
            <a:rPr kumimoji="1" lang="ja-JP" altLang="en-US" sz="1300">
              <a:solidFill>
                <a:schemeClr val="dk1"/>
              </a:solidFill>
              <a:effectLst/>
              <a:latin typeface="+mn-lt"/>
              <a:ea typeface="+mn-ea"/>
              <a:cs typeface="+mn-cs"/>
            </a:rPr>
            <a:t>要因としては、平成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年度緊急防災・減災事業債の元金償還が開始したことによる。</a:t>
          </a:r>
          <a:endParaRPr lang="ja-JP" altLang="ja-JP" sz="1300">
            <a:effectLst/>
          </a:endParaRPr>
        </a:p>
        <a:p>
          <a:r>
            <a:rPr kumimoji="1" lang="ja-JP" altLang="ja-JP" sz="1300">
              <a:solidFill>
                <a:schemeClr val="dk1"/>
              </a:solidFill>
              <a:effectLst/>
              <a:latin typeface="+mn-lt"/>
              <a:ea typeface="+mn-ea"/>
              <a:cs typeface="+mn-cs"/>
            </a:rPr>
            <a:t>　今後、大型事業に係る</a:t>
          </a:r>
          <a:r>
            <a:rPr kumimoji="1" lang="ja-JP" altLang="en-US" sz="1300">
              <a:solidFill>
                <a:schemeClr val="dk1"/>
              </a:solidFill>
              <a:effectLst/>
              <a:latin typeface="+mn-lt"/>
              <a:ea typeface="+mn-ea"/>
              <a:cs typeface="+mn-cs"/>
            </a:rPr>
            <a:t>財源として地方債の発行を予定しており</a:t>
          </a:r>
          <a:r>
            <a:rPr kumimoji="1" lang="ja-JP" altLang="ja-JP" sz="1300">
              <a:solidFill>
                <a:schemeClr val="dk1"/>
              </a:solidFill>
              <a:effectLst/>
              <a:latin typeface="+mn-lt"/>
              <a:ea typeface="+mn-ea"/>
              <a:cs typeface="+mn-cs"/>
            </a:rPr>
            <a:t>、元利償還金の増加が見込まれ</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、より計画的に地方債の発行を行い財政が硬直化しないよう努める。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対前年度比較で</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百万円の減少となっている。</a:t>
          </a:r>
          <a:endParaRPr lang="ja-JP" altLang="ja-JP" sz="1300">
            <a:effectLst/>
          </a:endParaRPr>
        </a:p>
        <a:p>
          <a:r>
            <a:rPr kumimoji="1" lang="ja-JP" altLang="ja-JP" sz="1300">
              <a:solidFill>
                <a:schemeClr val="dk1"/>
              </a:solidFill>
              <a:effectLst/>
              <a:latin typeface="+mn-lt"/>
              <a:ea typeface="+mn-ea"/>
              <a:cs typeface="+mn-cs"/>
            </a:rPr>
            <a:t>　主要因は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基準財政需要額算入見込額の</a:t>
          </a:r>
          <a:r>
            <a:rPr kumimoji="1" lang="en-US" altLang="ja-JP" sz="1300">
              <a:solidFill>
                <a:schemeClr val="dk1"/>
              </a:solidFill>
              <a:effectLst/>
              <a:latin typeface="+mn-lt"/>
              <a:ea typeface="+mn-ea"/>
              <a:cs typeface="+mn-cs"/>
            </a:rPr>
            <a:t>196</a:t>
          </a:r>
          <a:r>
            <a:rPr kumimoji="1" lang="ja-JP" altLang="ja-JP" sz="1300">
              <a:solidFill>
                <a:schemeClr val="dk1"/>
              </a:solidFill>
              <a:effectLst/>
              <a:latin typeface="+mn-lt"/>
              <a:ea typeface="+mn-ea"/>
              <a:cs typeface="+mn-cs"/>
            </a:rPr>
            <a:t>百万円減などにより充当可能財源等が</a:t>
          </a:r>
          <a:r>
            <a:rPr kumimoji="1" lang="en-US" altLang="ja-JP" sz="1300">
              <a:solidFill>
                <a:schemeClr val="dk1"/>
              </a:solidFill>
              <a:effectLst/>
              <a:latin typeface="+mn-lt"/>
              <a:ea typeface="+mn-ea"/>
              <a:cs typeface="+mn-cs"/>
            </a:rPr>
            <a:t>361</a:t>
          </a:r>
          <a:r>
            <a:rPr kumimoji="1" lang="ja-JP" altLang="ja-JP" sz="1300">
              <a:solidFill>
                <a:schemeClr val="dk1"/>
              </a:solidFill>
              <a:effectLst/>
              <a:latin typeface="+mn-lt"/>
              <a:ea typeface="+mn-ea"/>
              <a:cs typeface="+mn-cs"/>
            </a:rPr>
            <a:t>千円減少</a:t>
          </a:r>
          <a:r>
            <a:rPr kumimoji="1" lang="ja-JP" altLang="en-US" sz="1300">
              <a:solidFill>
                <a:schemeClr val="dk1"/>
              </a:solidFill>
              <a:effectLst/>
              <a:latin typeface="+mn-lt"/>
              <a:ea typeface="+mn-ea"/>
              <a:cs typeface="+mn-cs"/>
            </a:rPr>
            <a:t>したものの、</a:t>
          </a:r>
          <a:r>
            <a:rPr kumimoji="1" lang="ja-JP" altLang="ja-JP" sz="1300">
              <a:solidFill>
                <a:schemeClr val="dk1"/>
              </a:solidFill>
              <a:effectLst/>
              <a:latin typeface="+mn-lt"/>
              <a:ea typeface="+mn-ea"/>
              <a:cs typeface="+mn-cs"/>
            </a:rPr>
            <a:t>公営企業会計等繰入見込額の</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百万円減などにより将来負担額が</a:t>
          </a:r>
          <a:r>
            <a:rPr kumimoji="1" lang="ja-JP" altLang="en-US" sz="1300">
              <a:solidFill>
                <a:schemeClr val="dk1"/>
              </a:solidFill>
              <a:effectLst/>
              <a:latin typeface="+mn-lt"/>
              <a:ea typeface="+mn-ea"/>
              <a:cs typeface="+mn-cs"/>
            </a:rPr>
            <a:t>先に述べた額を上回る</a:t>
          </a:r>
          <a:r>
            <a:rPr kumimoji="1" lang="en-US" altLang="ja-JP" sz="1300">
              <a:solidFill>
                <a:schemeClr val="dk1"/>
              </a:solidFill>
              <a:effectLst/>
              <a:latin typeface="+mn-lt"/>
              <a:ea typeface="+mn-ea"/>
              <a:cs typeface="+mn-cs"/>
            </a:rPr>
            <a:t>395</a:t>
          </a:r>
          <a:r>
            <a:rPr kumimoji="1" lang="ja-JP" altLang="ja-JP" sz="1300">
              <a:solidFill>
                <a:schemeClr val="dk1"/>
              </a:solidFill>
              <a:effectLst/>
              <a:latin typeface="+mn-lt"/>
              <a:ea typeface="+mn-ea"/>
              <a:cs typeface="+mn-cs"/>
            </a:rPr>
            <a:t>百万円減少したことによる。</a:t>
          </a:r>
          <a:endParaRPr lang="ja-JP" altLang="ja-JP" sz="1300">
            <a:effectLst/>
          </a:endParaRPr>
        </a:p>
        <a:p>
          <a:r>
            <a:rPr kumimoji="1" lang="ja-JP" altLang="ja-JP" sz="1300">
              <a:solidFill>
                <a:schemeClr val="dk1"/>
              </a:solidFill>
              <a:effectLst/>
              <a:latin typeface="+mn-lt"/>
              <a:ea typeface="+mn-ea"/>
              <a:cs typeface="+mn-cs"/>
            </a:rPr>
            <a:t>　早期健全化基準を下回っているものの、引き続き適切な公債管理、慎重な基金運用に努め比率の維持に努める。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人口減少や全国平均を上回る高齢化率（平成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ja-JP" sz="1300">
              <a:solidFill>
                <a:sysClr val="windowText" lastClr="000000"/>
              </a:solidFill>
              <a:effectLst/>
              <a:latin typeface="+mn-lt"/>
              <a:ea typeface="+mn-ea"/>
              <a:cs typeface="+mn-cs"/>
            </a:rPr>
            <a:t>末</a:t>
          </a:r>
          <a:r>
            <a:rPr kumimoji="1" lang="en-US" altLang="ja-JP" sz="1300">
              <a:solidFill>
                <a:sysClr val="windowText" lastClr="000000"/>
              </a:solidFill>
              <a:effectLst/>
              <a:latin typeface="+mn-lt"/>
              <a:ea typeface="+mn-ea"/>
              <a:cs typeface="+mn-cs"/>
            </a:rPr>
            <a:t>33.7%</a:t>
          </a:r>
          <a:r>
            <a:rPr kumimoji="1" lang="ja-JP" altLang="ja-JP" sz="1300">
              <a:solidFill>
                <a:schemeClr val="dk1"/>
              </a:solidFill>
              <a:effectLst/>
              <a:latin typeface="+mn-lt"/>
              <a:ea typeface="+mn-ea"/>
              <a:cs typeface="+mn-cs"/>
            </a:rPr>
            <a:t>）に加え、産業規模が小さいことにより財政基盤が弱く、依然として類似団体を大きく下回っている。　　</a:t>
          </a:r>
          <a:endParaRPr lang="ja-JP" altLang="ja-JP" sz="1300">
            <a:effectLst/>
          </a:endParaRPr>
        </a:p>
        <a:p>
          <a:r>
            <a:rPr kumimoji="1" lang="ja-JP" altLang="ja-JP" sz="1300">
              <a:solidFill>
                <a:schemeClr val="dk1"/>
              </a:solidFill>
              <a:effectLst/>
              <a:latin typeface="+mn-lt"/>
              <a:ea typeface="+mn-ea"/>
              <a:cs typeface="+mn-cs"/>
            </a:rPr>
            <a:t>　引き続き、ゼロベースでの積み上げによる歳出抑制、業務の効率化等により行財政のスリム化を進めるとともに、人口減少に歯止めをかけ、町内の活性化を促し、定住対策・少子化対策に積極的に取り組み、財政基盤の強化につなげるよう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歳入面では地方交付税及び臨時財政対策債</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歳出面では扶助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及び公債費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福祉関係経費のほか、大規模な投資的事業に係る地方債の元利償還金の増加による経常収支比率の上昇が懸念されるが、その他の経常経費の抑制に努めるとともに、徴税の徴収率向上に努め財源確保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58674</xdr:rowOff>
    </xdr:to>
    <xdr:cxnSp macro="">
      <xdr:nvCxnSpPr>
        <xdr:cNvPr id="130" name="直線コネクタ 129"/>
        <xdr:cNvCxnSpPr/>
      </xdr:nvCxnSpPr>
      <xdr:spPr>
        <a:xfrm>
          <a:off x="4114800" y="1091082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10414</xdr:rowOff>
    </xdr:to>
    <xdr:cxnSp macro="">
      <xdr:nvCxnSpPr>
        <xdr:cNvPr id="133" name="直線コネクタ 132"/>
        <xdr:cNvCxnSpPr/>
      </xdr:nvCxnSpPr>
      <xdr:spPr>
        <a:xfrm flipV="1">
          <a:off x="3225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10414</xdr:rowOff>
    </xdr:to>
    <xdr:cxnSp macro="">
      <xdr:nvCxnSpPr>
        <xdr:cNvPr id="136" name="直線コネクタ 135"/>
        <xdr:cNvCxnSpPr/>
      </xdr:nvCxnSpPr>
      <xdr:spPr>
        <a:xfrm>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65</xdr:row>
      <xdr:rowOff>17526</xdr:rowOff>
    </xdr:to>
    <xdr:cxnSp macro="">
      <xdr:nvCxnSpPr>
        <xdr:cNvPr id="139" name="直線コネクタ 138"/>
        <xdr:cNvCxnSpPr/>
      </xdr:nvCxnSpPr>
      <xdr:spPr>
        <a:xfrm flipV="1">
          <a:off x="1447800" y="1097356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1" name="円/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138176</xdr:rowOff>
    </xdr:from>
    <xdr:to>
      <xdr:col>2</xdr:col>
      <xdr:colOff>127000</xdr:colOff>
      <xdr:row>65</xdr:row>
      <xdr:rowOff>68326</xdr:rowOff>
    </xdr:to>
    <xdr:sp macro="" textlink="">
      <xdr:nvSpPr>
        <xdr:cNvPr id="157" name="円/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53103</xdr:rowOff>
    </xdr:from>
    <xdr:ext cx="762000" cy="259045"/>
    <xdr:sp macro="" textlink="">
      <xdr:nvSpPr>
        <xdr:cNvPr id="158" name="テキスト ボックス 157"/>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主に人件費の増及び人口減少により対前年比</a:t>
          </a:r>
          <a:r>
            <a:rPr kumimoji="1" lang="en-US" altLang="ja-JP" sz="1300">
              <a:solidFill>
                <a:schemeClr val="dk1"/>
              </a:solidFill>
              <a:effectLst/>
              <a:latin typeface="+mn-lt"/>
              <a:ea typeface="+mn-ea"/>
              <a:cs typeface="+mn-cs"/>
            </a:rPr>
            <a:t>4,953</a:t>
          </a:r>
          <a:r>
            <a:rPr kumimoji="1" lang="ja-JP" altLang="ja-JP" sz="1300">
              <a:solidFill>
                <a:schemeClr val="dk1"/>
              </a:solidFill>
              <a:effectLst/>
              <a:latin typeface="+mn-lt"/>
              <a:ea typeface="+mn-ea"/>
              <a:cs typeface="+mn-cs"/>
            </a:rPr>
            <a:t>円増加して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、類似団体に比べて</a:t>
          </a:r>
          <a:r>
            <a:rPr kumimoji="1" lang="en-US" altLang="ja-JP" sz="1300">
              <a:solidFill>
                <a:schemeClr val="dk1"/>
              </a:solidFill>
              <a:effectLst/>
              <a:latin typeface="+mn-lt"/>
              <a:ea typeface="+mn-ea"/>
              <a:cs typeface="+mn-cs"/>
            </a:rPr>
            <a:t>11,865</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引き続き、岩美町定員適正化計画に沿って適切な定員管理を行っていくとともに、その他の経費についても削減に努める。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166689</xdr:rowOff>
    </xdr:from>
    <xdr:to>
      <xdr:col>7</xdr:col>
      <xdr:colOff>152400</xdr:colOff>
      <xdr:row>83</xdr:row>
      <xdr:rowOff>19143</xdr:rowOff>
    </xdr:to>
    <xdr:cxnSp macro="">
      <xdr:nvCxnSpPr>
        <xdr:cNvPr id="191" name="直線コネクタ 190"/>
        <xdr:cNvCxnSpPr/>
      </xdr:nvCxnSpPr>
      <xdr:spPr>
        <a:xfrm>
          <a:off x="4114800" y="14225589"/>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145025</xdr:rowOff>
    </xdr:from>
    <xdr:to>
      <xdr:col>6</xdr:col>
      <xdr:colOff>0</xdr:colOff>
      <xdr:row>82</xdr:row>
      <xdr:rowOff>166689</xdr:rowOff>
    </xdr:to>
    <xdr:cxnSp macro="">
      <xdr:nvCxnSpPr>
        <xdr:cNvPr id="194" name="直線コネクタ 193"/>
        <xdr:cNvCxnSpPr/>
      </xdr:nvCxnSpPr>
      <xdr:spPr>
        <a:xfrm>
          <a:off x="3225800" y="14203925"/>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99444</xdr:rowOff>
    </xdr:from>
    <xdr:to>
      <xdr:col>4</xdr:col>
      <xdr:colOff>482600</xdr:colOff>
      <xdr:row>82</xdr:row>
      <xdr:rowOff>145025</xdr:rowOff>
    </xdr:to>
    <xdr:cxnSp macro="">
      <xdr:nvCxnSpPr>
        <xdr:cNvPr id="197" name="直線コネクタ 196"/>
        <xdr:cNvCxnSpPr/>
      </xdr:nvCxnSpPr>
      <xdr:spPr>
        <a:xfrm>
          <a:off x="2336800" y="14158344"/>
          <a:ext cx="889000" cy="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99444</xdr:rowOff>
    </xdr:from>
    <xdr:to>
      <xdr:col>3</xdr:col>
      <xdr:colOff>279400</xdr:colOff>
      <xdr:row>82</xdr:row>
      <xdr:rowOff>102301</xdr:rowOff>
    </xdr:to>
    <xdr:cxnSp macro="">
      <xdr:nvCxnSpPr>
        <xdr:cNvPr id="200" name="直線コネクタ 199"/>
        <xdr:cNvCxnSpPr/>
      </xdr:nvCxnSpPr>
      <xdr:spPr>
        <a:xfrm flipV="1">
          <a:off x="1447800" y="1415834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139793</xdr:rowOff>
    </xdr:from>
    <xdr:to>
      <xdr:col>7</xdr:col>
      <xdr:colOff>203200</xdr:colOff>
      <xdr:row>83</xdr:row>
      <xdr:rowOff>69943</xdr:rowOff>
    </xdr:to>
    <xdr:sp macro="" textlink="">
      <xdr:nvSpPr>
        <xdr:cNvPr id="210" name="円/楕円 209"/>
        <xdr:cNvSpPr/>
      </xdr:nvSpPr>
      <xdr:spPr>
        <a:xfrm>
          <a:off x="4902200" y="141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111870</xdr:rowOff>
    </xdr:from>
    <xdr:ext cx="762000" cy="259045"/>
    <xdr:sp macro="" textlink="">
      <xdr:nvSpPr>
        <xdr:cNvPr id="211" name="人件費・物件費等の状況該当値テキスト"/>
        <xdr:cNvSpPr txBox="1"/>
      </xdr:nvSpPr>
      <xdr:spPr>
        <a:xfrm>
          <a:off x="5041900" y="141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115889</xdr:rowOff>
    </xdr:from>
    <xdr:to>
      <xdr:col>6</xdr:col>
      <xdr:colOff>50800</xdr:colOff>
      <xdr:row>83</xdr:row>
      <xdr:rowOff>46039</xdr:rowOff>
    </xdr:to>
    <xdr:sp macro="" textlink="">
      <xdr:nvSpPr>
        <xdr:cNvPr id="212" name="円/楕円 211"/>
        <xdr:cNvSpPr/>
      </xdr:nvSpPr>
      <xdr:spPr>
        <a:xfrm>
          <a:off x="4064000" y="141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56216</xdr:rowOff>
    </xdr:from>
    <xdr:ext cx="736600" cy="259045"/>
    <xdr:sp macro="" textlink="">
      <xdr:nvSpPr>
        <xdr:cNvPr id="213" name="テキスト ボックス 212"/>
        <xdr:cNvSpPr txBox="1"/>
      </xdr:nvSpPr>
      <xdr:spPr>
        <a:xfrm>
          <a:off x="3733800" y="1394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94225</xdr:rowOff>
    </xdr:from>
    <xdr:to>
      <xdr:col>4</xdr:col>
      <xdr:colOff>533400</xdr:colOff>
      <xdr:row>83</xdr:row>
      <xdr:rowOff>24375</xdr:rowOff>
    </xdr:to>
    <xdr:sp macro="" textlink="">
      <xdr:nvSpPr>
        <xdr:cNvPr id="214" name="円/楕円 213"/>
        <xdr:cNvSpPr/>
      </xdr:nvSpPr>
      <xdr:spPr>
        <a:xfrm>
          <a:off x="3175000" y="141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9152</xdr:rowOff>
    </xdr:from>
    <xdr:ext cx="762000" cy="259045"/>
    <xdr:sp macro="" textlink="">
      <xdr:nvSpPr>
        <xdr:cNvPr id="215" name="テキスト ボックス 214"/>
        <xdr:cNvSpPr txBox="1"/>
      </xdr:nvSpPr>
      <xdr:spPr>
        <a:xfrm>
          <a:off x="2844800" y="142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48644</xdr:rowOff>
    </xdr:from>
    <xdr:to>
      <xdr:col>3</xdr:col>
      <xdr:colOff>330200</xdr:colOff>
      <xdr:row>82</xdr:row>
      <xdr:rowOff>150244</xdr:rowOff>
    </xdr:to>
    <xdr:sp macro="" textlink="">
      <xdr:nvSpPr>
        <xdr:cNvPr id="216" name="円/楕円 215"/>
        <xdr:cNvSpPr/>
      </xdr:nvSpPr>
      <xdr:spPr>
        <a:xfrm>
          <a:off x="2286000" y="141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135021</xdr:rowOff>
    </xdr:from>
    <xdr:ext cx="762000" cy="259045"/>
    <xdr:sp macro="" textlink="">
      <xdr:nvSpPr>
        <xdr:cNvPr id="217" name="テキスト ボックス 216"/>
        <xdr:cNvSpPr txBox="1"/>
      </xdr:nvSpPr>
      <xdr:spPr>
        <a:xfrm>
          <a:off x="1955800" y="141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51501</xdr:rowOff>
    </xdr:from>
    <xdr:to>
      <xdr:col>2</xdr:col>
      <xdr:colOff>127000</xdr:colOff>
      <xdr:row>82</xdr:row>
      <xdr:rowOff>153101</xdr:rowOff>
    </xdr:to>
    <xdr:sp macro="" textlink="">
      <xdr:nvSpPr>
        <xdr:cNvPr id="218" name="円/楕円 217"/>
        <xdr:cNvSpPr/>
      </xdr:nvSpPr>
      <xdr:spPr>
        <a:xfrm>
          <a:off x="1397000" y="141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137878</xdr:rowOff>
    </xdr:from>
    <xdr:ext cx="762000" cy="259045"/>
    <xdr:sp macro="" textlink="">
      <xdr:nvSpPr>
        <xdr:cNvPr id="219" name="テキスト ボックス 218"/>
        <xdr:cNvSpPr txBox="1"/>
      </xdr:nvSpPr>
      <xdr:spPr>
        <a:xfrm>
          <a:off x="1066800" y="1419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対前年比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ポイント下回っているものの、類似団体と平均比較して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業務見直しなどによる効率化を図り、より適正な定員管理となるよう引き続き努める。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37254</xdr:rowOff>
    </xdr:to>
    <xdr:cxnSp macro="">
      <xdr:nvCxnSpPr>
        <xdr:cNvPr id="253" name="直線コネクタ 252"/>
        <xdr:cNvCxnSpPr/>
      </xdr:nvCxnSpPr>
      <xdr:spPr>
        <a:xfrm flipV="1">
          <a:off x="16179800" y="147336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85513</xdr:rowOff>
    </xdr:to>
    <xdr:cxnSp macro="">
      <xdr:nvCxnSpPr>
        <xdr:cNvPr id="256" name="直線コネクタ 255"/>
        <xdr:cNvCxnSpPr/>
      </xdr:nvCxnSpPr>
      <xdr:spPr>
        <a:xfrm flipV="1">
          <a:off x="15290800" y="1478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109643</xdr:rowOff>
    </xdr:to>
    <xdr:cxnSp macro="">
      <xdr:nvCxnSpPr>
        <xdr:cNvPr id="259" name="直線コネクタ 258"/>
        <xdr:cNvCxnSpPr/>
      </xdr:nvCxnSpPr>
      <xdr:spPr>
        <a:xfrm flipV="1">
          <a:off x="14401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89</xdr:row>
      <xdr:rowOff>142239</xdr:rowOff>
    </xdr:to>
    <xdr:cxnSp macro="">
      <xdr:nvCxnSpPr>
        <xdr:cNvPr id="262" name="直線コネクタ 261"/>
        <xdr:cNvCxnSpPr/>
      </xdr:nvCxnSpPr>
      <xdr:spPr>
        <a:xfrm flipV="1">
          <a:off x="13512800" y="1485434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2" name="円/楕円 271"/>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3"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4" name="円/楕円 273"/>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5" name="テキスト ボックス 274"/>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6" name="円/楕円 275"/>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77" name="テキスト ボックス 276"/>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78" name="円/楕円 277"/>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79" name="テキスト ボックス 278"/>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0" name="円/楕円 279"/>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1" name="テキスト ボックス 280"/>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から開設された</a:t>
          </a:r>
          <a:r>
            <a:rPr kumimoji="1" lang="ja-JP" altLang="ja-JP" sz="1300">
              <a:solidFill>
                <a:schemeClr val="dk1"/>
              </a:solidFill>
              <a:effectLst/>
              <a:latin typeface="+mn-lt"/>
              <a:ea typeface="+mn-ea"/>
              <a:cs typeface="+mn-cs"/>
            </a:rPr>
            <a:t>福祉事務所に係る新たな業務</a:t>
          </a:r>
          <a:r>
            <a:rPr kumimoji="1" lang="ja-JP" altLang="en-US" sz="1300">
              <a:solidFill>
                <a:schemeClr val="dk1"/>
              </a:solidFill>
              <a:effectLst/>
              <a:latin typeface="+mn-lt"/>
              <a:ea typeface="+mn-ea"/>
              <a:cs typeface="+mn-cs"/>
            </a:rPr>
            <a:t>及びニーズが多様化している保育所業務に対応するための人員補填を行ったことにより、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年度から新たな定員適正化計画を策定しており、</a:t>
          </a:r>
          <a:r>
            <a:rPr kumimoji="1" lang="ja-JP" altLang="ja-JP" sz="1300">
              <a:solidFill>
                <a:schemeClr val="dk1"/>
              </a:solidFill>
              <a:effectLst/>
              <a:latin typeface="+mn-lt"/>
              <a:ea typeface="+mn-ea"/>
              <a:cs typeface="+mn-cs"/>
            </a:rPr>
            <a:t>今後においても、組織・業務等に合った適切な定員数となるよう努める。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7289</xdr:rowOff>
    </xdr:from>
    <xdr:to>
      <xdr:col>24</xdr:col>
      <xdr:colOff>558800</xdr:colOff>
      <xdr:row>62</xdr:row>
      <xdr:rowOff>13564</xdr:rowOff>
    </xdr:to>
    <xdr:cxnSp macro="">
      <xdr:nvCxnSpPr>
        <xdr:cNvPr id="313" name="直線コネクタ 312"/>
        <xdr:cNvCxnSpPr/>
      </xdr:nvCxnSpPr>
      <xdr:spPr>
        <a:xfrm>
          <a:off x="16179800" y="10637189"/>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158471</xdr:rowOff>
    </xdr:from>
    <xdr:to>
      <xdr:col>23</xdr:col>
      <xdr:colOff>406400</xdr:colOff>
      <xdr:row>62</xdr:row>
      <xdr:rowOff>7289</xdr:rowOff>
    </xdr:to>
    <xdr:cxnSp macro="">
      <xdr:nvCxnSpPr>
        <xdr:cNvPr id="316" name="直線コネクタ 315"/>
        <xdr:cNvCxnSpPr/>
      </xdr:nvCxnSpPr>
      <xdr:spPr>
        <a:xfrm>
          <a:off x="15290800" y="10616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18" name="テキスト ボックス 317"/>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137237</xdr:rowOff>
    </xdr:from>
    <xdr:to>
      <xdr:col>22</xdr:col>
      <xdr:colOff>203200</xdr:colOff>
      <xdr:row>61</xdr:row>
      <xdr:rowOff>158471</xdr:rowOff>
    </xdr:to>
    <xdr:cxnSp macro="">
      <xdr:nvCxnSpPr>
        <xdr:cNvPr id="319" name="直線コネクタ 318"/>
        <xdr:cNvCxnSpPr/>
      </xdr:nvCxnSpPr>
      <xdr:spPr>
        <a:xfrm>
          <a:off x="14401800" y="1059568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120828</xdr:rowOff>
    </xdr:from>
    <xdr:to>
      <xdr:col>21</xdr:col>
      <xdr:colOff>0</xdr:colOff>
      <xdr:row>61</xdr:row>
      <xdr:rowOff>137237</xdr:rowOff>
    </xdr:to>
    <xdr:cxnSp macro="">
      <xdr:nvCxnSpPr>
        <xdr:cNvPr id="322" name="直線コネクタ 321"/>
        <xdr:cNvCxnSpPr/>
      </xdr:nvCxnSpPr>
      <xdr:spPr>
        <a:xfrm>
          <a:off x="13512800" y="10579278"/>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134214</xdr:rowOff>
    </xdr:from>
    <xdr:to>
      <xdr:col>24</xdr:col>
      <xdr:colOff>609600</xdr:colOff>
      <xdr:row>62</xdr:row>
      <xdr:rowOff>64364</xdr:rowOff>
    </xdr:to>
    <xdr:sp macro="" textlink="">
      <xdr:nvSpPr>
        <xdr:cNvPr id="332" name="円/楕円 331"/>
        <xdr:cNvSpPr/>
      </xdr:nvSpPr>
      <xdr:spPr>
        <a:xfrm>
          <a:off x="169672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106291</xdr:rowOff>
    </xdr:from>
    <xdr:ext cx="762000" cy="259045"/>
    <xdr:sp macro="" textlink="">
      <xdr:nvSpPr>
        <xdr:cNvPr id="333" name="定員管理の状況該当値テキスト"/>
        <xdr:cNvSpPr txBox="1"/>
      </xdr:nvSpPr>
      <xdr:spPr>
        <a:xfrm>
          <a:off x="17106900" y="105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127939</xdr:rowOff>
    </xdr:from>
    <xdr:to>
      <xdr:col>23</xdr:col>
      <xdr:colOff>457200</xdr:colOff>
      <xdr:row>62</xdr:row>
      <xdr:rowOff>58089</xdr:rowOff>
    </xdr:to>
    <xdr:sp macro="" textlink="">
      <xdr:nvSpPr>
        <xdr:cNvPr id="334" name="円/楕円 333"/>
        <xdr:cNvSpPr/>
      </xdr:nvSpPr>
      <xdr:spPr>
        <a:xfrm>
          <a:off x="16129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42866</xdr:rowOff>
    </xdr:from>
    <xdr:ext cx="736600" cy="259045"/>
    <xdr:sp macro="" textlink="">
      <xdr:nvSpPr>
        <xdr:cNvPr id="335" name="テキスト ボックス 334"/>
        <xdr:cNvSpPr txBox="1"/>
      </xdr:nvSpPr>
      <xdr:spPr>
        <a:xfrm>
          <a:off x="15798800" y="1067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107671</xdr:rowOff>
    </xdr:from>
    <xdr:to>
      <xdr:col>22</xdr:col>
      <xdr:colOff>254000</xdr:colOff>
      <xdr:row>62</xdr:row>
      <xdr:rowOff>37821</xdr:rowOff>
    </xdr:to>
    <xdr:sp macro="" textlink="">
      <xdr:nvSpPr>
        <xdr:cNvPr id="336" name="円/楕円 335"/>
        <xdr:cNvSpPr/>
      </xdr:nvSpPr>
      <xdr:spPr>
        <a:xfrm>
          <a:off x="15240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22598</xdr:rowOff>
    </xdr:from>
    <xdr:ext cx="762000" cy="259045"/>
    <xdr:sp macro="" textlink="">
      <xdr:nvSpPr>
        <xdr:cNvPr id="337" name="テキスト ボックス 336"/>
        <xdr:cNvSpPr txBox="1"/>
      </xdr:nvSpPr>
      <xdr:spPr>
        <a:xfrm>
          <a:off x="14909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86437</xdr:rowOff>
    </xdr:from>
    <xdr:to>
      <xdr:col>21</xdr:col>
      <xdr:colOff>50800</xdr:colOff>
      <xdr:row>62</xdr:row>
      <xdr:rowOff>16587</xdr:rowOff>
    </xdr:to>
    <xdr:sp macro="" textlink="">
      <xdr:nvSpPr>
        <xdr:cNvPr id="338" name="円/楕円 337"/>
        <xdr:cNvSpPr/>
      </xdr:nvSpPr>
      <xdr:spPr>
        <a:xfrm>
          <a:off x="14351000" y="105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1364</xdr:rowOff>
    </xdr:from>
    <xdr:ext cx="762000" cy="259045"/>
    <xdr:sp macro="" textlink="">
      <xdr:nvSpPr>
        <xdr:cNvPr id="339" name="テキスト ボックス 338"/>
        <xdr:cNvSpPr txBox="1"/>
      </xdr:nvSpPr>
      <xdr:spPr>
        <a:xfrm>
          <a:off x="14020800" y="106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70028</xdr:rowOff>
    </xdr:from>
    <xdr:to>
      <xdr:col>19</xdr:col>
      <xdr:colOff>533400</xdr:colOff>
      <xdr:row>62</xdr:row>
      <xdr:rowOff>178</xdr:rowOff>
    </xdr:to>
    <xdr:sp macro="" textlink="">
      <xdr:nvSpPr>
        <xdr:cNvPr id="340" name="円/楕円 339"/>
        <xdr:cNvSpPr/>
      </xdr:nvSpPr>
      <xdr:spPr>
        <a:xfrm>
          <a:off x="13462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156405</xdr:rowOff>
    </xdr:from>
    <xdr:ext cx="762000" cy="259045"/>
    <xdr:sp macro="" textlink="">
      <xdr:nvSpPr>
        <xdr:cNvPr id="341" name="テキスト ボックス 340"/>
        <xdr:cNvSpPr txBox="1"/>
      </xdr:nvSpPr>
      <xdr:spPr>
        <a:xfrm>
          <a:off x="13131800" y="1061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普通交付税の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及び平成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発行債（緊急防災・減災事業）等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元金償還開始</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伴う</a:t>
          </a:r>
          <a:r>
            <a:rPr kumimoji="1" lang="ja-JP" altLang="ja-JP" sz="1300">
              <a:solidFill>
                <a:schemeClr val="dk1"/>
              </a:solidFill>
              <a:effectLst/>
              <a:latin typeface="+mn-lt"/>
              <a:ea typeface="+mn-ea"/>
              <a:cs typeface="+mn-cs"/>
            </a:rPr>
            <a:t>公債費の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、単年度では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ヵ年平均では前年度との増減なしとなっている。</a:t>
          </a:r>
          <a:endParaRPr lang="ja-JP" altLang="ja-JP" sz="1300">
            <a:effectLst/>
          </a:endParaRPr>
        </a:p>
        <a:p>
          <a:r>
            <a:rPr kumimoji="1" lang="ja-JP" altLang="ja-JP" sz="1300">
              <a:solidFill>
                <a:schemeClr val="dk1"/>
              </a:solidFill>
              <a:effectLst/>
              <a:latin typeface="+mn-lt"/>
              <a:ea typeface="+mn-ea"/>
              <a:cs typeface="+mn-cs"/>
            </a:rPr>
            <a:t>　今後、大規模な投資的事業</a:t>
          </a:r>
          <a:r>
            <a:rPr kumimoji="1" lang="ja-JP" altLang="en-US" sz="1300">
              <a:solidFill>
                <a:schemeClr val="dk1"/>
              </a:solidFill>
              <a:effectLst/>
              <a:latin typeface="+mn-lt"/>
              <a:ea typeface="+mn-ea"/>
              <a:cs typeface="+mn-cs"/>
            </a:rPr>
            <a:t>に伴う建設地方債の発行</a:t>
          </a:r>
          <a:r>
            <a:rPr kumimoji="1" lang="ja-JP" altLang="ja-JP" sz="1300">
              <a:solidFill>
                <a:schemeClr val="dk1"/>
              </a:solidFill>
              <a:effectLst/>
              <a:latin typeface="+mn-lt"/>
              <a:ea typeface="+mn-ea"/>
              <a:cs typeface="+mn-cs"/>
            </a:rPr>
            <a:t>を控えているため、公共施設等総合管理計画を基に計画的な地方債の発行に努め、適切な地方債残高の管理を行っていく必要がある。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44</xdr:row>
      <xdr:rowOff>10668</xdr:rowOff>
    </xdr:to>
    <xdr:cxnSp macro="">
      <xdr:nvCxnSpPr>
        <xdr:cNvPr id="373" name="直線コネクタ 372"/>
        <xdr:cNvCxnSpPr/>
      </xdr:nvCxnSpPr>
      <xdr:spPr>
        <a:xfrm>
          <a:off x="16179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44</xdr:row>
      <xdr:rowOff>39624</xdr:rowOff>
    </xdr:to>
    <xdr:cxnSp macro="">
      <xdr:nvCxnSpPr>
        <xdr:cNvPr id="376" name="直線コネクタ 375"/>
        <xdr:cNvCxnSpPr/>
      </xdr:nvCxnSpPr>
      <xdr:spPr>
        <a:xfrm flipV="1">
          <a:off x="15290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116840</xdr:rowOff>
    </xdr:to>
    <xdr:cxnSp macro="">
      <xdr:nvCxnSpPr>
        <xdr:cNvPr id="379" name="直線コネクタ 378"/>
        <xdr:cNvCxnSpPr/>
      </xdr:nvCxnSpPr>
      <xdr:spPr>
        <a:xfrm flipV="1">
          <a:off x="14401800" y="75834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78232</xdr:rowOff>
    </xdr:from>
    <xdr:to>
      <xdr:col>21</xdr:col>
      <xdr:colOff>0</xdr:colOff>
      <xdr:row>44</xdr:row>
      <xdr:rowOff>116840</xdr:rowOff>
    </xdr:to>
    <xdr:cxnSp macro="">
      <xdr:nvCxnSpPr>
        <xdr:cNvPr id="382" name="直線コネクタ 381"/>
        <xdr:cNvCxnSpPr/>
      </xdr:nvCxnSpPr>
      <xdr:spPr>
        <a:xfrm>
          <a:off x="13512800" y="76220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2" name="円/楕円 391"/>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3"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394" name="円/楕円 393"/>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395" name="テキスト ボックス 394"/>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396" name="円/楕円 395"/>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397" name="テキスト ボックス 396"/>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398" name="円/楕円 397"/>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399" name="テキスト ボックス 398"/>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27432</xdr:rowOff>
    </xdr:from>
    <xdr:to>
      <xdr:col>19</xdr:col>
      <xdr:colOff>533400</xdr:colOff>
      <xdr:row>44</xdr:row>
      <xdr:rowOff>129032</xdr:rowOff>
    </xdr:to>
    <xdr:sp macro="" textlink="">
      <xdr:nvSpPr>
        <xdr:cNvPr id="400" name="円/楕円 399"/>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113809</xdr:rowOff>
    </xdr:from>
    <xdr:ext cx="762000" cy="259045"/>
    <xdr:sp macro="" textlink="">
      <xdr:nvSpPr>
        <xdr:cNvPr id="401" name="テキスト ボックス 400"/>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主に地方債残高の減少により前年度比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今後、中央</a:t>
          </a:r>
          <a:r>
            <a:rPr kumimoji="1" lang="ja-JP" altLang="ja-JP" sz="1300">
              <a:solidFill>
                <a:schemeClr val="dk1"/>
              </a:solidFill>
              <a:effectLst/>
              <a:latin typeface="+mn-lt"/>
              <a:ea typeface="+mn-ea"/>
              <a:cs typeface="+mn-cs"/>
            </a:rPr>
            <a:t>公民館建設事業など大規模な投資的事業</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、建設事業債の発行による地方債残高の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増加が見込まれるため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中長期な視点に立ち、将来負担額の</a:t>
          </a:r>
          <a:r>
            <a:rPr kumimoji="1" lang="ja-JP" altLang="ja-JP" sz="1300" b="0">
              <a:solidFill>
                <a:schemeClr val="dk1"/>
              </a:solidFill>
              <a:effectLst/>
              <a:latin typeface="+mn-lt"/>
              <a:ea typeface="+mn-ea"/>
              <a:cs typeface="+mn-cs"/>
            </a:rPr>
            <a:t>抑制</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45720</xdr:rowOff>
    </xdr:from>
    <xdr:to>
      <xdr:col>24</xdr:col>
      <xdr:colOff>558800</xdr:colOff>
      <xdr:row>16</xdr:row>
      <xdr:rowOff>50546</xdr:rowOff>
    </xdr:to>
    <xdr:cxnSp macro="">
      <xdr:nvCxnSpPr>
        <xdr:cNvPr id="435" name="直線コネクタ 434"/>
        <xdr:cNvCxnSpPr/>
      </xdr:nvCxnSpPr>
      <xdr:spPr>
        <a:xfrm flipV="1">
          <a:off x="16179800" y="27889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50546</xdr:rowOff>
    </xdr:from>
    <xdr:to>
      <xdr:col>23</xdr:col>
      <xdr:colOff>406400</xdr:colOff>
      <xdr:row>16</xdr:row>
      <xdr:rowOff>88350</xdr:rowOff>
    </xdr:to>
    <xdr:cxnSp macro="">
      <xdr:nvCxnSpPr>
        <xdr:cNvPr id="438" name="直線コネクタ 437"/>
        <xdr:cNvCxnSpPr/>
      </xdr:nvCxnSpPr>
      <xdr:spPr>
        <a:xfrm flipV="1">
          <a:off x="15290800" y="279374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69046</xdr:rowOff>
    </xdr:from>
    <xdr:to>
      <xdr:col>22</xdr:col>
      <xdr:colOff>203200</xdr:colOff>
      <xdr:row>16</xdr:row>
      <xdr:rowOff>88350</xdr:rowOff>
    </xdr:to>
    <xdr:cxnSp macro="">
      <xdr:nvCxnSpPr>
        <xdr:cNvPr id="441" name="直線コネクタ 440"/>
        <xdr:cNvCxnSpPr/>
      </xdr:nvCxnSpPr>
      <xdr:spPr>
        <a:xfrm>
          <a:off x="14401800" y="28122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69046</xdr:rowOff>
    </xdr:from>
    <xdr:to>
      <xdr:col>21</xdr:col>
      <xdr:colOff>0</xdr:colOff>
      <xdr:row>16</xdr:row>
      <xdr:rowOff>149479</xdr:rowOff>
    </xdr:to>
    <xdr:cxnSp macro="">
      <xdr:nvCxnSpPr>
        <xdr:cNvPr id="444" name="直線コネクタ 443"/>
        <xdr:cNvCxnSpPr/>
      </xdr:nvCxnSpPr>
      <xdr:spPr>
        <a:xfrm flipV="1">
          <a:off x="13512800" y="28122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166370</xdr:rowOff>
    </xdr:from>
    <xdr:to>
      <xdr:col>24</xdr:col>
      <xdr:colOff>609600</xdr:colOff>
      <xdr:row>16</xdr:row>
      <xdr:rowOff>96520</xdr:rowOff>
    </xdr:to>
    <xdr:sp macro="" textlink="">
      <xdr:nvSpPr>
        <xdr:cNvPr id="454" name="円/楕円 453"/>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138447</xdr:rowOff>
    </xdr:from>
    <xdr:ext cx="762000" cy="259045"/>
    <xdr:sp macro="" textlink="">
      <xdr:nvSpPr>
        <xdr:cNvPr id="455" name="将来負担の状況該当値テキスト"/>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171196</xdr:rowOff>
    </xdr:from>
    <xdr:to>
      <xdr:col>23</xdr:col>
      <xdr:colOff>457200</xdr:colOff>
      <xdr:row>16</xdr:row>
      <xdr:rowOff>101346</xdr:rowOff>
    </xdr:to>
    <xdr:sp macro="" textlink="">
      <xdr:nvSpPr>
        <xdr:cNvPr id="456" name="円/楕円 455"/>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86123</xdr:rowOff>
    </xdr:from>
    <xdr:ext cx="736600" cy="259045"/>
    <xdr:sp macro="" textlink="">
      <xdr:nvSpPr>
        <xdr:cNvPr id="457" name="テキスト ボックス 456"/>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37550</xdr:rowOff>
    </xdr:from>
    <xdr:to>
      <xdr:col>22</xdr:col>
      <xdr:colOff>254000</xdr:colOff>
      <xdr:row>16</xdr:row>
      <xdr:rowOff>139150</xdr:rowOff>
    </xdr:to>
    <xdr:sp macro="" textlink="">
      <xdr:nvSpPr>
        <xdr:cNvPr id="458" name="円/楕円 457"/>
        <xdr:cNvSpPr/>
      </xdr:nvSpPr>
      <xdr:spPr>
        <a:xfrm>
          <a:off x="15240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123927</xdr:rowOff>
    </xdr:from>
    <xdr:ext cx="762000" cy="259045"/>
    <xdr:sp macro="" textlink="">
      <xdr:nvSpPr>
        <xdr:cNvPr id="459" name="テキスト ボックス 458"/>
        <xdr:cNvSpPr txBox="1"/>
      </xdr:nvSpPr>
      <xdr:spPr>
        <a:xfrm>
          <a:off x="14909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18246</xdr:rowOff>
    </xdr:from>
    <xdr:to>
      <xdr:col>21</xdr:col>
      <xdr:colOff>50800</xdr:colOff>
      <xdr:row>16</xdr:row>
      <xdr:rowOff>119846</xdr:rowOff>
    </xdr:to>
    <xdr:sp macro="" textlink="">
      <xdr:nvSpPr>
        <xdr:cNvPr id="460" name="円/楕円 459"/>
        <xdr:cNvSpPr/>
      </xdr:nvSpPr>
      <xdr:spPr>
        <a:xfrm>
          <a:off x="143510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104623</xdr:rowOff>
    </xdr:from>
    <xdr:ext cx="762000" cy="259045"/>
    <xdr:sp macro="" textlink="">
      <xdr:nvSpPr>
        <xdr:cNvPr id="461" name="テキスト ボックス 460"/>
        <xdr:cNvSpPr txBox="1"/>
      </xdr:nvSpPr>
      <xdr:spPr>
        <a:xfrm>
          <a:off x="14020800" y="284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98679</xdr:rowOff>
    </xdr:from>
    <xdr:to>
      <xdr:col>19</xdr:col>
      <xdr:colOff>533400</xdr:colOff>
      <xdr:row>17</xdr:row>
      <xdr:rowOff>28829</xdr:rowOff>
    </xdr:to>
    <xdr:sp macro="" textlink="">
      <xdr:nvSpPr>
        <xdr:cNvPr id="462" name="円/楕円 461"/>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13606</xdr:rowOff>
    </xdr:from>
    <xdr:ext cx="762000" cy="259045"/>
    <xdr:sp macro="" textlink="">
      <xdr:nvSpPr>
        <xdr:cNvPr id="463" name="テキスト ボックス 462"/>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年度から開設された福祉事務所に係る新たな業務及びニーズが多様化している保育所業務に対応するための人員補填を行ったことにより、類似団体平均との比較で</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更なる業務の効率化を進め、定員適正化計画に基づく人件費の適正化を図るよう努める。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97282</xdr:rowOff>
    </xdr:to>
    <xdr:cxnSp macro="">
      <xdr:nvCxnSpPr>
        <xdr:cNvPr id="64" name="直線コネクタ 63"/>
        <xdr:cNvCxnSpPr/>
      </xdr:nvCxnSpPr>
      <xdr:spPr>
        <a:xfrm>
          <a:off x="3987800" y="6395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78994</xdr:rowOff>
    </xdr:to>
    <xdr:cxnSp macro="">
      <xdr:nvCxnSpPr>
        <xdr:cNvPr id="67" name="直線コネクタ 66"/>
        <xdr:cNvCxnSpPr/>
      </xdr:nvCxnSpPr>
      <xdr:spPr>
        <a:xfrm flipV="1">
          <a:off x="3098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78994</xdr:rowOff>
    </xdr:to>
    <xdr:cxnSp macro="">
      <xdr:nvCxnSpPr>
        <xdr:cNvPr id="70" name="直線コネクタ 69"/>
        <xdr:cNvCxnSpPr/>
      </xdr:nvCxnSpPr>
      <xdr:spPr>
        <a:xfrm>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110998</xdr:rowOff>
    </xdr:to>
    <xdr:cxnSp macro="">
      <xdr:nvCxnSpPr>
        <xdr:cNvPr id="73" name="直線コネクタ 72"/>
        <xdr:cNvCxnSpPr/>
      </xdr:nvCxnSpPr>
      <xdr:spPr>
        <a:xfrm flipV="1">
          <a:off x="1320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ポイント、類似団体</a:t>
          </a:r>
          <a:r>
            <a:rPr kumimoji="1" lang="ja-JP" altLang="en-US" sz="1300">
              <a:solidFill>
                <a:schemeClr val="dk1"/>
              </a:solidFill>
              <a:effectLst/>
              <a:latin typeface="+mn-lt"/>
              <a:ea typeface="+mn-ea"/>
              <a:cs typeface="+mn-cs"/>
            </a:rPr>
            <a:t>平均を</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ポイント下回っており、概ね良好な水準と判断する。</a:t>
          </a:r>
          <a:endParaRPr lang="ja-JP" altLang="ja-JP" sz="1300">
            <a:effectLst/>
          </a:endParaRPr>
        </a:p>
        <a:p>
          <a:r>
            <a:rPr kumimoji="1" lang="ja-JP" altLang="ja-JP" sz="1300">
              <a:solidFill>
                <a:schemeClr val="dk1"/>
              </a:solidFill>
              <a:effectLst/>
              <a:latin typeface="+mn-lt"/>
              <a:ea typeface="+mn-ea"/>
              <a:cs typeface="+mn-cs"/>
            </a:rPr>
            <a:t>　引き続き、経費削減に取り組み、健全な財政運営に努める。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16510</xdr:rowOff>
    </xdr:to>
    <xdr:cxnSp macro="">
      <xdr:nvCxnSpPr>
        <xdr:cNvPr id="125" name="直線コネクタ 124"/>
        <xdr:cNvCxnSpPr/>
      </xdr:nvCxnSpPr>
      <xdr:spPr>
        <a:xfrm flipV="1">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16510</xdr:rowOff>
    </xdr:to>
    <xdr:cxnSp macro="">
      <xdr:nvCxnSpPr>
        <xdr:cNvPr id="128" name="直線コネクタ 127"/>
        <xdr:cNvCxnSpPr/>
      </xdr:nvCxnSpPr>
      <xdr:spPr>
        <a:xfrm>
          <a:off x="14782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46990</xdr:rowOff>
    </xdr:to>
    <xdr:cxnSp macro="">
      <xdr:nvCxnSpPr>
        <xdr:cNvPr id="131" name="直線コネクタ 130"/>
        <xdr:cNvCxnSpPr/>
      </xdr:nvCxnSpPr>
      <xdr:spPr>
        <a:xfrm flipV="1">
          <a:off x="13893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46990</xdr:rowOff>
    </xdr:to>
    <xdr:cxnSp macro="">
      <xdr:nvCxnSpPr>
        <xdr:cNvPr id="134" name="直線コネクタ 133"/>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ポイント上回っているものの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ポイント下回っている。今後も</a:t>
          </a:r>
          <a:r>
            <a:rPr kumimoji="1" lang="ja-JP" altLang="ja-JP" sz="1300">
              <a:solidFill>
                <a:schemeClr val="dk1"/>
              </a:solidFill>
              <a:effectLst/>
              <a:latin typeface="+mn-lt"/>
              <a:ea typeface="+mn-ea"/>
              <a:cs typeface="+mn-cs"/>
            </a:rPr>
            <a:t>生活保護費や高齢者福祉・医療福祉に係る経費は減少することが考えにくい状況である。</a:t>
          </a:r>
          <a:endParaRPr lang="ja-JP" altLang="ja-JP" sz="1300">
            <a:effectLst/>
          </a:endParaRPr>
        </a:p>
        <a:p>
          <a:r>
            <a:rPr kumimoji="1" lang="ja-JP" altLang="ja-JP" sz="1300">
              <a:solidFill>
                <a:schemeClr val="dk1"/>
              </a:solidFill>
              <a:effectLst/>
              <a:latin typeface="+mn-lt"/>
              <a:ea typeface="+mn-ea"/>
              <a:cs typeface="+mn-cs"/>
            </a:rPr>
            <a:t>　生活相談体制の充実や健康診断、定期健診、予防接種などの推進により将来経費抑制に努める。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94343</xdr:rowOff>
    </xdr:to>
    <xdr:cxnSp macro="">
      <xdr:nvCxnSpPr>
        <xdr:cNvPr id="188" name="直線コネクタ 187"/>
        <xdr:cNvCxnSpPr/>
      </xdr:nvCxnSpPr>
      <xdr:spPr>
        <a:xfrm>
          <a:off x="3987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61685</xdr:rowOff>
    </xdr:to>
    <xdr:cxnSp macro="">
      <xdr:nvCxnSpPr>
        <xdr:cNvPr id="191" name="直線コネクタ 190"/>
        <xdr:cNvCxnSpPr/>
      </xdr:nvCxnSpPr>
      <xdr:spPr>
        <a:xfrm flipV="1">
          <a:off x="3098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4" name="直線コネクタ 193"/>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45357</xdr:rowOff>
    </xdr:to>
    <xdr:cxnSp macro="">
      <xdr:nvCxnSpPr>
        <xdr:cNvPr id="197" name="直線コネクタ 196"/>
        <xdr:cNvCxnSpPr/>
      </xdr:nvCxnSpPr>
      <xdr:spPr>
        <a:xfrm flipV="1">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8"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9" name="円/楕円 208"/>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10" name="テキスト ボックス 209"/>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5" name="円/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6" name="テキスト ボックス 215"/>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主な要因は特別会計等への繰出金であるため、引き続き、企業会計、特別会計の経営健全化に取り組み、繰出金の抑制を図る必要がある。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xdr:rowOff>
    </xdr:from>
    <xdr:to>
      <xdr:col>24</xdr:col>
      <xdr:colOff>31750</xdr:colOff>
      <xdr:row>60</xdr:row>
      <xdr:rowOff>29845</xdr:rowOff>
    </xdr:to>
    <xdr:cxnSp macro="">
      <xdr:nvCxnSpPr>
        <xdr:cNvPr id="244" name="直線コネクタ 243"/>
        <xdr:cNvCxnSpPr/>
      </xdr:nvCxnSpPr>
      <xdr:spPr>
        <a:xfrm>
          <a:off x="15671800" y="10288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60</xdr:row>
      <xdr:rowOff>1270</xdr:rowOff>
    </xdr:to>
    <xdr:cxnSp macro="">
      <xdr:nvCxnSpPr>
        <xdr:cNvPr id="247" name="直線コネクタ 246"/>
        <xdr:cNvCxnSpPr/>
      </xdr:nvCxnSpPr>
      <xdr:spPr>
        <a:xfrm>
          <a:off x="14782800" y="10253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50817</xdr:rowOff>
    </xdr:from>
    <xdr:ext cx="736600" cy="259045"/>
    <xdr:sp macro="" textlink="">
      <xdr:nvSpPr>
        <xdr:cNvPr id="249" name="テキスト ボックス 248"/>
        <xdr:cNvSpPr txBox="1"/>
      </xdr:nvSpPr>
      <xdr:spPr>
        <a:xfrm>
          <a:off x="15290800" y="982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59</xdr:row>
      <xdr:rowOff>138430</xdr:rowOff>
    </xdr:to>
    <xdr:cxnSp macro="">
      <xdr:nvCxnSpPr>
        <xdr:cNvPr id="250" name="直線コネクタ 249"/>
        <xdr:cNvCxnSpPr/>
      </xdr:nvCxnSpPr>
      <xdr:spPr>
        <a:xfrm>
          <a:off x="13893800" y="10242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98425</xdr:rowOff>
    </xdr:from>
    <xdr:to>
      <xdr:col>20</xdr:col>
      <xdr:colOff>158750</xdr:colOff>
      <xdr:row>59</xdr:row>
      <xdr:rowOff>127000</xdr:rowOff>
    </xdr:to>
    <xdr:cxnSp macro="">
      <xdr:nvCxnSpPr>
        <xdr:cNvPr id="253" name="直線コネクタ 252"/>
        <xdr:cNvCxnSpPr/>
      </xdr:nvCxnSpPr>
      <xdr:spPr>
        <a:xfrm>
          <a:off x="13004800" y="10213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150495</xdr:rowOff>
    </xdr:from>
    <xdr:to>
      <xdr:col>24</xdr:col>
      <xdr:colOff>82550</xdr:colOff>
      <xdr:row>60</xdr:row>
      <xdr:rowOff>80645</xdr:rowOff>
    </xdr:to>
    <xdr:sp macro="" textlink="">
      <xdr:nvSpPr>
        <xdr:cNvPr id="263" name="円/楕円 262"/>
        <xdr:cNvSpPr/>
      </xdr:nvSpPr>
      <xdr:spPr>
        <a:xfrm>
          <a:off x="164592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122572</xdr:rowOff>
    </xdr:from>
    <xdr:ext cx="762000" cy="259045"/>
    <xdr:sp macro="" textlink="">
      <xdr:nvSpPr>
        <xdr:cNvPr id="264" name="その他該当値テキスト"/>
        <xdr:cNvSpPr txBox="1"/>
      </xdr:nvSpPr>
      <xdr:spPr>
        <a:xfrm>
          <a:off x="165989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121920</xdr:rowOff>
    </xdr:from>
    <xdr:to>
      <xdr:col>22</xdr:col>
      <xdr:colOff>615950</xdr:colOff>
      <xdr:row>60</xdr:row>
      <xdr:rowOff>52070</xdr:rowOff>
    </xdr:to>
    <xdr:sp macro="" textlink="">
      <xdr:nvSpPr>
        <xdr:cNvPr id="265" name="円/楕円 264"/>
        <xdr:cNvSpPr/>
      </xdr:nvSpPr>
      <xdr:spPr>
        <a:xfrm>
          <a:off x="1562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36847</xdr:rowOff>
    </xdr:from>
    <xdr:ext cx="736600" cy="259045"/>
    <xdr:sp macro="" textlink="">
      <xdr:nvSpPr>
        <xdr:cNvPr id="266" name="テキスト ボックス 265"/>
        <xdr:cNvSpPr txBox="1"/>
      </xdr:nvSpPr>
      <xdr:spPr>
        <a:xfrm>
          <a:off x="15290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67" name="円/楕円 266"/>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68" name="テキスト ボックス 267"/>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76200</xdr:rowOff>
    </xdr:from>
    <xdr:to>
      <xdr:col>20</xdr:col>
      <xdr:colOff>209550</xdr:colOff>
      <xdr:row>60</xdr:row>
      <xdr:rowOff>6350</xdr:rowOff>
    </xdr:to>
    <xdr:sp macro="" textlink="">
      <xdr:nvSpPr>
        <xdr:cNvPr id="269" name="円/楕円 268"/>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162577</xdr:rowOff>
    </xdr:from>
    <xdr:ext cx="762000" cy="259045"/>
    <xdr:sp macro="" textlink="">
      <xdr:nvSpPr>
        <xdr:cNvPr id="270" name="テキスト ボックス 269"/>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47625</xdr:rowOff>
    </xdr:from>
    <xdr:to>
      <xdr:col>19</xdr:col>
      <xdr:colOff>6350</xdr:colOff>
      <xdr:row>59</xdr:row>
      <xdr:rowOff>149225</xdr:rowOff>
    </xdr:to>
    <xdr:sp macro="" textlink="">
      <xdr:nvSpPr>
        <xdr:cNvPr id="271" name="円/楕円 270"/>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134002</xdr:rowOff>
    </xdr:from>
    <xdr:ext cx="762000" cy="259045"/>
    <xdr:sp macro="" textlink="">
      <xdr:nvSpPr>
        <xdr:cNvPr id="272" name="テキスト ボックス 271"/>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公営企業会計、一部事務組合への負担金の減により、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今後も各種団体への補助金を毎年度見直すなど、厳格に必要性を判断し経費抑制に努める。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154432</xdr:rowOff>
    </xdr:to>
    <xdr:cxnSp macro="">
      <xdr:nvCxnSpPr>
        <xdr:cNvPr id="302" name="直線コネクタ 301"/>
        <xdr:cNvCxnSpPr/>
      </xdr:nvCxnSpPr>
      <xdr:spPr>
        <a:xfrm flipV="1">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154432</xdr:rowOff>
    </xdr:to>
    <xdr:cxnSp macro="">
      <xdr:nvCxnSpPr>
        <xdr:cNvPr id="305" name="直線コネクタ 304"/>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1270</xdr:rowOff>
    </xdr:to>
    <xdr:cxnSp macro="">
      <xdr:nvCxnSpPr>
        <xdr:cNvPr id="308" name="直線コネクタ 307"/>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56134</xdr:rowOff>
    </xdr:to>
    <xdr:cxnSp macro="">
      <xdr:nvCxnSpPr>
        <xdr:cNvPr id="311" name="直線コネクタ 310"/>
        <xdr:cNvCxnSpPr/>
      </xdr:nvCxnSpPr>
      <xdr:spPr>
        <a:xfrm flipV="1">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1" name="円/楕円 320"/>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2"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3" name="円/楕円 322"/>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4" name="テキスト ボックス 323"/>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5" name="円/楕円 32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6" name="テキスト ボックス 325"/>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8" name="テキスト ボックス 32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9" name="円/楕円 328"/>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0" name="テキスト ボックス 329"/>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緊急防災・減災</a:t>
          </a:r>
          <a:r>
            <a:rPr kumimoji="1" lang="ja-JP" altLang="ja-JP" sz="1300">
              <a:solidFill>
                <a:schemeClr val="dk1"/>
              </a:solidFill>
              <a:effectLst/>
              <a:latin typeface="+mn-lt"/>
              <a:ea typeface="+mn-ea"/>
              <a:cs typeface="+mn-cs"/>
            </a:rPr>
            <a:t>事業債等の</a:t>
          </a:r>
          <a:r>
            <a:rPr kumimoji="1" lang="ja-JP" altLang="en-US" sz="1300">
              <a:solidFill>
                <a:schemeClr val="dk1"/>
              </a:solidFill>
              <a:effectLst/>
              <a:latin typeface="+mn-lt"/>
              <a:ea typeface="+mn-ea"/>
              <a:cs typeface="+mn-cs"/>
            </a:rPr>
            <a:t>元金</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開始</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今後も大規模な投資的事業</a:t>
          </a:r>
          <a:r>
            <a:rPr kumimoji="1" lang="ja-JP" altLang="en-US" sz="1300">
              <a:solidFill>
                <a:schemeClr val="dk1"/>
              </a:solidFill>
              <a:effectLst/>
              <a:latin typeface="+mn-lt"/>
              <a:ea typeface="+mn-ea"/>
              <a:cs typeface="+mn-cs"/>
            </a:rPr>
            <a:t>を実施し、その財源として地方債の発行を予定して</a:t>
          </a:r>
          <a:r>
            <a:rPr kumimoji="1" lang="ja-JP" altLang="ja-JP" sz="1300">
              <a:solidFill>
                <a:schemeClr val="dk1"/>
              </a:solidFill>
              <a:effectLst/>
              <a:latin typeface="+mn-lt"/>
              <a:ea typeface="+mn-ea"/>
              <a:cs typeface="+mn-cs"/>
            </a:rPr>
            <a:t>いるため、公共施設等総合管理計画を基により適切な地方債管理を行っていくよう努める。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8128</xdr:rowOff>
    </xdr:to>
    <xdr:cxnSp macro="">
      <xdr:nvCxnSpPr>
        <xdr:cNvPr id="360" name="直線コネクタ 359"/>
        <xdr:cNvCxnSpPr/>
      </xdr:nvCxnSpPr>
      <xdr:spPr>
        <a:xfrm>
          <a:off x="3987800" y="13344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26415</xdr:rowOff>
    </xdr:to>
    <xdr:cxnSp macro="">
      <xdr:nvCxnSpPr>
        <xdr:cNvPr id="363" name="直線コネクタ 362"/>
        <xdr:cNvCxnSpPr/>
      </xdr:nvCxnSpPr>
      <xdr:spPr>
        <a:xfrm flipV="1">
          <a:off x="3098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26415</xdr:rowOff>
    </xdr:to>
    <xdr:cxnSp macro="">
      <xdr:nvCxnSpPr>
        <xdr:cNvPr id="366" name="直線コネクタ 365"/>
        <xdr:cNvCxnSpPr/>
      </xdr:nvCxnSpPr>
      <xdr:spPr>
        <a:xfrm>
          <a:off x="2209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131572</xdr:rowOff>
    </xdr:to>
    <xdr:cxnSp macro="">
      <xdr:nvCxnSpPr>
        <xdr:cNvPr id="369" name="直線コネクタ 368"/>
        <xdr:cNvCxnSpPr/>
      </xdr:nvCxnSpPr>
      <xdr:spPr>
        <a:xfrm flipV="1">
          <a:off x="1320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79" name="円/楕円 378"/>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0"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1" name="円/楕円 380"/>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2" name="テキスト ボックス 381"/>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3" name="円/楕円 382"/>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4" name="テキスト ボックス 383"/>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5" name="円/楕円 38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6" name="テキスト ボックス 38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87" name="円/楕円 386"/>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88" name="テキスト ボックス 387"/>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上回っているが</a:t>
          </a:r>
          <a:r>
            <a:rPr kumimoji="1" lang="ja-JP" altLang="ja-JP" sz="1300">
              <a:solidFill>
                <a:schemeClr val="dk1"/>
              </a:solidFill>
              <a:effectLst/>
              <a:latin typeface="+mn-lt"/>
              <a:ea typeface="+mn-ea"/>
              <a:cs typeface="+mn-cs"/>
            </a:rPr>
            <a:t>、類似団体と同程度のものとなっている。</a:t>
          </a:r>
          <a:endParaRPr lang="ja-JP" altLang="ja-JP" sz="1300">
            <a:effectLst/>
          </a:endParaRPr>
        </a:p>
        <a:p>
          <a:r>
            <a:rPr kumimoji="1" lang="ja-JP" altLang="ja-JP" sz="1300">
              <a:solidFill>
                <a:schemeClr val="dk1"/>
              </a:solidFill>
              <a:effectLst/>
              <a:latin typeface="+mn-lt"/>
              <a:ea typeface="+mn-ea"/>
              <a:cs typeface="+mn-cs"/>
            </a:rPr>
            <a:t>　高齢化などによる扶助費の増加は、今後も見込まれるところであり、かつ地方交付税の増減による影響を受けやすい財政構造であるため、引き続き、経費の削減、特別会計等の健全化に取り組んでいく。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127000</xdr:rowOff>
    </xdr:to>
    <xdr:cxnSp macro="">
      <xdr:nvCxnSpPr>
        <xdr:cNvPr id="419" name="直線コネクタ 418"/>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62992</xdr:rowOff>
    </xdr:to>
    <xdr:cxnSp macro="">
      <xdr:nvCxnSpPr>
        <xdr:cNvPr id="422" name="直線コネクタ 421"/>
        <xdr:cNvCxnSpPr/>
      </xdr:nvCxnSpPr>
      <xdr:spPr>
        <a:xfrm flipV="1">
          <a:off x="14782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62992</xdr:rowOff>
    </xdr:to>
    <xdr:cxnSp macro="">
      <xdr:nvCxnSpPr>
        <xdr:cNvPr id="425" name="直線コネクタ 424"/>
        <xdr:cNvCxnSpPr/>
      </xdr:nvCxnSpPr>
      <xdr:spPr>
        <a:xfrm>
          <a:off x="13893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127000</xdr:rowOff>
    </xdr:to>
    <xdr:cxnSp macro="">
      <xdr:nvCxnSpPr>
        <xdr:cNvPr id="428" name="直線コネクタ 427"/>
        <xdr:cNvCxnSpPr/>
      </xdr:nvCxnSpPr>
      <xdr:spPr>
        <a:xfrm flipV="1">
          <a:off x="13004800" y="13084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8" name="円/楕円 43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39"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40" name="円/楕円 43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84853</xdr:rowOff>
    </xdr:from>
    <xdr:ext cx="736600" cy="259045"/>
    <xdr:sp macro="" textlink="">
      <xdr:nvSpPr>
        <xdr:cNvPr id="441" name="テキスト ボックス 44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42" name="円/楕円 44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43" name="テキスト ボックス 442"/>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4" name="円/楕円 443"/>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45" name="テキスト ボックス 444"/>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6" name="円/楕円 44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7" name="テキスト ボックス 44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鳥取県岩美町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60180</xdr:rowOff>
    </xdr:from>
    <xdr:to>
      <xdr:col>4</xdr:col>
      <xdr:colOff>1117600</xdr:colOff>
      <xdr:row>17</xdr:row>
      <xdr:rowOff>73759</xdr:rowOff>
    </xdr:to>
    <xdr:cxnSp macro="">
      <xdr:nvCxnSpPr>
        <xdr:cNvPr id="50" name="直線コネクタ 49"/>
        <xdr:cNvCxnSpPr/>
      </xdr:nvCxnSpPr>
      <xdr:spPr bwMode="auto">
        <a:xfrm flipV="1">
          <a:off x="5003800" y="3022455"/>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73759</xdr:rowOff>
    </xdr:from>
    <xdr:to>
      <xdr:col>4</xdr:col>
      <xdr:colOff>469900</xdr:colOff>
      <xdr:row>17</xdr:row>
      <xdr:rowOff>105801</xdr:rowOff>
    </xdr:to>
    <xdr:cxnSp macro="">
      <xdr:nvCxnSpPr>
        <xdr:cNvPr id="53" name="直線コネクタ 52"/>
        <xdr:cNvCxnSpPr/>
      </xdr:nvCxnSpPr>
      <xdr:spPr bwMode="auto">
        <a:xfrm flipV="1">
          <a:off x="4305300" y="3036034"/>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105801</xdr:rowOff>
    </xdr:from>
    <xdr:to>
      <xdr:col>3</xdr:col>
      <xdr:colOff>904875</xdr:colOff>
      <xdr:row>17</xdr:row>
      <xdr:rowOff>148077</xdr:rowOff>
    </xdr:to>
    <xdr:cxnSp macro="">
      <xdr:nvCxnSpPr>
        <xdr:cNvPr id="56" name="直線コネクタ 55"/>
        <xdr:cNvCxnSpPr/>
      </xdr:nvCxnSpPr>
      <xdr:spPr bwMode="auto">
        <a:xfrm flipV="1">
          <a:off x="3606800" y="3068076"/>
          <a:ext cx="698500" cy="4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148077</xdr:rowOff>
    </xdr:from>
    <xdr:to>
      <xdr:col>3</xdr:col>
      <xdr:colOff>206375</xdr:colOff>
      <xdr:row>17</xdr:row>
      <xdr:rowOff>150157</xdr:rowOff>
    </xdr:to>
    <xdr:cxnSp macro="">
      <xdr:nvCxnSpPr>
        <xdr:cNvPr id="59" name="直線コネクタ 58"/>
        <xdr:cNvCxnSpPr/>
      </xdr:nvCxnSpPr>
      <xdr:spPr bwMode="auto">
        <a:xfrm flipV="1">
          <a:off x="2908300" y="3110352"/>
          <a:ext cx="6985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9380</xdr:rowOff>
    </xdr:from>
    <xdr:to>
      <xdr:col>5</xdr:col>
      <xdr:colOff>34925</xdr:colOff>
      <xdr:row>17</xdr:row>
      <xdr:rowOff>110980</xdr:rowOff>
    </xdr:to>
    <xdr:sp macro="" textlink="">
      <xdr:nvSpPr>
        <xdr:cNvPr id="69" name="円/楕円 68"/>
        <xdr:cNvSpPr/>
      </xdr:nvSpPr>
      <xdr:spPr bwMode="auto">
        <a:xfrm>
          <a:off x="56007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25907</xdr:rowOff>
    </xdr:from>
    <xdr:ext cx="762000" cy="259045"/>
    <xdr:sp macro="" textlink="">
      <xdr:nvSpPr>
        <xdr:cNvPr id="70" name="人口1人当たり決算額の推移該当値テキスト130"/>
        <xdr:cNvSpPr txBox="1"/>
      </xdr:nvSpPr>
      <xdr:spPr>
        <a:xfrm>
          <a:off x="5740400" y="281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120,019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22959</xdr:rowOff>
    </xdr:from>
    <xdr:to>
      <xdr:col>4</xdr:col>
      <xdr:colOff>520700</xdr:colOff>
      <xdr:row>17</xdr:row>
      <xdr:rowOff>124559</xdr:rowOff>
    </xdr:to>
    <xdr:sp macro="" textlink="">
      <xdr:nvSpPr>
        <xdr:cNvPr id="71" name="円/楕円 70"/>
        <xdr:cNvSpPr/>
      </xdr:nvSpPr>
      <xdr:spPr bwMode="auto">
        <a:xfrm>
          <a:off x="49530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134736</xdr:rowOff>
    </xdr:from>
    <xdr:ext cx="736600" cy="259045"/>
    <xdr:sp macro="" textlink="">
      <xdr:nvSpPr>
        <xdr:cNvPr id="72" name="テキスト ボックス 71"/>
        <xdr:cNvSpPr txBox="1"/>
      </xdr:nvSpPr>
      <xdr:spPr>
        <a:xfrm>
          <a:off x="4622800" y="275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55001</xdr:rowOff>
    </xdr:from>
    <xdr:to>
      <xdr:col>3</xdr:col>
      <xdr:colOff>955675</xdr:colOff>
      <xdr:row>17</xdr:row>
      <xdr:rowOff>156601</xdr:rowOff>
    </xdr:to>
    <xdr:sp macro="" textlink="">
      <xdr:nvSpPr>
        <xdr:cNvPr id="73" name="円/楕円 72"/>
        <xdr:cNvSpPr/>
      </xdr:nvSpPr>
      <xdr:spPr bwMode="auto">
        <a:xfrm>
          <a:off x="42545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166778</xdr:rowOff>
    </xdr:from>
    <xdr:ext cx="762000" cy="259045"/>
    <xdr:sp macro="" textlink="">
      <xdr:nvSpPr>
        <xdr:cNvPr id="74" name="テキスト ボックス 73"/>
        <xdr:cNvSpPr txBox="1"/>
      </xdr:nvSpPr>
      <xdr:spPr>
        <a:xfrm>
          <a:off x="3924300" y="27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97277</xdr:rowOff>
    </xdr:from>
    <xdr:to>
      <xdr:col>3</xdr:col>
      <xdr:colOff>257175</xdr:colOff>
      <xdr:row>18</xdr:row>
      <xdr:rowOff>27427</xdr:rowOff>
    </xdr:to>
    <xdr:sp macro="" textlink="">
      <xdr:nvSpPr>
        <xdr:cNvPr id="75" name="円/楕円 74"/>
        <xdr:cNvSpPr/>
      </xdr:nvSpPr>
      <xdr:spPr bwMode="auto">
        <a:xfrm>
          <a:off x="3556000" y="30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37604</xdr:rowOff>
    </xdr:from>
    <xdr:ext cx="762000" cy="259045"/>
    <xdr:sp macro="" textlink="">
      <xdr:nvSpPr>
        <xdr:cNvPr id="76" name="テキスト ボックス 75"/>
        <xdr:cNvSpPr txBox="1"/>
      </xdr:nvSpPr>
      <xdr:spPr>
        <a:xfrm>
          <a:off x="3225800" y="28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99357</xdr:rowOff>
    </xdr:from>
    <xdr:to>
      <xdr:col>2</xdr:col>
      <xdr:colOff>692150</xdr:colOff>
      <xdr:row>18</xdr:row>
      <xdr:rowOff>29507</xdr:rowOff>
    </xdr:to>
    <xdr:sp macro="" textlink="">
      <xdr:nvSpPr>
        <xdr:cNvPr id="77" name="円/楕円 76"/>
        <xdr:cNvSpPr/>
      </xdr:nvSpPr>
      <xdr:spPr bwMode="auto">
        <a:xfrm>
          <a:off x="2857500" y="306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39684</xdr:rowOff>
    </xdr:from>
    <xdr:ext cx="762000" cy="259045"/>
    <xdr:sp macro="" textlink="">
      <xdr:nvSpPr>
        <xdr:cNvPr id="78" name="テキスト ボックス 77"/>
        <xdr:cNvSpPr txBox="1"/>
      </xdr:nvSpPr>
      <xdr:spPr>
        <a:xfrm>
          <a:off x="2527300" y="28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311526</xdr:rowOff>
    </xdr:from>
    <xdr:to>
      <xdr:col>4</xdr:col>
      <xdr:colOff>1117600</xdr:colOff>
      <xdr:row>35</xdr:row>
      <xdr:rowOff>50716</xdr:rowOff>
    </xdr:to>
    <xdr:cxnSp macro="">
      <xdr:nvCxnSpPr>
        <xdr:cNvPr id="110" name="直線コネクタ 109"/>
        <xdr:cNvCxnSpPr/>
      </xdr:nvCxnSpPr>
      <xdr:spPr bwMode="auto">
        <a:xfrm flipV="1">
          <a:off x="5003800" y="6578976"/>
          <a:ext cx="647700" cy="8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50716</xdr:rowOff>
    </xdr:from>
    <xdr:to>
      <xdr:col>4</xdr:col>
      <xdr:colOff>469900</xdr:colOff>
      <xdr:row>35</xdr:row>
      <xdr:rowOff>86538</xdr:rowOff>
    </xdr:to>
    <xdr:cxnSp macro="">
      <xdr:nvCxnSpPr>
        <xdr:cNvPr id="113" name="直線コネクタ 112"/>
        <xdr:cNvCxnSpPr/>
      </xdr:nvCxnSpPr>
      <xdr:spPr bwMode="auto">
        <a:xfrm flipV="1">
          <a:off x="4305300" y="6661066"/>
          <a:ext cx="6985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1619</xdr:rowOff>
    </xdr:from>
    <xdr:ext cx="736600" cy="259045"/>
    <xdr:sp macro="" textlink="">
      <xdr:nvSpPr>
        <xdr:cNvPr id="115" name="テキスト ボックス 114"/>
        <xdr:cNvSpPr txBox="1"/>
      </xdr:nvSpPr>
      <xdr:spPr>
        <a:xfrm>
          <a:off x="4622800" y="695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30783</xdr:rowOff>
    </xdr:from>
    <xdr:to>
      <xdr:col>3</xdr:col>
      <xdr:colOff>904875</xdr:colOff>
      <xdr:row>35</xdr:row>
      <xdr:rowOff>86538</xdr:rowOff>
    </xdr:to>
    <xdr:cxnSp macro="">
      <xdr:nvCxnSpPr>
        <xdr:cNvPr id="116" name="直線コネクタ 115"/>
        <xdr:cNvCxnSpPr/>
      </xdr:nvCxnSpPr>
      <xdr:spPr bwMode="auto">
        <a:xfrm>
          <a:off x="3606800" y="6641133"/>
          <a:ext cx="698500" cy="5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30783</xdr:rowOff>
    </xdr:from>
    <xdr:to>
      <xdr:col>3</xdr:col>
      <xdr:colOff>206375</xdr:colOff>
      <xdr:row>35</xdr:row>
      <xdr:rowOff>44590</xdr:rowOff>
    </xdr:to>
    <xdr:cxnSp macro="">
      <xdr:nvCxnSpPr>
        <xdr:cNvPr id="119" name="直線コネクタ 118"/>
        <xdr:cNvCxnSpPr/>
      </xdr:nvCxnSpPr>
      <xdr:spPr bwMode="auto">
        <a:xfrm flipV="1">
          <a:off x="2908300" y="6641133"/>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260726</xdr:rowOff>
    </xdr:from>
    <xdr:to>
      <xdr:col>5</xdr:col>
      <xdr:colOff>34925</xdr:colOff>
      <xdr:row>35</xdr:row>
      <xdr:rowOff>19426</xdr:rowOff>
    </xdr:to>
    <xdr:sp macro="" textlink="">
      <xdr:nvSpPr>
        <xdr:cNvPr id="129" name="円/楕円 128"/>
        <xdr:cNvSpPr/>
      </xdr:nvSpPr>
      <xdr:spPr bwMode="auto">
        <a:xfrm>
          <a:off x="5600700" y="652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105803</xdr:rowOff>
    </xdr:from>
    <xdr:ext cx="762000" cy="259045"/>
    <xdr:sp macro="" textlink="">
      <xdr:nvSpPr>
        <xdr:cNvPr id="130" name="人口1人当たり決算額の推移該当値テキスト445"/>
        <xdr:cNvSpPr txBox="1"/>
      </xdr:nvSpPr>
      <xdr:spPr>
        <a:xfrm>
          <a:off x="5740400" y="63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342816</xdr:rowOff>
    </xdr:from>
    <xdr:to>
      <xdr:col>4</xdr:col>
      <xdr:colOff>520700</xdr:colOff>
      <xdr:row>35</xdr:row>
      <xdr:rowOff>101516</xdr:rowOff>
    </xdr:to>
    <xdr:sp macro="" textlink="">
      <xdr:nvSpPr>
        <xdr:cNvPr id="131" name="円/楕円 130"/>
        <xdr:cNvSpPr/>
      </xdr:nvSpPr>
      <xdr:spPr bwMode="auto">
        <a:xfrm>
          <a:off x="4953000" y="661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111693</xdr:rowOff>
    </xdr:from>
    <xdr:ext cx="736600" cy="259045"/>
    <xdr:sp macro="" textlink="">
      <xdr:nvSpPr>
        <xdr:cNvPr id="132" name="テキスト ボックス 131"/>
        <xdr:cNvSpPr txBox="1"/>
      </xdr:nvSpPr>
      <xdr:spPr>
        <a:xfrm>
          <a:off x="4622800" y="637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35738</xdr:rowOff>
    </xdr:from>
    <xdr:to>
      <xdr:col>3</xdr:col>
      <xdr:colOff>955675</xdr:colOff>
      <xdr:row>35</xdr:row>
      <xdr:rowOff>137338</xdr:rowOff>
    </xdr:to>
    <xdr:sp macro="" textlink="">
      <xdr:nvSpPr>
        <xdr:cNvPr id="133" name="円/楕円 132"/>
        <xdr:cNvSpPr/>
      </xdr:nvSpPr>
      <xdr:spPr bwMode="auto">
        <a:xfrm>
          <a:off x="4254500" y="664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147515</xdr:rowOff>
    </xdr:from>
    <xdr:ext cx="762000" cy="259045"/>
    <xdr:sp macro="" textlink="">
      <xdr:nvSpPr>
        <xdr:cNvPr id="134" name="テキスト ボックス 133"/>
        <xdr:cNvSpPr txBox="1"/>
      </xdr:nvSpPr>
      <xdr:spPr>
        <a:xfrm>
          <a:off x="3924300" y="64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322883</xdr:rowOff>
    </xdr:from>
    <xdr:to>
      <xdr:col>3</xdr:col>
      <xdr:colOff>257175</xdr:colOff>
      <xdr:row>35</xdr:row>
      <xdr:rowOff>81583</xdr:rowOff>
    </xdr:to>
    <xdr:sp macro="" textlink="">
      <xdr:nvSpPr>
        <xdr:cNvPr id="135" name="円/楕円 134"/>
        <xdr:cNvSpPr/>
      </xdr:nvSpPr>
      <xdr:spPr bwMode="auto">
        <a:xfrm>
          <a:off x="3556000" y="659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91759</xdr:rowOff>
    </xdr:from>
    <xdr:ext cx="762000" cy="259045"/>
    <xdr:sp macro="" textlink="">
      <xdr:nvSpPr>
        <xdr:cNvPr id="136" name="テキスト ボックス 135"/>
        <xdr:cNvSpPr txBox="1"/>
      </xdr:nvSpPr>
      <xdr:spPr>
        <a:xfrm>
          <a:off x="3225800" y="635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336690</xdr:rowOff>
    </xdr:from>
    <xdr:to>
      <xdr:col>2</xdr:col>
      <xdr:colOff>692150</xdr:colOff>
      <xdr:row>35</xdr:row>
      <xdr:rowOff>95390</xdr:rowOff>
    </xdr:to>
    <xdr:sp macro="" textlink="">
      <xdr:nvSpPr>
        <xdr:cNvPr id="137" name="円/楕円 136"/>
        <xdr:cNvSpPr/>
      </xdr:nvSpPr>
      <xdr:spPr bwMode="auto">
        <a:xfrm>
          <a:off x="2857500" y="660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105567</xdr:rowOff>
    </xdr:from>
    <xdr:ext cx="762000" cy="259045"/>
    <xdr:sp macro="" textlink="">
      <xdr:nvSpPr>
        <xdr:cNvPr id="138" name="テキスト ボックス 137"/>
        <xdr:cNvSpPr txBox="1"/>
      </xdr:nvSpPr>
      <xdr:spPr>
        <a:xfrm>
          <a:off x="2527300" y="63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7828</xdr:rowOff>
    </xdr:from>
    <xdr:to>
      <xdr:col>6</xdr:col>
      <xdr:colOff>511175</xdr:colOff>
      <xdr:row>37</xdr:row>
      <xdr:rowOff>23282</xdr:rowOff>
    </xdr:to>
    <xdr:cxnSp macro="">
      <xdr:nvCxnSpPr>
        <xdr:cNvPr id="61" name="直線コネクタ 60"/>
        <xdr:cNvCxnSpPr/>
      </xdr:nvCxnSpPr>
      <xdr:spPr>
        <a:xfrm flipV="1">
          <a:off x="3797300" y="6351478"/>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23282</xdr:rowOff>
    </xdr:from>
    <xdr:to>
      <xdr:col>5</xdr:col>
      <xdr:colOff>358775</xdr:colOff>
      <xdr:row>37</xdr:row>
      <xdr:rowOff>38979</xdr:rowOff>
    </xdr:to>
    <xdr:cxnSp macro="">
      <xdr:nvCxnSpPr>
        <xdr:cNvPr id="64" name="直線コネクタ 63"/>
        <xdr:cNvCxnSpPr/>
      </xdr:nvCxnSpPr>
      <xdr:spPr>
        <a:xfrm flipV="1">
          <a:off x="2908300" y="636693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170662</xdr:rowOff>
    </xdr:from>
    <xdr:ext cx="534377" cy="259045"/>
    <xdr:sp macro="" textlink="">
      <xdr:nvSpPr>
        <xdr:cNvPr id="66" name="テキスト ボックス 65"/>
        <xdr:cNvSpPr txBox="1"/>
      </xdr:nvSpPr>
      <xdr:spPr>
        <a:xfrm>
          <a:off x="3530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38979</xdr:rowOff>
    </xdr:from>
    <xdr:to>
      <xdr:col>4</xdr:col>
      <xdr:colOff>155575</xdr:colOff>
      <xdr:row>37</xdr:row>
      <xdr:rowOff>80165</xdr:rowOff>
    </xdr:to>
    <xdr:cxnSp macro="">
      <xdr:nvCxnSpPr>
        <xdr:cNvPr id="67" name="直線コネクタ 66"/>
        <xdr:cNvCxnSpPr/>
      </xdr:nvCxnSpPr>
      <xdr:spPr>
        <a:xfrm flipV="1">
          <a:off x="2019300" y="6382629"/>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67531</xdr:rowOff>
    </xdr:from>
    <xdr:to>
      <xdr:col>2</xdr:col>
      <xdr:colOff>638175</xdr:colOff>
      <xdr:row>37</xdr:row>
      <xdr:rowOff>80165</xdr:rowOff>
    </xdr:to>
    <xdr:cxnSp macro="">
      <xdr:nvCxnSpPr>
        <xdr:cNvPr id="70" name="直線コネクタ 69"/>
        <xdr:cNvCxnSpPr/>
      </xdr:nvCxnSpPr>
      <xdr:spPr>
        <a:xfrm>
          <a:off x="1130300" y="6411181"/>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128478</xdr:rowOff>
    </xdr:from>
    <xdr:to>
      <xdr:col>6</xdr:col>
      <xdr:colOff>561975</xdr:colOff>
      <xdr:row>37</xdr:row>
      <xdr:rowOff>58628</xdr:rowOff>
    </xdr:to>
    <xdr:sp macro="" textlink="">
      <xdr:nvSpPr>
        <xdr:cNvPr id="80" name="円/楕円 79"/>
        <xdr:cNvSpPr/>
      </xdr:nvSpPr>
      <xdr:spPr>
        <a:xfrm>
          <a:off x="45847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151355</xdr:rowOff>
    </xdr:from>
    <xdr:ext cx="534377" cy="259045"/>
    <xdr:sp macro="" textlink="">
      <xdr:nvSpPr>
        <xdr:cNvPr id="81" name="人件費該当値テキスト"/>
        <xdr:cNvSpPr txBox="1"/>
      </xdr:nvSpPr>
      <xdr:spPr>
        <a:xfrm>
          <a:off x="4686300" y="61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143932</xdr:rowOff>
    </xdr:from>
    <xdr:to>
      <xdr:col>5</xdr:col>
      <xdr:colOff>409575</xdr:colOff>
      <xdr:row>37</xdr:row>
      <xdr:rowOff>74082</xdr:rowOff>
    </xdr:to>
    <xdr:sp macro="" textlink="">
      <xdr:nvSpPr>
        <xdr:cNvPr id="82" name="円/楕円 81"/>
        <xdr:cNvSpPr/>
      </xdr:nvSpPr>
      <xdr:spPr>
        <a:xfrm>
          <a:off x="3746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90609</xdr:rowOff>
    </xdr:from>
    <xdr:ext cx="534377" cy="259045"/>
    <xdr:sp macro="" textlink="">
      <xdr:nvSpPr>
        <xdr:cNvPr id="83" name="テキスト ボックス 82"/>
        <xdr:cNvSpPr txBox="1"/>
      </xdr:nvSpPr>
      <xdr:spPr>
        <a:xfrm>
          <a:off x="3530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159629</xdr:rowOff>
    </xdr:from>
    <xdr:to>
      <xdr:col>4</xdr:col>
      <xdr:colOff>206375</xdr:colOff>
      <xdr:row>37</xdr:row>
      <xdr:rowOff>89779</xdr:rowOff>
    </xdr:to>
    <xdr:sp macro="" textlink="">
      <xdr:nvSpPr>
        <xdr:cNvPr id="84" name="円/楕円 83"/>
        <xdr:cNvSpPr/>
      </xdr:nvSpPr>
      <xdr:spPr>
        <a:xfrm>
          <a:off x="2857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106306</xdr:rowOff>
    </xdr:from>
    <xdr:ext cx="534377" cy="259045"/>
    <xdr:sp macro="" textlink="">
      <xdr:nvSpPr>
        <xdr:cNvPr id="85" name="テキスト ボックス 84"/>
        <xdr:cNvSpPr txBox="1"/>
      </xdr:nvSpPr>
      <xdr:spPr>
        <a:xfrm>
          <a:off x="2641111" y="6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29365</xdr:rowOff>
    </xdr:from>
    <xdr:to>
      <xdr:col>3</xdr:col>
      <xdr:colOff>3175</xdr:colOff>
      <xdr:row>37</xdr:row>
      <xdr:rowOff>130965</xdr:rowOff>
    </xdr:to>
    <xdr:sp macro="" textlink="">
      <xdr:nvSpPr>
        <xdr:cNvPr id="86" name="円/楕円 85"/>
        <xdr:cNvSpPr/>
      </xdr:nvSpPr>
      <xdr:spPr>
        <a:xfrm>
          <a:off x="1968500" y="63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147492</xdr:rowOff>
    </xdr:from>
    <xdr:ext cx="534377" cy="259045"/>
    <xdr:sp macro="" textlink="">
      <xdr:nvSpPr>
        <xdr:cNvPr id="87" name="テキスト ボックス 86"/>
        <xdr:cNvSpPr txBox="1"/>
      </xdr:nvSpPr>
      <xdr:spPr>
        <a:xfrm>
          <a:off x="1752111" y="61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16731</xdr:rowOff>
    </xdr:from>
    <xdr:to>
      <xdr:col>1</xdr:col>
      <xdr:colOff>485775</xdr:colOff>
      <xdr:row>37</xdr:row>
      <xdr:rowOff>118331</xdr:rowOff>
    </xdr:to>
    <xdr:sp macro="" textlink="">
      <xdr:nvSpPr>
        <xdr:cNvPr id="88" name="円/楕円 87"/>
        <xdr:cNvSpPr/>
      </xdr:nvSpPr>
      <xdr:spPr>
        <a:xfrm>
          <a:off x="1079500" y="63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134858</xdr:rowOff>
    </xdr:from>
    <xdr:ext cx="534377" cy="259045"/>
    <xdr:sp macro="" textlink="">
      <xdr:nvSpPr>
        <xdr:cNvPr id="89" name="テキスト ボックス 88"/>
        <xdr:cNvSpPr txBox="1"/>
      </xdr:nvSpPr>
      <xdr:spPr>
        <a:xfrm>
          <a:off x="863111" y="6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103371</xdr:rowOff>
    </xdr:from>
    <xdr:to>
      <xdr:col>6</xdr:col>
      <xdr:colOff>511175</xdr:colOff>
      <xdr:row>56</xdr:row>
      <xdr:rowOff>116003</xdr:rowOff>
    </xdr:to>
    <xdr:cxnSp macro="">
      <xdr:nvCxnSpPr>
        <xdr:cNvPr id="116" name="直線コネクタ 115"/>
        <xdr:cNvCxnSpPr/>
      </xdr:nvCxnSpPr>
      <xdr:spPr>
        <a:xfrm flipV="1">
          <a:off x="3797300" y="9704571"/>
          <a:ext cx="8382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116003</xdr:rowOff>
    </xdr:from>
    <xdr:to>
      <xdr:col>5</xdr:col>
      <xdr:colOff>358775</xdr:colOff>
      <xdr:row>56</xdr:row>
      <xdr:rowOff>124526</xdr:rowOff>
    </xdr:to>
    <xdr:cxnSp macro="">
      <xdr:nvCxnSpPr>
        <xdr:cNvPr id="119" name="直線コネクタ 118"/>
        <xdr:cNvCxnSpPr/>
      </xdr:nvCxnSpPr>
      <xdr:spPr>
        <a:xfrm flipV="1">
          <a:off x="2908300" y="9717203"/>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124526</xdr:rowOff>
    </xdr:from>
    <xdr:to>
      <xdr:col>4</xdr:col>
      <xdr:colOff>155575</xdr:colOff>
      <xdr:row>56</xdr:row>
      <xdr:rowOff>140692</xdr:rowOff>
    </xdr:to>
    <xdr:cxnSp macro="">
      <xdr:nvCxnSpPr>
        <xdr:cNvPr id="122" name="直線コネクタ 121"/>
        <xdr:cNvCxnSpPr/>
      </xdr:nvCxnSpPr>
      <xdr:spPr>
        <a:xfrm flipV="1">
          <a:off x="2019300" y="972572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140692</xdr:rowOff>
    </xdr:from>
    <xdr:to>
      <xdr:col>2</xdr:col>
      <xdr:colOff>638175</xdr:colOff>
      <xdr:row>56</xdr:row>
      <xdr:rowOff>147331</xdr:rowOff>
    </xdr:to>
    <xdr:cxnSp macro="">
      <xdr:nvCxnSpPr>
        <xdr:cNvPr id="125" name="直線コネクタ 124"/>
        <xdr:cNvCxnSpPr/>
      </xdr:nvCxnSpPr>
      <xdr:spPr>
        <a:xfrm flipV="1">
          <a:off x="1130300" y="9741892"/>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52571</xdr:rowOff>
    </xdr:from>
    <xdr:to>
      <xdr:col>6</xdr:col>
      <xdr:colOff>561975</xdr:colOff>
      <xdr:row>56</xdr:row>
      <xdr:rowOff>154171</xdr:rowOff>
    </xdr:to>
    <xdr:sp macro="" textlink="">
      <xdr:nvSpPr>
        <xdr:cNvPr id="135" name="円/楕円 134"/>
        <xdr:cNvSpPr/>
      </xdr:nvSpPr>
      <xdr:spPr>
        <a:xfrm>
          <a:off x="45847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75448</xdr:rowOff>
    </xdr:from>
    <xdr:ext cx="534377" cy="259045"/>
    <xdr:sp macro="" textlink="">
      <xdr:nvSpPr>
        <xdr:cNvPr id="136" name="物件費該当値テキスト"/>
        <xdr:cNvSpPr txBox="1"/>
      </xdr:nvSpPr>
      <xdr:spPr>
        <a:xfrm>
          <a:off x="4686300" y="95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65203</xdr:rowOff>
    </xdr:from>
    <xdr:to>
      <xdr:col>5</xdr:col>
      <xdr:colOff>409575</xdr:colOff>
      <xdr:row>56</xdr:row>
      <xdr:rowOff>166803</xdr:rowOff>
    </xdr:to>
    <xdr:sp macro="" textlink="">
      <xdr:nvSpPr>
        <xdr:cNvPr id="137" name="円/楕円 136"/>
        <xdr:cNvSpPr/>
      </xdr:nvSpPr>
      <xdr:spPr>
        <a:xfrm>
          <a:off x="3746500" y="9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157930</xdr:rowOff>
    </xdr:from>
    <xdr:ext cx="534377" cy="259045"/>
    <xdr:sp macro="" textlink="">
      <xdr:nvSpPr>
        <xdr:cNvPr id="138" name="テキスト ボックス 137"/>
        <xdr:cNvSpPr txBox="1"/>
      </xdr:nvSpPr>
      <xdr:spPr>
        <a:xfrm>
          <a:off x="3530111" y="97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73726</xdr:rowOff>
    </xdr:from>
    <xdr:to>
      <xdr:col>4</xdr:col>
      <xdr:colOff>206375</xdr:colOff>
      <xdr:row>57</xdr:row>
      <xdr:rowOff>3876</xdr:rowOff>
    </xdr:to>
    <xdr:sp macro="" textlink="">
      <xdr:nvSpPr>
        <xdr:cNvPr id="139" name="円/楕円 138"/>
        <xdr:cNvSpPr/>
      </xdr:nvSpPr>
      <xdr:spPr>
        <a:xfrm>
          <a:off x="2857500" y="96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20403</xdr:rowOff>
    </xdr:from>
    <xdr:ext cx="534377" cy="259045"/>
    <xdr:sp macro="" textlink="">
      <xdr:nvSpPr>
        <xdr:cNvPr id="140" name="テキスト ボックス 139"/>
        <xdr:cNvSpPr txBox="1"/>
      </xdr:nvSpPr>
      <xdr:spPr>
        <a:xfrm>
          <a:off x="2641111" y="94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89892</xdr:rowOff>
    </xdr:from>
    <xdr:to>
      <xdr:col>3</xdr:col>
      <xdr:colOff>3175</xdr:colOff>
      <xdr:row>57</xdr:row>
      <xdr:rowOff>20042</xdr:rowOff>
    </xdr:to>
    <xdr:sp macro="" textlink="">
      <xdr:nvSpPr>
        <xdr:cNvPr id="141" name="円/楕円 140"/>
        <xdr:cNvSpPr/>
      </xdr:nvSpPr>
      <xdr:spPr>
        <a:xfrm>
          <a:off x="1968500" y="96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36569</xdr:rowOff>
    </xdr:from>
    <xdr:ext cx="534377" cy="259045"/>
    <xdr:sp macro="" textlink="">
      <xdr:nvSpPr>
        <xdr:cNvPr id="142" name="テキスト ボックス 141"/>
        <xdr:cNvSpPr txBox="1"/>
      </xdr:nvSpPr>
      <xdr:spPr>
        <a:xfrm>
          <a:off x="1752111" y="9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96531</xdr:rowOff>
    </xdr:from>
    <xdr:to>
      <xdr:col>1</xdr:col>
      <xdr:colOff>485775</xdr:colOff>
      <xdr:row>57</xdr:row>
      <xdr:rowOff>26681</xdr:rowOff>
    </xdr:to>
    <xdr:sp macro="" textlink="">
      <xdr:nvSpPr>
        <xdr:cNvPr id="143" name="円/楕円 142"/>
        <xdr:cNvSpPr/>
      </xdr:nvSpPr>
      <xdr:spPr>
        <a:xfrm>
          <a:off x="1079500" y="9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43208</xdr:rowOff>
    </xdr:from>
    <xdr:ext cx="534377" cy="259045"/>
    <xdr:sp macro="" textlink="">
      <xdr:nvSpPr>
        <xdr:cNvPr id="144" name="テキスト ボックス 143"/>
        <xdr:cNvSpPr txBox="1"/>
      </xdr:nvSpPr>
      <xdr:spPr>
        <a:xfrm>
          <a:off x="863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53015</xdr:rowOff>
    </xdr:from>
    <xdr:to>
      <xdr:col>6</xdr:col>
      <xdr:colOff>511175</xdr:colOff>
      <xdr:row>78</xdr:row>
      <xdr:rowOff>60376</xdr:rowOff>
    </xdr:to>
    <xdr:cxnSp macro="">
      <xdr:nvCxnSpPr>
        <xdr:cNvPr id="171" name="直線コネクタ 170"/>
        <xdr:cNvCxnSpPr/>
      </xdr:nvCxnSpPr>
      <xdr:spPr>
        <a:xfrm flipV="1">
          <a:off x="3797300" y="1342611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60376</xdr:rowOff>
    </xdr:from>
    <xdr:to>
      <xdr:col>5</xdr:col>
      <xdr:colOff>358775</xdr:colOff>
      <xdr:row>78</xdr:row>
      <xdr:rowOff>62204</xdr:rowOff>
    </xdr:to>
    <xdr:cxnSp macro="">
      <xdr:nvCxnSpPr>
        <xdr:cNvPr id="174" name="直線コネクタ 173"/>
        <xdr:cNvCxnSpPr/>
      </xdr:nvCxnSpPr>
      <xdr:spPr>
        <a:xfrm flipV="1">
          <a:off x="2908300" y="134334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58776</xdr:rowOff>
    </xdr:from>
    <xdr:to>
      <xdr:col>4</xdr:col>
      <xdr:colOff>155575</xdr:colOff>
      <xdr:row>78</xdr:row>
      <xdr:rowOff>62204</xdr:rowOff>
    </xdr:to>
    <xdr:cxnSp macro="">
      <xdr:nvCxnSpPr>
        <xdr:cNvPr id="177" name="直線コネクタ 176"/>
        <xdr:cNvCxnSpPr/>
      </xdr:nvCxnSpPr>
      <xdr:spPr>
        <a:xfrm>
          <a:off x="2019300" y="1343187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58776</xdr:rowOff>
    </xdr:from>
    <xdr:to>
      <xdr:col>2</xdr:col>
      <xdr:colOff>638175</xdr:colOff>
      <xdr:row>78</xdr:row>
      <xdr:rowOff>61291</xdr:rowOff>
    </xdr:to>
    <xdr:cxnSp macro="">
      <xdr:nvCxnSpPr>
        <xdr:cNvPr id="180" name="直線コネクタ 179"/>
        <xdr:cNvCxnSpPr/>
      </xdr:nvCxnSpPr>
      <xdr:spPr>
        <a:xfrm flipV="1">
          <a:off x="1130300" y="1343187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2215</xdr:rowOff>
    </xdr:from>
    <xdr:to>
      <xdr:col>6</xdr:col>
      <xdr:colOff>561975</xdr:colOff>
      <xdr:row>78</xdr:row>
      <xdr:rowOff>103815</xdr:rowOff>
    </xdr:to>
    <xdr:sp macro="" textlink="">
      <xdr:nvSpPr>
        <xdr:cNvPr id="190" name="円/楕円 189"/>
        <xdr:cNvSpPr/>
      </xdr:nvSpPr>
      <xdr:spPr>
        <a:xfrm>
          <a:off x="45847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88592</xdr:rowOff>
    </xdr:from>
    <xdr:ext cx="469744" cy="259045"/>
    <xdr:sp macro="" textlink="">
      <xdr:nvSpPr>
        <xdr:cNvPr id="191" name="維持補修費該当値テキスト"/>
        <xdr:cNvSpPr txBox="1"/>
      </xdr:nvSpPr>
      <xdr:spPr>
        <a:xfrm>
          <a:off x="4686300" y="1329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9576</xdr:rowOff>
    </xdr:from>
    <xdr:to>
      <xdr:col>5</xdr:col>
      <xdr:colOff>409575</xdr:colOff>
      <xdr:row>78</xdr:row>
      <xdr:rowOff>111176</xdr:rowOff>
    </xdr:to>
    <xdr:sp macro="" textlink="">
      <xdr:nvSpPr>
        <xdr:cNvPr id="192" name="円/楕円 191"/>
        <xdr:cNvSpPr/>
      </xdr:nvSpPr>
      <xdr:spPr>
        <a:xfrm>
          <a:off x="3746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102303</xdr:rowOff>
    </xdr:from>
    <xdr:ext cx="469744" cy="259045"/>
    <xdr:sp macro="" textlink="">
      <xdr:nvSpPr>
        <xdr:cNvPr id="193" name="テキスト ボックス 192"/>
        <xdr:cNvSpPr txBox="1"/>
      </xdr:nvSpPr>
      <xdr:spPr>
        <a:xfrm>
          <a:off x="3562427"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11404</xdr:rowOff>
    </xdr:from>
    <xdr:to>
      <xdr:col>4</xdr:col>
      <xdr:colOff>206375</xdr:colOff>
      <xdr:row>78</xdr:row>
      <xdr:rowOff>113004</xdr:rowOff>
    </xdr:to>
    <xdr:sp macro="" textlink="">
      <xdr:nvSpPr>
        <xdr:cNvPr id="194" name="円/楕円 193"/>
        <xdr:cNvSpPr/>
      </xdr:nvSpPr>
      <xdr:spPr>
        <a:xfrm>
          <a:off x="2857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104131</xdr:rowOff>
    </xdr:from>
    <xdr:ext cx="469744" cy="259045"/>
    <xdr:sp macro="" textlink="">
      <xdr:nvSpPr>
        <xdr:cNvPr id="195" name="テキスト ボックス 194"/>
        <xdr:cNvSpPr txBox="1"/>
      </xdr:nvSpPr>
      <xdr:spPr>
        <a:xfrm>
          <a:off x="2673427"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7976</xdr:rowOff>
    </xdr:from>
    <xdr:to>
      <xdr:col>3</xdr:col>
      <xdr:colOff>3175</xdr:colOff>
      <xdr:row>78</xdr:row>
      <xdr:rowOff>109576</xdr:rowOff>
    </xdr:to>
    <xdr:sp macro="" textlink="">
      <xdr:nvSpPr>
        <xdr:cNvPr id="196" name="円/楕円 195"/>
        <xdr:cNvSpPr/>
      </xdr:nvSpPr>
      <xdr:spPr>
        <a:xfrm>
          <a:off x="1968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100703</xdr:rowOff>
    </xdr:from>
    <xdr:ext cx="469744" cy="259045"/>
    <xdr:sp macro="" textlink="">
      <xdr:nvSpPr>
        <xdr:cNvPr id="197" name="テキスト ボックス 196"/>
        <xdr:cNvSpPr txBox="1"/>
      </xdr:nvSpPr>
      <xdr:spPr>
        <a:xfrm>
          <a:off x="1784427"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10491</xdr:rowOff>
    </xdr:from>
    <xdr:to>
      <xdr:col>1</xdr:col>
      <xdr:colOff>485775</xdr:colOff>
      <xdr:row>78</xdr:row>
      <xdr:rowOff>112091</xdr:rowOff>
    </xdr:to>
    <xdr:sp macro="" textlink="">
      <xdr:nvSpPr>
        <xdr:cNvPr id="198" name="円/楕円 197"/>
        <xdr:cNvSpPr/>
      </xdr:nvSpPr>
      <xdr:spPr>
        <a:xfrm>
          <a:off x="1079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103218</xdr:rowOff>
    </xdr:from>
    <xdr:ext cx="469744" cy="259045"/>
    <xdr:sp macro="" textlink="">
      <xdr:nvSpPr>
        <xdr:cNvPr id="199" name="テキスト ボックス 198"/>
        <xdr:cNvSpPr txBox="1"/>
      </xdr:nvSpPr>
      <xdr:spPr>
        <a:xfrm>
          <a:off x="895427"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149791</xdr:rowOff>
    </xdr:from>
    <xdr:to>
      <xdr:col>6</xdr:col>
      <xdr:colOff>511175</xdr:colOff>
      <xdr:row>95</xdr:row>
      <xdr:rowOff>59511</xdr:rowOff>
    </xdr:to>
    <xdr:cxnSp macro="">
      <xdr:nvCxnSpPr>
        <xdr:cNvPr id="231" name="直線コネクタ 230"/>
        <xdr:cNvCxnSpPr/>
      </xdr:nvCxnSpPr>
      <xdr:spPr>
        <a:xfrm flipV="1">
          <a:off x="3797300" y="16266091"/>
          <a:ext cx="8382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53877</xdr:rowOff>
    </xdr:from>
    <xdr:to>
      <xdr:col>5</xdr:col>
      <xdr:colOff>358775</xdr:colOff>
      <xdr:row>95</xdr:row>
      <xdr:rowOff>59511</xdr:rowOff>
    </xdr:to>
    <xdr:cxnSp macro="">
      <xdr:nvCxnSpPr>
        <xdr:cNvPr id="234" name="直線コネクタ 233"/>
        <xdr:cNvCxnSpPr/>
      </xdr:nvCxnSpPr>
      <xdr:spPr>
        <a:xfrm>
          <a:off x="2908300" y="16341627"/>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53877</xdr:rowOff>
    </xdr:from>
    <xdr:to>
      <xdr:col>4</xdr:col>
      <xdr:colOff>155575</xdr:colOff>
      <xdr:row>95</xdr:row>
      <xdr:rowOff>155310</xdr:rowOff>
    </xdr:to>
    <xdr:cxnSp macro="">
      <xdr:nvCxnSpPr>
        <xdr:cNvPr id="237" name="直線コネクタ 236"/>
        <xdr:cNvCxnSpPr/>
      </xdr:nvCxnSpPr>
      <xdr:spPr>
        <a:xfrm flipV="1">
          <a:off x="2019300" y="16341627"/>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155310</xdr:rowOff>
    </xdr:from>
    <xdr:to>
      <xdr:col>2</xdr:col>
      <xdr:colOff>638175</xdr:colOff>
      <xdr:row>95</xdr:row>
      <xdr:rowOff>164388</xdr:rowOff>
    </xdr:to>
    <xdr:cxnSp macro="">
      <xdr:nvCxnSpPr>
        <xdr:cNvPr id="240" name="直線コネクタ 239"/>
        <xdr:cNvCxnSpPr/>
      </xdr:nvCxnSpPr>
      <xdr:spPr>
        <a:xfrm flipV="1">
          <a:off x="1130300" y="1644306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98991</xdr:rowOff>
    </xdr:from>
    <xdr:to>
      <xdr:col>6</xdr:col>
      <xdr:colOff>561975</xdr:colOff>
      <xdr:row>95</xdr:row>
      <xdr:rowOff>29141</xdr:rowOff>
    </xdr:to>
    <xdr:sp macro="" textlink="">
      <xdr:nvSpPr>
        <xdr:cNvPr id="250" name="円/楕円 249"/>
        <xdr:cNvSpPr/>
      </xdr:nvSpPr>
      <xdr:spPr>
        <a:xfrm>
          <a:off x="4584700" y="16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77418</xdr:rowOff>
    </xdr:from>
    <xdr:ext cx="534377" cy="259045"/>
    <xdr:sp macro="" textlink="">
      <xdr:nvSpPr>
        <xdr:cNvPr id="251" name="扶助費該当値テキスト"/>
        <xdr:cNvSpPr txBox="1"/>
      </xdr:nvSpPr>
      <xdr:spPr>
        <a:xfrm>
          <a:off x="4686300" y="161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8711</xdr:rowOff>
    </xdr:from>
    <xdr:to>
      <xdr:col>5</xdr:col>
      <xdr:colOff>409575</xdr:colOff>
      <xdr:row>95</xdr:row>
      <xdr:rowOff>110311</xdr:rowOff>
    </xdr:to>
    <xdr:sp macro="" textlink="">
      <xdr:nvSpPr>
        <xdr:cNvPr id="252" name="円/楕円 251"/>
        <xdr:cNvSpPr/>
      </xdr:nvSpPr>
      <xdr:spPr>
        <a:xfrm>
          <a:off x="3746500" y="162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126838</xdr:rowOff>
    </xdr:from>
    <xdr:ext cx="534377" cy="259045"/>
    <xdr:sp macro="" textlink="">
      <xdr:nvSpPr>
        <xdr:cNvPr id="253" name="テキスト ボックス 252"/>
        <xdr:cNvSpPr txBox="1"/>
      </xdr:nvSpPr>
      <xdr:spPr>
        <a:xfrm>
          <a:off x="3530111" y="160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3077</xdr:rowOff>
    </xdr:from>
    <xdr:to>
      <xdr:col>4</xdr:col>
      <xdr:colOff>206375</xdr:colOff>
      <xdr:row>95</xdr:row>
      <xdr:rowOff>104677</xdr:rowOff>
    </xdr:to>
    <xdr:sp macro="" textlink="">
      <xdr:nvSpPr>
        <xdr:cNvPr id="254" name="円/楕円 253"/>
        <xdr:cNvSpPr/>
      </xdr:nvSpPr>
      <xdr:spPr>
        <a:xfrm>
          <a:off x="2857500" y="16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121204</xdr:rowOff>
    </xdr:from>
    <xdr:ext cx="534377" cy="259045"/>
    <xdr:sp macro="" textlink="">
      <xdr:nvSpPr>
        <xdr:cNvPr id="255" name="テキスト ボックス 254"/>
        <xdr:cNvSpPr txBox="1"/>
      </xdr:nvSpPr>
      <xdr:spPr>
        <a:xfrm>
          <a:off x="2641111" y="160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104510</xdr:rowOff>
    </xdr:from>
    <xdr:to>
      <xdr:col>3</xdr:col>
      <xdr:colOff>3175</xdr:colOff>
      <xdr:row>96</xdr:row>
      <xdr:rowOff>34660</xdr:rowOff>
    </xdr:to>
    <xdr:sp macro="" textlink="">
      <xdr:nvSpPr>
        <xdr:cNvPr id="256" name="円/楕円 255"/>
        <xdr:cNvSpPr/>
      </xdr:nvSpPr>
      <xdr:spPr>
        <a:xfrm>
          <a:off x="1968500" y="16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51187</xdr:rowOff>
    </xdr:from>
    <xdr:ext cx="534377" cy="259045"/>
    <xdr:sp macro="" textlink="">
      <xdr:nvSpPr>
        <xdr:cNvPr id="257" name="テキスト ボックス 256"/>
        <xdr:cNvSpPr txBox="1"/>
      </xdr:nvSpPr>
      <xdr:spPr>
        <a:xfrm>
          <a:off x="1752111" y="161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113588</xdr:rowOff>
    </xdr:from>
    <xdr:to>
      <xdr:col>1</xdr:col>
      <xdr:colOff>485775</xdr:colOff>
      <xdr:row>96</xdr:row>
      <xdr:rowOff>43738</xdr:rowOff>
    </xdr:to>
    <xdr:sp macro="" textlink="">
      <xdr:nvSpPr>
        <xdr:cNvPr id="258" name="円/楕円 257"/>
        <xdr:cNvSpPr/>
      </xdr:nvSpPr>
      <xdr:spPr>
        <a:xfrm>
          <a:off x="1079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60265</xdr:rowOff>
    </xdr:from>
    <xdr:ext cx="534377" cy="259045"/>
    <xdr:sp macro="" textlink="">
      <xdr:nvSpPr>
        <xdr:cNvPr id="259" name="テキスト ボックス 258"/>
        <xdr:cNvSpPr txBox="1"/>
      </xdr:nvSpPr>
      <xdr:spPr>
        <a:xfrm>
          <a:off x="863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16432</xdr:rowOff>
    </xdr:from>
    <xdr:to>
      <xdr:col>15</xdr:col>
      <xdr:colOff>180975</xdr:colOff>
      <xdr:row>36</xdr:row>
      <xdr:rowOff>43374</xdr:rowOff>
    </xdr:to>
    <xdr:cxnSp macro="">
      <xdr:nvCxnSpPr>
        <xdr:cNvPr id="290" name="直線コネクタ 289"/>
        <xdr:cNvCxnSpPr/>
      </xdr:nvCxnSpPr>
      <xdr:spPr>
        <a:xfrm flipV="1">
          <a:off x="9639300" y="6188632"/>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43374</xdr:rowOff>
    </xdr:from>
    <xdr:to>
      <xdr:col>14</xdr:col>
      <xdr:colOff>28575</xdr:colOff>
      <xdr:row>36</xdr:row>
      <xdr:rowOff>120184</xdr:rowOff>
    </xdr:to>
    <xdr:cxnSp macro="">
      <xdr:nvCxnSpPr>
        <xdr:cNvPr id="293" name="直線コネクタ 292"/>
        <xdr:cNvCxnSpPr/>
      </xdr:nvCxnSpPr>
      <xdr:spPr>
        <a:xfrm flipV="1">
          <a:off x="8750300" y="621557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109355</xdr:rowOff>
    </xdr:from>
    <xdr:to>
      <xdr:col>12</xdr:col>
      <xdr:colOff>511175</xdr:colOff>
      <xdr:row>36</xdr:row>
      <xdr:rowOff>120184</xdr:rowOff>
    </xdr:to>
    <xdr:cxnSp macro="">
      <xdr:nvCxnSpPr>
        <xdr:cNvPr id="296" name="直線コネクタ 295"/>
        <xdr:cNvCxnSpPr/>
      </xdr:nvCxnSpPr>
      <xdr:spPr>
        <a:xfrm>
          <a:off x="7861300" y="6281555"/>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97611</xdr:rowOff>
    </xdr:from>
    <xdr:to>
      <xdr:col>11</xdr:col>
      <xdr:colOff>307975</xdr:colOff>
      <xdr:row>36</xdr:row>
      <xdr:rowOff>109355</xdr:rowOff>
    </xdr:to>
    <xdr:cxnSp macro="">
      <xdr:nvCxnSpPr>
        <xdr:cNvPr id="299" name="直線コネクタ 298"/>
        <xdr:cNvCxnSpPr/>
      </xdr:nvCxnSpPr>
      <xdr:spPr>
        <a:xfrm>
          <a:off x="6972300" y="6269811"/>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137082</xdr:rowOff>
    </xdr:from>
    <xdr:to>
      <xdr:col>15</xdr:col>
      <xdr:colOff>231775</xdr:colOff>
      <xdr:row>36</xdr:row>
      <xdr:rowOff>67232</xdr:rowOff>
    </xdr:to>
    <xdr:sp macro="" textlink="">
      <xdr:nvSpPr>
        <xdr:cNvPr id="309" name="円/楕円 308"/>
        <xdr:cNvSpPr/>
      </xdr:nvSpPr>
      <xdr:spPr>
        <a:xfrm>
          <a:off x="10426700" y="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159959</xdr:rowOff>
    </xdr:from>
    <xdr:ext cx="534377" cy="259045"/>
    <xdr:sp macro="" textlink="">
      <xdr:nvSpPr>
        <xdr:cNvPr id="310" name="補助費等該当値テキスト"/>
        <xdr:cNvSpPr txBox="1"/>
      </xdr:nvSpPr>
      <xdr:spPr>
        <a:xfrm>
          <a:off x="10528300" y="5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164024</xdr:rowOff>
    </xdr:from>
    <xdr:to>
      <xdr:col>14</xdr:col>
      <xdr:colOff>79375</xdr:colOff>
      <xdr:row>36</xdr:row>
      <xdr:rowOff>94174</xdr:rowOff>
    </xdr:to>
    <xdr:sp macro="" textlink="">
      <xdr:nvSpPr>
        <xdr:cNvPr id="311" name="円/楕円 310"/>
        <xdr:cNvSpPr/>
      </xdr:nvSpPr>
      <xdr:spPr>
        <a:xfrm>
          <a:off x="9588500" y="61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110701</xdr:rowOff>
    </xdr:from>
    <xdr:ext cx="534377" cy="259045"/>
    <xdr:sp macro="" textlink="">
      <xdr:nvSpPr>
        <xdr:cNvPr id="312" name="テキスト ボックス 311"/>
        <xdr:cNvSpPr txBox="1"/>
      </xdr:nvSpPr>
      <xdr:spPr>
        <a:xfrm>
          <a:off x="9372111" y="5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69384</xdr:rowOff>
    </xdr:from>
    <xdr:to>
      <xdr:col>12</xdr:col>
      <xdr:colOff>561975</xdr:colOff>
      <xdr:row>36</xdr:row>
      <xdr:rowOff>170984</xdr:rowOff>
    </xdr:to>
    <xdr:sp macro="" textlink="">
      <xdr:nvSpPr>
        <xdr:cNvPr id="313" name="円/楕円 312"/>
        <xdr:cNvSpPr/>
      </xdr:nvSpPr>
      <xdr:spPr>
        <a:xfrm>
          <a:off x="8699500" y="6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16061</xdr:rowOff>
    </xdr:from>
    <xdr:ext cx="534377" cy="259045"/>
    <xdr:sp macro="" textlink="">
      <xdr:nvSpPr>
        <xdr:cNvPr id="314" name="テキスト ボックス 313"/>
        <xdr:cNvSpPr txBox="1"/>
      </xdr:nvSpPr>
      <xdr:spPr>
        <a:xfrm>
          <a:off x="8483111" y="60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58555</xdr:rowOff>
    </xdr:from>
    <xdr:to>
      <xdr:col>11</xdr:col>
      <xdr:colOff>358775</xdr:colOff>
      <xdr:row>36</xdr:row>
      <xdr:rowOff>160155</xdr:rowOff>
    </xdr:to>
    <xdr:sp macro="" textlink="">
      <xdr:nvSpPr>
        <xdr:cNvPr id="315" name="円/楕円 314"/>
        <xdr:cNvSpPr/>
      </xdr:nvSpPr>
      <xdr:spPr>
        <a:xfrm>
          <a:off x="7810500" y="62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5232</xdr:rowOff>
    </xdr:from>
    <xdr:ext cx="534377" cy="259045"/>
    <xdr:sp macro="" textlink="">
      <xdr:nvSpPr>
        <xdr:cNvPr id="316" name="テキスト ボックス 315"/>
        <xdr:cNvSpPr txBox="1"/>
      </xdr:nvSpPr>
      <xdr:spPr>
        <a:xfrm>
          <a:off x="7594111" y="600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46811</xdr:rowOff>
    </xdr:from>
    <xdr:to>
      <xdr:col>10</xdr:col>
      <xdr:colOff>155575</xdr:colOff>
      <xdr:row>36</xdr:row>
      <xdr:rowOff>148411</xdr:rowOff>
    </xdr:to>
    <xdr:sp macro="" textlink="">
      <xdr:nvSpPr>
        <xdr:cNvPr id="317" name="円/楕円 316"/>
        <xdr:cNvSpPr/>
      </xdr:nvSpPr>
      <xdr:spPr>
        <a:xfrm>
          <a:off x="6921500" y="62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164938</xdr:rowOff>
    </xdr:from>
    <xdr:ext cx="534377" cy="259045"/>
    <xdr:sp macro="" textlink="">
      <xdr:nvSpPr>
        <xdr:cNvPr id="318" name="テキスト ボックス 317"/>
        <xdr:cNvSpPr txBox="1"/>
      </xdr:nvSpPr>
      <xdr:spPr>
        <a:xfrm>
          <a:off x="6705111" y="59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78970</xdr:rowOff>
    </xdr:from>
    <xdr:to>
      <xdr:col>15</xdr:col>
      <xdr:colOff>180975</xdr:colOff>
      <xdr:row>58</xdr:row>
      <xdr:rowOff>105334</xdr:rowOff>
    </xdr:to>
    <xdr:cxnSp macro="">
      <xdr:nvCxnSpPr>
        <xdr:cNvPr id="347" name="直線コネクタ 346"/>
        <xdr:cNvCxnSpPr/>
      </xdr:nvCxnSpPr>
      <xdr:spPr>
        <a:xfrm>
          <a:off x="9639300" y="10023070"/>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75894</xdr:rowOff>
    </xdr:from>
    <xdr:to>
      <xdr:col>14</xdr:col>
      <xdr:colOff>28575</xdr:colOff>
      <xdr:row>58</xdr:row>
      <xdr:rowOff>78970</xdr:rowOff>
    </xdr:to>
    <xdr:cxnSp macro="">
      <xdr:nvCxnSpPr>
        <xdr:cNvPr id="350" name="直線コネクタ 349"/>
        <xdr:cNvCxnSpPr/>
      </xdr:nvCxnSpPr>
      <xdr:spPr>
        <a:xfrm>
          <a:off x="8750300" y="10019994"/>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75894</xdr:rowOff>
    </xdr:from>
    <xdr:to>
      <xdr:col>12</xdr:col>
      <xdr:colOff>511175</xdr:colOff>
      <xdr:row>58</xdr:row>
      <xdr:rowOff>104452</xdr:rowOff>
    </xdr:to>
    <xdr:cxnSp macro="">
      <xdr:nvCxnSpPr>
        <xdr:cNvPr id="353" name="直線コネクタ 352"/>
        <xdr:cNvCxnSpPr/>
      </xdr:nvCxnSpPr>
      <xdr:spPr>
        <a:xfrm flipV="1">
          <a:off x="7861300" y="10019994"/>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104452</xdr:rowOff>
    </xdr:from>
    <xdr:to>
      <xdr:col>11</xdr:col>
      <xdr:colOff>307975</xdr:colOff>
      <xdr:row>58</xdr:row>
      <xdr:rowOff>114097</xdr:rowOff>
    </xdr:to>
    <xdr:cxnSp macro="">
      <xdr:nvCxnSpPr>
        <xdr:cNvPr id="356" name="直線コネクタ 355"/>
        <xdr:cNvCxnSpPr/>
      </xdr:nvCxnSpPr>
      <xdr:spPr>
        <a:xfrm flipV="1">
          <a:off x="6972300" y="10048552"/>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54534</xdr:rowOff>
    </xdr:from>
    <xdr:to>
      <xdr:col>15</xdr:col>
      <xdr:colOff>231775</xdr:colOff>
      <xdr:row>58</xdr:row>
      <xdr:rowOff>156134</xdr:rowOff>
    </xdr:to>
    <xdr:sp macro="" textlink="">
      <xdr:nvSpPr>
        <xdr:cNvPr id="366" name="円/楕円 365"/>
        <xdr:cNvSpPr/>
      </xdr:nvSpPr>
      <xdr:spPr>
        <a:xfrm>
          <a:off x="104267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28170</xdr:rowOff>
    </xdr:from>
    <xdr:to>
      <xdr:col>14</xdr:col>
      <xdr:colOff>79375</xdr:colOff>
      <xdr:row>58</xdr:row>
      <xdr:rowOff>129770</xdr:rowOff>
    </xdr:to>
    <xdr:sp macro="" textlink="">
      <xdr:nvSpPr>
        <xdr:cNvPr id="368" name="円/楕円 367"/>
        <xdr:cNvSpPr/>
      </xdr:nvSpPr>
      <xdr:spPr>
        <a:xfrm>
          <a:off x="9588500" y="99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120897</xdr:rowOff>
    </xdr:from>
    <xdr:ext cx="534377" cy="259045"/>
    <xdr:sp macro="" textlink="">
      <xdr:nvSpPr>
        <xdr:cNvPr id="369" name="テキスト ボックス 368"/>
        <xdr:cNvSpPr txBox="1"/>
      </xdr:nvSpPr>
      <xdr:spPr>
        <a:xfrm>
          <a:off x="9372111" y="100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25094</xdr:rowOff>
    </xdr:from>
    <xdr:to>
      <xdr:col>12</xdr:col>
      <xdr:colOff>561975</xdr:colOff>
      <xdr:row>58</xdr:row>
      <xdr:rowOff>126694</xdr:rowOff>
    </xdr:to>
    <xdr:sp macro="" textlink="">
      <xdr:nvSpPr>
        <xdr:cNvPr id="370" name="円/楕円 369"/>
        <xdr:cNvSpPr/>
      </xdr:nvSpPr>
      <xdr:spPr>
        <a:xfrm>
          <a:off x="8699500" y="99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117821</xdr:rowOff>
    </xdr:from>
    <xdr:ext cx="534377" cy="259045"/>
    <xdr:sp macro="" textlink="">
      <xdr:nvSpPr>
        <xdr:cNvPr id="371" name="テキスト ボックス 370"/>
        <xdr:cNvSpPr txBox="1"/>
      </xdr:nvSpPr>
      <xdr:spPr>
        <a:xfrm>
          <a:off x="8483111" y="100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53652</xdr:rowOff>
    </xdr:from>
    <xdr:to>
      <xdr:col>11</xdr:col>
      <xdr:colOff>358775</xdr:colOff>
      <xdr:row>58</xdr:row>
      <xdr:rowOff>155252</xdr:rowOff>
    </xdr:to>
    <xdr:sp macro="" textlink="">
      <xdr:nvSpPr>
        <xdr:cNvPr id="372" name="円/楕円 371"/>
        <xdr:cNvSpPr/>
      </xdr:nvSpPr>
      <xdr:spPr>
        <a:xfrm>
          <a:off x="7810500" y="9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146379</xdr:rowOff>
    </xdr:from>
    <xdr:ext cx="534377" cy="259045"/>
    <xdr:sp macro="" textlink="">
      <xdr:nvSpPr>
        <xdr:cNvPr id="373" name="テキスト ボックス 372"/>
        <xdr:cNvSpPr txBox="1"/>
      </xdr:nvSpPr>
      <xdr:spPr>
        <a:xfrm>
          <a:off x="7594111" y="100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63297</xdr:rowOff>
    </xdr:from>
    <xdr:to>
      <xdr:col>10</xdr:col>
      <xdr:colOff>155575</xdr:colOff>
      <xdr:row>58</xdr:row>
      <xdr:rowOff>164897</xdr:rowOff>
    </xdr:to>
    <xdr:sp macro="" textlink="">
      <xdr:nvSpPr>
        <xdr:cNvPr id="374" name="円/楕円 373"/>
        <xdr:cNvSpPr/>
      </xdr:nvSpPr>
      <xdr:spPr>
        <a:xfrm>
          <a:off x="6921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156024</xdr:rowOff>
    </xdr:from>
    <xdr:ext cx="534377" cy="259045"/>
    <xdr:sp macro="" textlink="">
      <xdr:nvSpPr>
        <xdr:cNvPr id="375" name="テキスト ボックス 374"/>
        <xdr:cNvSpPr txBox="1"/>
      </xdr:nvSpPr>
      <xdr:spPr>
        <a:xfrm>
          <a:off x="6705111" y="101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144049</xdr:rowOff>
    </xdr:from>
    <xdr:to>
      <xdr:col>15</xdr:col>
      <xdr:colOff>180975</xdr:colOff>
      <xdr:row>77</xdr:row>
      <xdr:rowOff>40968</xdr:rowOff>
    </xdr:to>
    <xdr:cxnSp macro="">
      <xdr:nvCxnSpPr>
        <xdr:cNvPr id="400" name="直線コネクタ 399"/>
        <xdr:cNvCxnSpPr/>
      </xdr:nvCxnSpPr>
      <xdr:spPr>
        <a:xfrm>
          <a:off x="9639300" y="13174249"/>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144049</xdr:rowOff>
    </xdr:from>
    <xdr:to>
      <xdr:col>14</xdr:col>
      <xdr:colOff>28575</xdr:colOff>
      <xdr:row>77</xdr:row>
      <xdr:rowOff>38488</xdr:rowOff>
    </xdr:to>
    <xdr:cxnSp macro="">
      <xdr:nvCxnSpPr>
        <xdr:cNvPr id="403" name="直線コネクタ 402"/>
        <xdr:cNvCxnSpPr/>
      </xdr:nvCxnSpPr>
      <xdr:spPr>
        <a:xfrm flipV="1">
          <a:off x="8750300" y="13174249"/>
          <a:ext cx="889000" cy="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161618</xdr:rowOff>
    </xdr:from>
    <xdr:to>
      <xdr:col>15</xdr:col>
      <xdr:colOff>231775</xdr:colOff>
      <xdr:row>77</xdr:row>
      <xdr:rowOff>91768</xdr:rowOff>
    </xdr:to>
    <xdr:sp macro="" textlink="">
      <xdr:nvSpPr>
        <xdr:cNvPr id="413" name="円/楕円 412"/>
        <xdr:cNvSpPr/>
      </xdr:nvSpPr>
      <xdr:spPr>
        <a:xfrm>
          <a:off x="10426700" y="131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13045</xdr:rowOff>
    </xdr:from>
    <xdr:ext cx="534377" cy="259045"/>
    <xdr:sp macro="" textlink="">
      <xdr:nvSpPr>
        <xdr:cNvPr id="414" name="普通建設事業費 （ うち新規整備　）該当値テキスト"/>
        <xdr:cNvSpPr txBox="1"/>
      </xdr:nvSpPr>
      <xdr:spPr>
        <a:xfrm>
          <a:off x="10528300" y="130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93249</xdr:rowOff>
    </xdr:from>
    <xdr:to>
      <xdr:col>14</xdr:col>
      <xdr:colOff>79375</xdr:colOff>
      <xdr:row>77</xdr:row>
      <xdr:rowOff>23399</xdr:rowOff>
    </xdr:to>
    <xdr:sp macro="" textlink="">
      <xdr:nvSpPr>
        <xdr:cNvPr id="415" name="円/楕円 414"/>
        <xdr:cNvSpPr/>
      </xdr:nvSpPr>
      <xdr:spPr>
        <a:xfrm>
          <a:off x="9588500" y="131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14526</xdr:rowOff>
    </xdr:from>
    <xdr:ext cx="534377" cy="259045"/>
    <xdr:sp macro="" textlink="">
      <xdr:nvSpPr>
        <xdr:cNvPr id="416" name="テキスト ボックス 415"/>
        <xdr:cNvSpPr txBox="1"/>
      </xdr:nvSpPr>
      <xdr:spPr>
        <a:xfrm>
          <a:off x="9372111" y="132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159138</xdr:rowOff>
    </xdr:from>
    <xdr:to>
      <xdr:col>12</xdr:col>
      <xdr:colOff>561975</xdr:colOff>
      <xdr:row>77</xdr:row>
      <xdr:rowOff>89288</xdr:rowOff>
    </xdr:to>
    <xdr:sp macro="" textlink="">
      <xdr:nvSpPr>
        <xdr:cNvPr id="417" name="円/楕円 416"/>
        <xdr:cNvSpPr/>
      </xdr:nvSpPr>
      <xdr:spPr>
        <a:xfrm>
          <a:off x="8699500" y="13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80415</xdr:rowOff>
    </xdr:from>
    <xdr:ext cx="534377" cy="259045"/>
    <xdr:sp macro="" textlink="">
      <xdr:nvSpPr>
        <xdr:cNvPr id="418" name="テキスト ボックス 417"/>
        <xdr:cNvSpPr txBox="1"/>
      </xdr:nvSpPr>
      <xdr:spPr>
        <a:xfrm>
          <a:off x="8483111" y="13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72158</xdr:rowOff>
    </xdr:from>
    <xdr:to>
      <xdr:col>15</xdr:col>
      <xdr:colOff>180975</xdr:colOff>
      <xdr:row>98</xdr:row>
      <xdr:rowOff>75217</xdr:rowOff>
    </xdr:to>
    <xdr:cxnSp macro="">
      <xdr:nvCxnSpPr>
        <xdr:cNvPr id="445" name="直線コネクタ 444"/>
        <xdr:cNvCxnSpPr/>
      </xdr:nvCxnSpPr>
      <xdr:spPr>
        <a:xfrm flipV="1">
          <a:off x="9639300" y="16874258"/>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69641</xdr:rowOff>
    </xdr:from>
    <xdr:to>
      <xdr:col>14</xdr:col>
      <xdr:colOff>28575</xdr:colOff>
      <xdr:row>98</xdr:row>
      <xdr:rowOff>75217</xdr:rowOff>
    </xdr:to>
    <xdr:cxnSp macro="">
      <xdr:nvCxnSpPr>
        <xdr:cNvPr id="448" name="直線コネクタ 447"/>
        <xdr:cNvCxnSpPr/>
      </xdr:nvCxnSpPr>
      <xdr:spPr>
        <a:xfrm>
          <a:off x="8750300" y="16871741"/>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21358</xdr:rowOff>
    </xdr:from>
    <xdr:to>
      <xdr:col>15</xdr:col>
      <xdr:colOff>231775</xdr:colOff>
      <xdr:row>98</xdr:row>
      <xdr:rowOff>122958</xdr:rowOff>
    </xdr:to>
    <xdr:sp macro="" textlink="">
      <xdr:nvSpPr>
        <xdr:cNvPr id="458" name="円/楕円 457"/>
        <xdr:cNvSpPr/>
      </xdr:nvSpPr>
      <xdr:spPr>
        <a:xfrm>
          <a:off x="10426700" y="16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24417</xdr:rowOff>
    </xdr:from>
    <xdr:to>
      <xdr:col>14</xdr:col>
      <xdr:colOff>79375</xdr:colOff>
      <xdr:row>98</xdr:row>
      <xdr:rowOff>126017</xdr:rowOff>
    </xdr:to>
    <xdr:sp macro="" textlink="">
      <xdr:nvSpPr>
        <xdr:cNvPr id="460" name="円/楕円 459"/>
        <xdr:cNvSpPr/>
      </xdr:nvSpPr>
      <xdr:spPr>
        <a:xfrm>
          <a:off x="9588500" y="168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117144</xdr:rowOff>
    </xdr:from>
    <xdr:ext cx="534377" cy="259045"/>
    <xdr:sp macro="" textlink="">
      <xdr:nvSpPr>
        <xdr:cNvPr id="461" name="テキスト ボックス 460"/>
        <xdr:cNvSpPr txBox="1"/>
      </xdr:nvSpPr>
      <xdr:spPr>
        <a:xfrm>
          <a:off x="9372111" y="16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18841</xdr:rowOff>
    </xdr:from>
    <xdr:to>
      <xdr:col>12</xdr:col>
      <xdr:colOff>561975</xdr:colOff>
      <xdr:row>98</xdr:row>
      <xdr:rowOff>120441</xdr:rowOff>
    </xdr:to>
    <xdr:sp macro="" textlink="">
      <xdr:nvSpPr>
        <xdr:cNvPr id="462" name="円/楕円 461"/>
        <xdr:cNvSpPr/>
      </xdr:nvSpPr>
      <xdr:spPr>
        <a:xfrm>
          <a:off x="8699500" y="168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111568</xdr:rowOff>
    </xdr:from>
    <xdr:ext cx="534377" cy="259045"/>
    <xdr:sp macro="" textlink="">
      <xdr:nvSpPr>
        <xdr:cNvPr id="463" name="テキスト ボックス 462"/>
        <xdr:cNvSpPr txBox="1"/>
      </xdr:nvSpPr>
      <xdr:spPr>
        <a:xfrm>
          <a:off x="8483111" y="169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31038</xdr:rowOff>
    </xdr:from>
    <xdr:to>
      <xdr:col>23</xdr:col>
      <xdr:colOff>517525</xdr:colOff>
      <xdr:row>39</xdr:row>
      <xdr:rowOff>32906</xdr:rowOff>
    </xdr:to>
    <xdr:cxnSp macro="">
      <xdr:nvCxnSpPr>
        <xdr:cNvPr id="492" name="直線コネクタ 491"/>
        <xdr:cNvCxnSpPr/>
      </xdr:nvCxnSpPr>
      <xdr:spPr>
        <a:xfrm flipV="1">
          <a:off x="15481300" y="6717588"/>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17990</xdr:rowOff>
    </xdr:from>
    <xdr:to>
      <xdr:col>22</xdr:col>
      <xdr:colOff>365125</xdr:colOff>
      <xdr:row>39</xdr:row>
      <xdr:rowOff>32906</xdr:rowOff>
    </xdr:to>
    <xdr:cxnSp macro="">
      <xdr:nvCxnSpPr>
        <xdr:cNvPr id="495" name="直線コネクタ 494"/>
        <xdr:cNvCxnSpPr/>
      </xdr:nvCxnSpPr>
      <xdr:spPr>
        <a:xfrm>
          <a:off x="14592300" y="6704540"/>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17990</xdr:rowOff>
    </xdr:from>
    <xdr:to>
      <xdr:col>21</xdr:col>
      <xdr:colOff>161925</xdr:colOff>
      <xdr:row>39</xdr:row>
      <xdr:rowOff>23667</xdr:rowOff>
    </xdr:to>
    <xdr:cxnSp macro="">
      <xdr:nvCxnSpPr>
        <xdr:cNvPr id="498" name="直線コネクタ 497"/>
        <xdr:cNvCxnSpPr/>
      </xdr:nvCxnSpPr>
      <xdr:spPr>
        <a:xfrm flipV="1">
          <a:off x="13703300" y="670454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23667</xdr:rowOff>
    </xdr:from>
    <xdr:to>
      <xdr:col>19</xdr:col>
      <xdr:colOff>644525</xdr:colOff>
      <xdr:row>39</xdr:row>
      <xdr:rowOff>42126</xdr:rowOff>
    </xdr:to>
    <xdr:cxnSp macro="">
      <xdr:nvCxnSpPr>
        <xdr:cNvPr id="501" name="直線コネクタ 500"/>
        <xdr:cNvCxnSpPr/>
      </xdr:nvCxnSpPr>
      <xdr:spPr>
        <a:xfrm flipV="1">
          <a:off x="12814300" y="671021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151688</xdr:rowOff>
    </xdr:from>
    <xdr:to>
      <xdr:col>23</xdr:col>
      <xdr:colOff>568325</xdr:colOff>
      <xdr:row>39</xdr:row>
      <xdr:rowOff>81838</xdr:rowOff>
    </xdr:to>
    <xdr:sp macro="" textlink="">
      <xdr:nvSpPr>
        <xdr:cNvPr id="511" name="円/楕円 510"/>
        <xdr:cNvSpPr/>
      </xdr:nvSpPr>
      <xdr:spPr>
        <a:xfrm>
          <a:off x="162687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153556</xdr:rowOff>
    </xdr:from>
    <xdr:to>
      <xdr:col>22</xdr:col>
      <xdr:colOff>415925</xdr:colOff>
      <xdr:row>39</xdr:row>
      <xdr:rowOff>83706</xdr:rowOff>
    </xdr:to>
    <xdr:sp macro="" textlink="">
      <xdr:nvSpPr>
        <xdr:cNvPr id="513" name="円/楕円 512"/>
        <xdr:cNvSpPr/>
      </xdr:nvSpPr>
      <xdr:spPr>
        <a:xfrm>
          <a:off x="15430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74833</xdr:rowOff>
    </xdr:from>
    <xdr:ext cx="378565" cy="259045"/>
    <xdr:sp macro="" textlink="">
      <xdr:nvSpPr>
        <xdr:cNvPr id="514" name="テキスト ボックス 513"/>
        <xdr:cNvSpPr txBox="1"/>
      </xdr:nvSpPr>
      <xdr:spPr>
        <a:xfrm>
          <a:off x="15292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138640</xdr:rowOff>
    </xdr:from>
    <xdr:to>
      <xdr:col>21</xdr:col>
      <xdr:colOff>212725</xdr:colOff>
      <xdr:row>39</xdr:row>
      <xdr:rowOff>68790</xdr:rowOff>
    </xdr:to>
    <xdr:sp macro="" textlink="">
      <xdr:nvSpPr>
        <xdr:cNvPr id="515" name="円/楕円 514"/>
        <xdr:cNvSpPr/>
      </xdr:nvSpPr>
      <xdr:spPr>
        <a:xfrm>
          <a:off x="14541500" y="66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59917</xdr:rowOff>
    </xdr:from>
    <xdr:ext cx="469744" cy="259045"/>
    <xdr:sp macro="" textlink="">
      <xdr:nvSpPr>
        <xdr:cNvPr id="516" name="テキスト ボックス 515"/>
        <xdr:cNvSpPr txBox="1"/>
      </xdr:nvSpPr>
      <xdr:spPr>
        <a:xfrm>
          <a:off x="14357427" y="67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144317</xdr:rowOff>
    </xdr:from>
    <xdr:to>
      <xdr:col>20</xdr:col>
      <xdr:colOff>9525</xdr:colOff>
      <xdr:row>39</xdr:row>
      <xdr:rowOff>74467</xdr:rowOff>
    </xdr:to>
    <xdr:sp macro="" textlink="">
      <xdr:nvSpPr>
        <xdr:cNvPr id="517" name="円/楕円 516"/>
        <xdr:cNvSpPr/>
      </xdr:nvSpPr>
      <xdr:spPr>
        <a:xfrm>
          <a:off x="13652500" y="66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65594</xdr:rowOff>
    </xdr:from>
    <xdr:ext cx="469744" cy="259045"/>
    <xdr:sp macro="" textlink="">
      <xdr:nvSpPr>
        <xdr:cNvPr id="518" name="テキスト ボックス 517"/>
        <xdr:cNvSpPr txBox="1"/>
      </xdr:nvSpPr>
      <xdr:spPr>
        <a:xfrm>
          <a:off x="13468427" y="67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162776</xdr:rowOff>
    </xdr:from>
    <xdr:to>
      <xdr:col>18</xdr:col>
      <xdr:colOff>492125</xdr:colOff>
      <xdr:row>39</xdr:row>
      <xdr:rowOff>92926</xdr:rowOff>
    </xdr:to>
    <xdr:sp macro="" textlink="">
      <xdr:nvSpPr>
        <xdr:cNvPr id="519" name="円/楕円 518"/>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84053</xdr:rowOff>
    </xdr:from>
    <xdr:ext cx="378565" cy="259045"/>
    <xdr:sp macro="" textlink="">
      <xdr:nvSpPr>
        <xdr:cNvPr id="520" name="テキスト ボックス 519"/>
        <xdr:cNvSpPr txBox="1"/>
      </xdr:nvSpPr>
      <xdr:spPr>
        <a:xfrm>
          <a:off x="12625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89568</xdr:rowOff>
    </xdr:from>
    <xdr:to>
      <xdr:col>23</xdr:col>
      <xdr:colOff>517525</xdr:colOff>
      <xdr:row>76</xdr:row>
      <xdr:rowOff>108328</xdr:rowOff>
    </xdr:to>
    <xdr:cxnSp macro="">
      <xdr:nvCxnSpPr>
        <xdr:cNvPr id="598" name="直線コネクタ 597"/>
        <xdr:cNvCxnSpPr/>
      </xdr:nvCxnSpPr>
      <xdr:spPr>
        <a:xfrm flipV="1">
          <a:off x="15481300" y="13119768"/>
          <a:ext cx="8382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97744</xdr:rowOff>
    </xdr:from>
    <xdr:to>
      <xdr:col>22</xdr:col>
      <xdr:colOff>365125</xdr:colOff>
      <xdr:row>76</xdr:row>
      <xdr:rowOff>108328</xdr:rowOff>
    </xdr:to>
    <xdr:cxnSp macro="">
      <xdr:nvCxnSpPr>
        <xdr:cNvPr id="601" name="直線コネクタ 600"/>
        <xdr:cNvCxnSpPr/>
      </xdr:nvCxnSpPr>
      <xdr:spPr>
        <a:xfrm>
          <a:off x="14592300" y="13127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3" name="テキスト ボックス 602"/>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97744</xdr:rowOff>
    </xdr:from>
    <xdr:to>
      <xdr:col>21</xdr:col>
      <xdr:colOff>161925</xdr:colOff>
      <xdr:row>76</xdr:row>
      <xdr:rowOff>108908</xdr:rowOff>
    </xdr:to>
    <xdr:cxnSp macro="">
      <xdr:nvCxnSpPr>
        <xdr:cNvPr id="604" name="直線コネクタ 603"/>
        <xdr:cNvCxnSpPr/>
      </xdr:nvCxnSpPr>
      <xdr:spPr>
        <a:xfrm flipV="1">
          <a:off x="13703300" y="13127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58128</xdr:rowOff>
    </xdr:from>
    <xdr:to>
      <xdr:col>19</xdr:col>
      <xdr:colOff>644525</xdr:colOff>
      <xdr:row>76</xdr:row>
      <xdr:rowOff>108908</xdr:rowOff>
    </xdr:to>
    <xdr:cxnSp macro="">
      <xdr:nvCxnSpPr>
        <xdr:cNvPr id="607" name="直線コネクタ 606"/>
        <xdr:cNvCxnSpPr/>
      </xdr:nvCxnSpPr>
      <xdr:spPr>
        <a:xfrm>
          <a:off x="12814300" y="1308832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38768</xdr:rowOff>
    </xdr:from>
    <xdr:to>
      <xdr:col>23</xdr:col>
      <xdr:colOff>568325</xdr:colOff>
      <xdr:row>76</xdr:row>
      <xdr:rowOff>140368</xdr:rowOff>
    </xdr:to>
    <xdr:sp macro="" textlink="">
      <xdr:nvSpPr>
        <xdr:cNvPr id="617" name="円/楕円 616"/>
        <xdr:cNvSpPr/>
      </xdr:nvSpPr>
      <xdr:spPr>
        <a:xfrm>
          <a:off x="162687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61645</xdr:rowOff>
    </xdr:from>
    <xdr:ext cx="534377" cy="259045"/>
    <xdr:sp macro="" textlink="">
      <xdr:nvSpPr>
        <xdr:cNvPr id="618" name="公債費該当値テキスト"/>
        <xdr:cNvSpPr txBox="1"/>
      </xdr:nvSpPr>
      <xdr:spPr>
        <a:xfrm>
          <a:off x="16370300"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57528</xdr:rowOff>
    </xdr:from>
    <xdr:to>
      <xdr:col>22</xdr:col>
      <xdr:colOff>415925</xdr:colOff>
      <xdr:row>76</xdr:row>
      <xdr:rowOff>159128</xdr:rowOff>
    </xdr:to>
    <xdr:sp macro="" textlink="">
      <xdr:nvSpPr>
        <xdr:cNvPr id="619" name="円/楕円 618"/>
        <xdr:cNvSpPr/>
      </xdr:nvSpPr>
      <xdr:spPr>
        <a:xfrm>
          <a:off x="15430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4205</xdr:rowOff>
    </xdr:from>
    <xdr:ext cx="534377" cy="259045"/>
    <xdr:sp macro="" textlink="">
      <xdr:nvSpPr>
        <xdr:cNvPr id="620" name="テキスト ボックス 619"/>
        <xdr:cNvSpPr txBox="1"/>
      </xdr:nvSpPr>
      <xdr:spPr>
        <a:xfrm>
          <a:off x="15214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46944</xdr:rowOff>
    </xdr:from>
    <xdr:to>
      <xdr:col>21</xdr:col>
      <xdr:colOff>212725</xdr:colOff>
      <xdr:row>76</xdr:row>
      <xdr:rowOff>148544</xdr:rowOff>
    </xdr:to>
    <xdr:sp macro="" textlink="">
      <xdr:nvSpPr>
        <xdr:cNvPr id="621" name="円/楕円 620"/>
        <xdr:cNvSpPr/>
      </xdr:nvSpPr>
      <xdr:spPr>
        <a:xfrm>
          <a:off x="14541500" y="130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139671</xdr:rowOff>
    </xdr:from>
    <xdr:ext cx="534377" cy="259045"/>
    <xdr:sp macro="" textlink="">
      <xdr:nvSpPr>
        <xdr:cNvPr id="622" name="テキスト ボックス 621"/>
        <xdr:cNvSpPr txBox="1"/>
      </xdr:nvSpPr>
      <xdr:spPr>
        <a:xfrm>
          <a:off x="14325111" y="131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58108</xdr:rowOff>
    </xdr:from>
    <xdr:to>
      <xdr:col>20</xdr:col>
      <xdr:colOff>9525</xdr:colOff>
      <xdr:row>76</xdr:row>
      <xdr:rowOff>159708</xdr:rowOff>
    </xdr:to>
    <xdr:sp macro="" textlink="">
      <xdr:nvSpPr>
        <xdr:cNvPr id="623" name="円/楕円 622"/>
        <xdr:cNvSpPr/>
      </xdr:nvSpPr>
      <xdr:spPr>
        <a:xfrm>
          <a:off x="136525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150835</xdr:rowOff>
    </xdr:from>
    <xdr:ext cx="534377" cy="259045"/>
    <xdr:sp macro="" textlink="">
      <xdr:nvSpPr>
        <xdr:cNvPr id="624" name="テキスト ボックス 623"/>
        <xdr:cNvSpPr txBox="1"/>
      </xdr:nvSpPr>
      <xdr:spPr>
        <a:xfrm>
          <a:off x="13436111" y="131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7328</xdr:rowOff>
    </xdr:from>
    <xdr:to>
      <xdr:col>18</xdr:col>
      <xdr:colOff>492125</xdr:colOff>
      <xdr:row>76</xdr:row>
      <xdr:rowOff>108928</xdr:rowOff>
    </xdr:to>
    <xdr:sp macro="" textlink="">
      <xdr:nvSpPr>
        <xdr:cNvPr id="625" name="円/楕円 624"/>
        <xdr:cNvSpPr/>
      </xdr:nvSpPr>
      <xdr:spPr>
        <a:xfrm>
          <a:off x="12763500" y="130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125455</xdr:rowOff>
    </xdr:from>
    <xdr:ext cx="534377" cy="259045"/>
    <xdr:sp macro="" textlink="">
      <xdr:nvSpPr>
        <xdr:cNvPr id="626" name="テキスト ボックス 625"/>
        <xdr:cNvSpPr txBox="1"/>
      </xdr:nvSpPr>
      <xdr:spPr>
        <a:xfrm>
          <a:off x="12547111" y="128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34258</xdr:rowOff>
    </xdr:from>
    <xdr:to>
      <xdr:col>23</xdr:col>
      <xdr:colOff>517525</xdr:colOff>
      <xdr:row>97</xdr:row>
      <xdr:rowOff>110706</xdr:rowOff>
    </xdr:to>
    <xdr:cxnSp macro="">
      <xdr:nvCxnSpPr>
        <xdr:cNvPr id="655" name="直線コネクタ 654"/>
        <xdr:cNvCxnSpPr/>
      </xdr:nvCxnSpPr>
      <xdr:spPr>
        <a:xfrm>
          <a:off x="15481300" y="16493458"/>
          <a:ext cx="8382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34258</xdr:rowOff>
    </xdr:from>
    <xdr:to>
      <xdr:col>22</xdr:col>
      <xdr:colOff>365125</xdr:colOff>
      <xdr:row>96</xdr:row>
      <xdr:rowOff>107696</xdr:rowOff>
    </xdr:to>
    <xdr:cxnSp macro="">
      <xdr:nvCxnSpPr>
        <xdr:cNvPr id="658" name="直線コネクタ 657"/>
        <xdr:cNvCxnSpPr/>
      </xdr:nvCxnSpPr>
      <xdr:spPr>
        <a:xfrm flipV="1">
          <a:off x="14592300" y="16493458"/>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126479</xdr:rowOff>
    </xdr:from>
    <xdr:to>
      <xdr:col>21</xdr:col>
      <xdr:colOff>161925</xdr:colOff>
      <xdr:row>96</xdr:row>
      <xdr:rowOff>107696</xdr:rowOff>
    </xdr:to>
    <xdr:cxnSp macro="">
      <xdr:nvCxnSpPr>
        <xdr:cNvPr id="661" name="直線コネクタ 660"/>
        <xdr:cNvCxnSpPr/>
      </xdr:nvCxnSpPr>
      <xdr:spPr>
        <a:xfrm>
          <a:off x="13703300" y="16414229"/>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126479</xdr:rowOff>
    </xdr:from>
    <xdr:to>
      <xdr:col>19</xdr:col>
      <xdr:colOff>644525</xdr:colOff>
      <xdr:row>96</xdr:row>
      <xdr:rowOff>138081</xdr:rowOff>
    </xdr:to>
    <xdr:cxnSp macro="">
      <xdr:nvCxnSpPr>
        <xdr:cNvPr id="664" name="直線コネクタ 663"/>
        <xdr:cNvCxnSpPr/>
      </xdr:nvCxnSpPr>
      <xdr:spPr>
        <a:xfrm flipV="1">
          <a:off x="12814300" y="16414229"/>
          <a:ext cx="889000" cy="18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59906</xdr:rowOff>
    </xdr:from>
    <xdr:to>
      <xdr:col>23</xdr:col>
      <xdr:colOff>568325</xdr:colOff>
      <xdr:row>97</xdr:row>
      <xdr:rowOff>161506</xdr:rowOff>
    </xdr:to>
    <xdr:sp macro="" textlink="">
      <xdr:nvSpPr>
        <xdr:cNvPr id="674" name="円/楕円 673"/>
        <xdr:cNvSpPr/>
      </xdr:nvSpPr>
      <xdr:spPr>
        <a:xfrm>
          <a:off x="16268700" y="166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38333</xdr:rowOff>
    </xdr:from>
    <xdr:ext cx="534377" cy="259045"/>
    <xdr:sp macro="" textlink="">
      <xdr:nvSpPr>
        <xdr:cNvPr id="675" name="積立金該当値テキスト"/>
        <xdr:cNvSpPr txBox="1"/>
      </xdr:nvSpPr>
      <xdr:spPr>
        <a:xfrm>
          <a:off x="16370300" y="166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154908</xdr:rowOff>
    </xdr:from>
    <xdr:to>
      <xdr:col>22</xdr:col>
      <xdr:colOff>415925</xdr:colOff>
      <xdr:row>96</xdr:row>
      <xdr:rowOff>85058</xdr:rowOff>
    </xdr:to>
    <xdr:sp macro="" textlink="">
      <xdr:nvSpPr>
        <xdr:cNvPr id="676" name="円/楕円 675"/>
        <xdr:cNvSpPr/>
      </xdr:nvSpPr>
      <xdr:spPr>
        <a:xfrm>
          <a:off x="154305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76185</xdr:rowOff>
    </xdr:from>
    <xdr:ext cx="534377" cy="259045"/>
    <xdr:sp macro="" textlink="">
      <xdr:nvSpPr>
        <xdr:cNvPr id="677" name="テキスト ボックス 676"/>
        <xdr:cNvSpPr txBox="1"/>
      </xdr:nvSpPr>
      <xdr:spPr>
        <a:xfrm>
          <a:off x="15214111" y="165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56896</xdr:rowOff>
    </xdr:from>
    <xdr:to>
      <xdr:col>21</xdr:col>
      <xdr:colOff>212725</xdr:colOff>
      <xdr:row>96</xdr:row>
      <xdr:rowOff>158496</xdr:rowOff>
    </xdr:to>
    <xdr:sp macro="" textlink="">
      <xdr:nvSpPr>
        <xdr:cNvPr id="678" name="円/楕円 677"/>
        <xdr:cNvSpPr/>
      </xdr:nvSpPr>
      <xdr:spPr>
        <a:xfrm>
          <a:off x="14541500" y="1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149623</xdr:rowOff>
    </xdr:from>
    <xdr:ext cx="534377" cy="259045"/>
    <xdr:sp macro="" textlink="">
      <xdr:nvSpPr>
        <xdr:cNvPr id="679" name="テキスト ボックス 678"/>
        <xdr:cNvSpPr txBox="1"/>
      </xdr:nvSpPr>
      <xdr:spPr>
        <a:xfrm>
          <a:off x="14325111" y="166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75679</xdr:rowOff>
    </xdr:from>
    <xdr:to>
      <xdr:col>20</xdr:col>
      <xdr:colOff>9525</xdr:colOff>
      <xdr:row>96</xdr:row>
      <xdr:rowOff>5829</xdr:rowOff>
    </xdr:to>
    <xdr:sp macro="" textlink="">
      <xdr:nvSpPr>
        <xdr:cNvPr id="680" name="円/楕円 679"/>
        <xdr:cNvSpPr/>
      </xdr:nvSpPr>
      <xdr:spPr>
        <a:xfrm>
          <a:off x="13652500" y="16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168406</xdr:rowOff>
    </xdr:from>
    <xdr:ext cx="534377" cy="259045"/>
    <xdr:sp macro="" textlink="">
      <xdr:nvSpPr>
        <xdr:cNvPr id="681" name="テキスト ボックス 680"/>
        <xdr:cNvSpPr txBox="1"/>
      </xdr:nvSpPr>
      <xdr:spPr>
        <a:xfrm>
          <a:off x="13436111" y="16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87281</xdr:rowOff>
    </xdr:from>
    <xdr:to>
      <xdr:col>18</xdr:col>
      <xdr:colOff>492125</xdr:colOff>
      <xdr:row>97</xdr:row>
      <xdr:rowOff>17431</xdr:rowOff>
    </xdr:to>
    <xdr:sp macro="" textlink="">
      <xdr:nvSpPr>
        <xdr:cNvPr id="682" name="円/楕円 681"/>
        <xdr:cNvSpPr/>
      </xdr:nvSpPr>
      <xdr:spPr>
        <a:xfrm>
          <a:off x="12763500" y="165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8558</xdr:rowOff>
    </xdr:from>
    <xdr:ext cx="534377" cy="259045"/>
    <xdr:sp macro="" textlink="">
      <xdr:nvSpPr>
        <xdr:cNvPr id="683" name="テキスト ボックス 682"/>
        <xdr:cNvSpPr txBox="1"/>
      </xdr:nvSpPr>
      <xdr:spPr>
        <a:xfrm>
          <a:off x="12547111" y="166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11684</xdr:rowOff>
    </xdr:from>
    <xdr:to>
      <xdr:col>32</xdr:col>
      <xdr:colOff>186689</xdr:colOff>
      <xdr:row>39</xdr:row>
      <xdr:rowOff>98878</xdr:rowOff>
    </xdr:to>
    <xdr:cxnSp macro="">
      <xdr:nvCxnSpPr>
        <xdr:cNvPr id="709" name="直線コネクタ 708"/>
        <xdr:cNvCxnSpPr/>
      </xdr:nvCxnSpPr>
      <xdr:spPr>
        <a:xfrm flipV="1">
          <a:off x="22159595" y="5498084"/>
          <a:ext cx="1269" cy="128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129811</xdr:rowOff>
    </xdr:from>
    <xdr:ext cx="534377" cy="259045"/>
    <xdr:sp macro="" textlink="">
      <xdr:nvSpPr>
        <xdr:cNvPr id="712" name="投資及び出資金最大値テキスト"/>
        <xdr:cNvSpPr txBox="1"/>
      </xdr:nvSpPr>
      <xdr:spPr>
        <a:xfrm>
          <a:off x="22212300" y="52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32</xdr:row>
      <xdr:rowOff>11684</xdr:rowOff>
    </xdr:from>
    <xdr:to>
      <xdr:col>32</xdr:col>
      <xdr:colOff>276225</xdr:colOff>
      <xdr:row>32</xdr:row>
      <xdr:rowOff>11684</xdr:rowOff>
    </xdr:to>
    <xdr:cxnSp macro="">
      <xdr:nvCxnSpPr>
        <xdr:cNvPr id="713" name="直線コネクタ 712"/>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168983</xdr:rowOff>
    </xdr:from>
    <xdr:to>
      <xdr:col>32</xdr:col>
      <xdr:colOff>187325</xdr:colOff>
      <xdr:row>33</xdr:row>
      <xdr:rowOff>105737</xdr:rowOff>
    </xdr:to>
    <xdr:cxnSp macro="">
      <xdr:nvCxnSpPr>
        <xdr:cNvPr id="714" name="直線コネクタ 713"/>
        <xdr:cNvCxnSpPr/>
      </xdr:nvCxnSpPr>
      <xdr:spPr>
        <a:xfrm flipV="1">
          <a:off x="21323300" y="5655383"/>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47189</xdr:rowOff>
    </xdr:from>
    <xdr:ext cx="469744" cy="259045"/>
    <xdr:sp macro="" textlink="">
      <xdr:nvSpPr>
        <xdr:cNvPr id="715" name="投資及び出資金平均値テキスト"/>
        <xdr:cNvSpPr txBox="1"/>
      </xdr:nvSpPr>
      <xdr:spPr>
        <a:xfrm>
          <a:off x="22212300" y="6562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68762</xdr:rowOff>
    </xdr:from>
    <xdr:to>
      <xdr:col>32</xdr:col>
      <xdr:colOff>238125</xdr:colOff>
      <xdr:row>38</xdr:row>
      <xdr:rowOff>170362</xdr:rowOff>
    </xdr:to>
    <xdr:sp macro="" textlink="">
      <xdr:nvSpPr>
        <xdr:cNvPr id="716" name="フローチャート : 判断 715"/>
        <xdr:cNvSpPr/>
      </xdr:nvSpPr>
      <xdr:spPr>
        <a:xfrm>
          <a:off x="22110700" y="65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105737</xdr:rowOff>
    </xdr:from>
    <xdr:to>
      <xdr:col>31</xdr:col>
      <xdr:colOff>34925</xdr:colOff>
      <xdr:row>33</xdr:row>
      <xdr:rowOff>105954</xdr:rowOff>
    </xdr:to>
    <xdr:cxnSp macro="">
      <xdr:nvCxnSpPr>
        <xdr:cNvPr id="717" name="直線コネクタ 716"/>
        <xdr:cNvCxnSpPr/>
      </xdr:nvCxnSpPr>
      <xdr:spPr>
        <a:xfrm flipV="1">
          <a:off x="20434300" y="576358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162923</xdr:rowOff>
    </xdr:from>
    <xdr:to>
      <xdr:col>31</xdr:col>
      <xdr:colOff>85725</xdr:colOff>
      <xdr:row>38</xdr:row>
      <xdr:rowOff>93073</xdr:rowOff>
    </xdr:to>
    <xdr:sp macro="" textlink="">
      <xdr:nvSpPr>
        <xdr:cNvPr id="718" name="フローチャート : 判断 717"/>
        <xdr:cNvSpPr/>
      </xdr:nvSpPr>
      <xdr:spPr>
        <a:xfrm>
          <a:off x="21272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84200</xdr:rowOff>
    </xdr:from>
    <xdr:ext cx="469744" cy="259045"/>
    <xdr:sp macro="" textlink="">
      <xdr:nvSpPr>
        <xdr:cNvPr id="719" name="テキスト ボックス 718"/>
        <xdr:cNvSpPr txBox="1"/>
      </xdr:nvSpPr>
      <xdr:spPr>
        <a:xfrm>
          <a:off x="21088427"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119017</xdr:rowOff>
    </xdr:from>
    <xdr:to>
      <xdr:col>29</xdr:col>
      <xdr:colOff>517525</xdr:colOff>
      <xdr:row>33</xdr:row>
      <xdr:rowOff>105954</xdr:rowOff>
    </xdr:to>
    <xdr:cxnSp macro="">
      <xdr:nvCxnSpPr>
        <xdr:cNvPr id="720" name="直線コネクタ 719"/>
        <xdr:cNvCxnSpPr/>
      </xdr:nvCxnSpPr>
      <xdr:spPr>
        <a:xfrm>
          <a:off x="19545300" y="5433967"/>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87376</xdr:rowOff>
    </xdr:from>
    <xdr:to>
      <xdr:col>29</xdr:col>
      <xdr:colOff>568325</xdr:colOff>
      <xdr:row>39</xdr:row>
      <xdr:rowOff>17526</xdr:rowOff>
    </xdr:to>
    <xdr:sp macro="" textlink="">
      <xdr:nvSpPr>
        <xdr:cNvPr id="721" name="フローチャート : 判断 720"/>
        <xdr:cNvSpPr/>
      </xdr:nvSpPr>
      <xdr:spPr>
        <a:xfrm>
          <a:off x="20383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8653</xdr:rowOff>
    </xdr:from>
    <xdr:ext cx="469744" cy="259045"/>
    <xdr:sp macro="" textlink="">
      <xdr:nvSpPr>
        <xdr:cNvPr id="722" name="テキスト ボックス 721"/>
        <xdr:cNvSpPr txBox="1"/>
      </xdr:nvSpPr>
      <xdr:spPr>
        <a:xfrm>
          <a:off x="20199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84727</xdr:rowOff>
    </xdr:from>
    <xdr:to>
      <xdr:col>28</xdr:col>
      <xdr:colOff>314325</xdr:colOff>
      <xdr:row>31</xdr:row>
      <xdr:rowOff>119017</xdr:rowOff>
    </xdr:to>
    <xdr:cxnSp macro="">
      <xdr:nvCxnSpPr>
        <xdr:cNvPr id="723" name="直線コネクタ 722"/>
        <xdr:cNvCxnSpPr/>
      </xdr:nvCxnSpPr>
      <xdr:spPr>
        <a:xfrm>
          <a:off x="18656300" y="522822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62339</xdr:rowOff>
    </xdr:from>
    <xdr:to>
      <xdr:col>28</xdr:col>
      <xdr:colOff>365125</xdr:colOff>
      <xdr:row>38</xdr:row>
      <xdr:rowOff>163939</xdr:rowOff>
    </xdr:to>
    <xdr:sp macro="" textlink="">
      <xdr:nvSpPr>
        <xdr:cNvPr id="724" name="フローチャート : 判断 723"/>
        <xdr:cNvSpPr/>
      </xdr:nvSpPr>
      <xdr:spPr>
        <a:xfrm>
          <a:off x="19494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155066</xdr:rowOff>
    </xdr:from>
    <xdr:ext cx="469744" cy="259045"/>
    <xdr:sp macro="" textlink="">
      <xdr:nvSpPr>
        <xdr:cNvPr id="725" name="テキスト ボックス 724"/>
        <xdr:cNvSpPr txBox="1"/>
      </xdr:nvSpPr>
      <xdr:spPr>
        <a:xfrm>
          <a:off x="19310427"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90968</xdr:rowOff>
    </xdr:from>
    <xdr:to>
      <xdr:col>27</xdr:col>
      <xdr:colOff>161925</xdr:colOff>
      <xdr:row>39</xdr:row>
      <xdr:rowOff>21118</xdr:rowOff>
    </xdr:to>
    <xdr:sp macro="" textlink="">
      <xdr:nvSpPr>
        <xdr:cNvPr id="726" name="フローチャート : 判断 725"/>
        <xdr:cNvSpPr/>
      </xdr:nvSpPr>
      <xdr:spPr>
        <a:xfrm>
          <a:off x="18605500" y="66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12245</xdr:rowOff>
    </xdr:from>
    <xdr:ext cx="469744" cy="259045"/>
    <xdr:sp macro="" textlink="">
      <xdr:nvSpPr>
        <xdr:cNvPr id="727" name="テキスト ボックス 726"/>
        <xdr:cNvSpPr txBox="1"/>
      </xdr:nvSpPr>
      <xdr:spPr>
        <a:xfrm>
          <a:off x="18421427"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118183</xdr:rowOff>
    </xdr:from>
    <xdr:to>
      <xdr:col>32</xdr:col>
      <xdr:colOff>238125</xdr:colOff>
      <xdr:row>33</xdr:row>
      <xdr:rowOff>48333</xdr:rowOff>
    </xdr:to>
    <xdr:sp macro="" textlink="">
      <xdr:nvSpPr>
        <xdr:cNvPr id="733" name="円/楕円 732"/>
        <xdr:cNvSpPr/>
      </xdr:nvSpPr>
      <xdr:spPr>
        <a:xfrm>
          <a:off x="22110700" y="5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141060</xdr:rowOff>
    </xdr:from>
    <xdr:ext cx="534377" cy="259045"/>
    <xdr:sp macro="" textlink="">
      <xdr:nvSpPr>
        <xdr:cNvPr id="734" name="投資及び出資金該当値テキスト"/>
        <xdr:cNvSpPr txBox="1"/>
      </xdr:nvSpPr>
      <xdr:spPr>
        <a:xfrm>
          <a:off x="22212300" y="54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54937</xdr:rowOff>
    </xdr:from>
    <xdr:to>
      <xdr:col>31</xdr:col>
      <xdr:colOff>85725</xdr:colOff>
      <xdr:row>33</xdr:row>
      <xdr:rowOff>156537</xdr:rowOff>
    </xdr:to>
    <xdr:sp macro="" textlink="">
      <xdr:nvSpPr>
        <xdr:cNvPr id="735" name="円/楕円 734"/>
        <xdr:cNvSpPr/>
      </xdr:nvSpPr>
      <xdr:spPr>
        <a:xfrm>
          <a:off x="21272500" y="57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1614</xdr:rowOff>
    </xdr:from>
    <xdr:ext cx="469744" cy="259045"/>
    <xdr:sp macro="" textlink="">
      <xdr:nvSpPr>
        <xdr:cNvPr id="736" name="テキスト ボックス 735"/>
        <xdr:cNvSpPr txBox="1"/>
      </xdr:nvSpPr>
      <xdr:spPr>
        <a:xfrm>
          <a:off x="21088427" y="54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55154</xdr:rowOff>
    </xdr:from>
    <xdr:to>
      <xdr:col>29</xdr:col>
      <xdr:colOff>568325</xdr:colOff>
      <xdr:row>33</xdr:row>
      <xdr:rowOff>156754</xdr:rowOff>
    </xdr:to>
    <xdr:sp macro="" textlink="">
      <xdr:nvSpPr>
        <xdr:cNvPr id="737" name="円/楕円 736"/>
        <xdr:cNvSpPr/>
      </xdr:nvSpPr>
      <xdr:spPr>
        <a:xfrm>
          <a:off x="20383500" y="57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1831</xdr:rowOff>
    </xdr:from>
    <xdr:ext cx="469744" cy="259045"/>
    <xdr:sp macro="" textlink="">
      <xdr:nvSpPr>
        <xdr:cNvPr id="738" name="テキスト ボックス 737"/>
        <xdr:cNvSpPr txBox="1"/>
      </xdr:nvSpPr>
      <xdr:spPr>
        <a:xfrm>
          <a:off x="20199427" y="54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68217</xdr:rowOff>
    </xdr:from>
    <xdr:to>
      <xdr:col>28</xdr:col>
      <xdr:colOff>365125</xdr:colOff>
      <xdr:row>31</xdr:row>
      <xdr:rowOff>169817</xdr:rowOff>
    </xdr:to>
    <xdr:sp macro="" textlink="">
      <xdr:nvSpPr>
        <xdr:cNvPr id="739" name="円/楕円 738"/>
        <xdr:cNvSpPr/>
      </xdr:nvSpPr>
      <xdr:spPr>
        <a:xfrm>
          <a:off x="19494500" y="53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14894</xdr:rowOff>
    </xdr:from>
    <xdr:ext cx="534377" cy="259045"/>
    <xdr:sp macro="" textlink="">
      <xdr:nvSpPr>
        <xdr:cNvPr id="740" name="テキスト ボックス 739"/>
        <xdr:cNvSpPr txBox="1"/>
      </xdr:nvSpPr>
      <xdr:spPr>
        <a:xfrm>
          <a:off x="19278111" y="51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33927</xdr:rowOff>
    </xdr:from>
    <xdr:to>
      <xdr:col>27</xdr:col>
      <xdr:colOff>161925</xdr:colOff>
      <xdr:row>30</xdr:row>
      <xdr:rowOff>135527</xdr:rowOff>
    </xdr:to>
    <xdr:sp macro="" textlink="">
      <xdr:nvSpPr>
        <xdr:cNvPr id="741" name="円/楕円 740"/>
        <xdr:cNvSpPr/>
      </xdr:nvSpPr>
      <xdr:spPr>
        <a:xfrm>
          <a:off x="18605500" y="5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152054</xdr:rowOff>
    </xdr:from>
    <xdr:ext cx="534377" cy="259045"/>
    <xdr:sp macro="" textlink="">
      <xdr:nvSpPr>
        <xdr:cNvPr id="742" name="テキスト ボックス 741"/>
        <xdr:cNvSpPr txBox="1"/>
      </xdr:nvSpPr>
      <xdr:spPr>
        <a:xfrm>
          <a:off x="18389111" y="4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8" name="直線コネクタ 767"/>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1"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2" name="直線コネクタ 771"/>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70107</xdr:rowOff>
    </xdr:from>
    <xdr:to>
      <xdr:col>32</xdr:col>
      <xdr:colOff>187325</xdr:colOff>
      <xdr:row>59</xdr:row>
      <xdr:rowOff>71414</xdr:rowOff>
    </xdr:to>
    <xdr:cxnSp macro="">
      <xdr:nvCxnSpPr>
        <xdr:cNvPr id="773" name="直線コネクタ 772"/>
        <xdr:cNvCxnSpPr/>
      </xdr:nvCxnSpPr>
      <xdr:spPr>
        <a:xfrm>
          <a:off x="21323300" y="1018565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4"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5" name="フローチャート : 判断 774"/>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70107</xdr:rowOff>
    </xdr:from>
    <xdr:to>
      <xdr:col>31</xdr:col>
      <xdr:colOff>34925</xdr:colOff>
      <xdr:row>59</xdr:row>
      <xdr:rowOff>70173</xdr:rowOff>
    </xdr:to>
    <xdr:cxnSp macro="">
      <xdr:nvCxnSpPr>
        <xdr:cNvPr id="776" name="直線コネクタ 775"/>
        <xdr:cNvCxnSpPr/>
      </xdr:nvCxnSpPr>
      <xdr:spPr>
        <a:xfrm flipV="1">
          <a:off x="20434300" y="1018565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7" name="フローチャート : 判断 776"/>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8" name="テキスト ボックス 777"/>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69683</xdr:rowOff>
    </xdr:from>
    <xdr:to>
      <xdr:col>29</xdr:col>
      <xdr:colOff>517525</xdr:colOff>
      <xdr:row>59</xdr:row>
      <xdr:rowOff>70173</xdr:rowOff>
    </xdr:to>
    <xdr:cxnSp macro="">
      <xdr:nvCxnSpPr>
        <xdr:cNvPr id="779" name="直線コネクタ 778"/>
        <xdr:cNvCxnSpPr/>
      </xdr:nvCxnSpPr>
      <xdr:spPr>
        <a:xfrm>
          <a:off x="19545300" y="1018523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0" name="フローチャート : 判断 779"/>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1" name="テキスト ボックス 780"/>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68279</xdr:rowOff>
    </xdr:from>
    <xdr:to>
      <xdr:col>28</xdr:col>
      <xdr:colOff>314325</xdr:colOff>
      <xdr:row>59</xdr:row>
      <xdr:rowOff>69683</xdr:rowOff>
    </xdr:to>
    <xdr:cxnSp macro="">
      <xdr:nvCxnSpPr>
        <xdr:cNvPr id="782" name="直線コネクタ 781"/>
        <xdr:cNvCxnSpPr/>
      </xdr:nvCxnSpPr>
      <xdr:spPr>
        <a:xfrm>
          <a:off x="18656300" y="1018382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3" name="フローチャート : 判断 782"/>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4" name="テキスト ボックス 783"/>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5" name="フローチャート : 判断 784"/>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6" name="テキスト ボックス 785"/>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20614</xdr:rowOff>
    </xdr:from>
    <xdr:to>
      <xdr:col>32</xdr:col>
      <xdr:colOff>238125</xdr:colOff>
      <xdr:row>59</xdr:row>
      <xdr:rowOff>122214</xdr:rowOff>
    </xdr:to>
    <xdr:sp macro="" textlink="">
      <xdr:nvSpPr>
        <xdr:cNvPr id="792" name="円/楕円 791"/>
        <xdr:cNvSpPr/>
      </xdr:nvSpPr>
      <xdr:spPr>
        <a:xfrm>
          <a:off x="221107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3"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19307</xdr:rowOff>
    </xdr:from>
    <xdr:to>
      <xdr:col>31</xdr:col>
      <xdr:colOff>85725</xdr:colOff>
      <xdr:row>59</xdr:row>
      <xdr:rowOff>120907</xdr:rowOff>
    </xdr:to>
    <xdr:sp macro="" textlink="">
      <xdr:nvSpPr>
        <xdr:cNvPr id="794" name="円/楕円 793"/>
        <xdr:cNvSpPr/>
      </xdr:nvSpPr>
      <xdr:spPr>
        <a:xfrm>
          <a:off x="21272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112034</xdr:rowOff>
    </xdr:from>
    <xdr:ext cx="378565" cy="259045"/>
    <xdr:sp macro="" textlink="">
      <xdr:nvSpPr>
        <xdr:cNvPr id="795" name="テキスト ボックス 794"/>
        <xdr:cNvSpPr txBox="1"/>
      </xdr:nvSpPr>
      <xdr:spPr>
        <a:xfrm>
          <a:off x="21134017" y="1022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19373</xdr:rowOff>
    </xdr:from>
    <xdr:to>
      <xdr:col>29</xdr:col>
      <xdr:colOff>568325</xdr:colOff>
      <xdr:row>59</xdr:row>
      <xdr:rowOff>120973</xdr:rowOff>
    </xdr:to>
    <xdr:sp macro="" textlink="">
      <xdr:nvSpPr>
        <xdr:cNvPr id="796" name="円/楕円 795"/>
        <xdr:cNvSpPr/>
      </xdr:nvSpPr>
      <xdr:spPr>
        <a:xfrm>
          <a:off x="20383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112100</xdr:rowOff>
    </xdr:from>
    <xdr:ext cx="378565" cy="259045"/>
    <xdr:sp macro="" textlink="">
      <xdr:nvSpPr>
        <xdr:cNvPr id="797" name="テキスト ボックス 796"/>
        <xdr:cNvSpPr txBox="1"/>
      </xdr:nvSpPr>
      <xdr:spPr>
        <a:xfrm>
          <a:off x="20245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18883</xdr:rowOff>
    </xdr:from>
    <xdr:to>
      <xdr:col>28</xdr:col>
      <xdr:colOff>365125</xdr:colOff>
      <xdr:row>59</xdr:row>
      <xdr:rowOff>120483</xdr:rowOff>
    </xdr:to>
    <xdr:sp macro="" textlink="">
      <xdr:nvSpPr>
        <xdr:cNvPr id="798" name="円/楕円 797"/>
        <xdr:cNvSpPr/>
      </xdr:nvSpPr>
      <xdr:spPr>
        <a:xfrm>
          <a:off x="19494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111610</xdr:rowOff>
    </xdr:from>
    <xdr:ext cx="378565" cy="259045"/>
    <xdr:sp macro="" textlink="">
      <xdr:nvSpPr>
        <xdr:cNvPr id="799" name="テキスト ボックス 798"/>
        <xdr:cNvSpPr txBox="1"/>
      </xdr:nvSpPr>
      <xdr:spPr>
        <a:xfrm>
          <a:off x="19356017" y="1022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17479</xdr:rowOff>
    </xdr:from>
    <xdr:to>
      <xdr:col>27</xdr:col>
      <xdr:colOff>161925</xdr:colOff>
      <xdr:row>59</xdr:row>
      <xdr:rowOff>119079</xdr:rowOff>
    </xdr:to>
    <xdr:sp macro="" textlink="">
      <xdr:nvSpPr>
        <xdr:cNvPr id="800" name="円/楕円 799"/>
        <xdr:cNvSpPr/>
      </xdr:nvSpPr>
      <xdr:spPr>
        <a:xfrm>
          <a:off x="18605500" y="101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110206</xdr:rowOff>
    </xdr:from>
    <xdr:ext cx="378565" cy="259045"/>
    <xdr:sp macro="" textlink="">
      <xdr:nvSpPr>
        <xdr:cNvPr id="801" name="テキスト ボックス 800"/>
        <xdr:cNvSpPr txBox="1"/>
      </xdr:nvSpPr>
      <xdr:spPr>
        <a:xfrm>
          <a:off x="18467017" y="102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5" name="直線コネクタ 824"/>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6"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7" name="直線コネクタ 826"/>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8"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9" name="直線コネクタ 828"/>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34041</xdr:rowOff>
    </xdr:from>
    <xdr:to>
      <xdr:col>32</xdr:col>
      <xdr:colOff>187325</xdr:colOff>
      <xdr:row>76</xdr:row>
      <xdr:rowOff>46941</xdr:rowOff>
    </xdr:to>
    <xdr:cxnSp macro="">
      <xdr:nvCxnSpPr>
        <xdr:cNvPr id="830" name="直線コネクタ 829"/>
        <xdr:cNvCxnSpPr/>
      </xdr:nvCxnSpPr>
      <xdr:spPr>
        <a:xfrm flipV="1">
          <a:off x="21323300" y="13064241"/>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1"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2" name="フローチャート : 判断 831"/>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46941</xdr:rowOff>
    </xdr:from>
    <xdr:to>
      <xdr:col>31</xdr:col>
      <xdr:colOff>34925</xdr:colOff>
      <xdr:row>76</xdr:row>
      <xdr:rowOff>82756</xdr:rowOff>
    </xdr:to>
    <xdr:cxnSp macro="">
      <xdr:nvCxnSpPr>
        <xdr:cNvPr id="833" name="直線コネクタ 832"/>
        <xdr:cNvCxnSpPr/>
      </xdr:nvCxnSpPr>
      <xdr:spPr>
        <a:xfrm flipV="1">
          <a:off x="20434300" y="1307714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4" name="フローチャート : 判断 833"/>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97541</xdr:rowOff>
    </xdr:from>
    <xdr:ext cx="534377" cy="259045"/>
    <xdr:sp macro="" textlink="">
      <xdr:nvSpPr>
        <xdr:cNvPr id="835" name="テキスト ボックス 834"/>
        <xdr:cNvSpPr txBox="1"/>
      </xdr:nvSpPr>
      <xdr:spPr>
        <a:xfrm>
          <a:off x="21056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82756</xdr:rowOff>
    </xdr:from>
    <xdr:to>
      <xdr:col>29</xdr:col>
      <xdr:colOff>517525</xdr:colOff>
      <xdr:row>76</xdr:row>
      <xdr:rowOff>118151</xdr:rowOff>
    </xdr:to>
    <xdr:cxnSp macro="">
      <xdr:nvCxnSpPr>
        <xdr:cNvPr id="836" name="直線コネクタ 835"/>
        <xdr:cNvCxnSpPr/>
      </xdr:nvCxnSpPr>
      <xdr:spPr>
        <a:xfrm flipV="1">
          <a:off x="19545300" y="131129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7" name="フローチャート : 判断 836"/>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8" name="テキスト ボックス 837"/>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118151</xdr:rowOff>
    </xdr:from>
    <xdr:to>
      <xdr:col>28</xdr:col>
      <xdr:colOff>314325</xdr:colOff>
      <xdr:row>76</xdr:row>
      <xdr:rowOff>137041</xdr:rowOff>
    </xdr:to>
    <xdr:cxnSp macro="">
      <xdr:nvCxnSpPr>
        <xdr:cNvPr id="839" name="直線コネクタ 838"/>
        <xdr:cNvCxnSpPr/>
      </xdr:nvCxnSpPr>
      <xdr:spPr>
        <a:xfrm flipV="1">
          <a:off x="18656300" y="13148351"/>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0" name="フローチャート : 判断 839"/>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41" name="テキスト ボックス 840"/>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2" name="フローチャート : 判断 841"/>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3" name="テキスト ボックス 842"/>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154691</xdr:rowOff>
    </xdr:from>
    <xdr:to>
      <xdr:col>32</xdr:col>
      <xdr:colOff>238125</xdr:colOff>
      <xdr:row>76</xdr:row>
      <xdr:rowOff>84841</xdr:rowOff>
    </xdr:to>
    <xdr:sp macro="" textlink="">
      <xdr:nvSpPr>
        <xdr:cNvPr id="849" name="円/楕円 848"/>
        <xdr:cNvSpPr/>
      </xdr:nvSpPr>
      <xdr:spPr>
        <a:xfrm>
          <a:off x="221107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6118</xdr:rowOff>
    </xdr:from>
    <xdr:ext cx="534377" cy="259045"/>
    <xdr:sp macro="" textlink="">
      <xdr:nvSpPr>
        <xdr:cNvPr id="850" name="繰出金該当値テキスト"/>
        <xdr:cNvSpPr txBox="1"/>
      </xdr:nvSpPr>
      <xdr:spPr>
        <a:xfrm>
          <a:off x="22212300" y="128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167591</xdr:rowOff>
    </xdr:from>
    <xdr:to>
      <xdr:col>31</xdr:col>
      <xdr:colOff>85725</xdr:colOff>
      <xdr:row>76</xdr:row>
      <xdr:rowOff>97741</xdr:rowOff>
    </xdr:to>
    <xdr:sp macro="" textlink="">
      <xdr:nvSpPr>
        <xdr:cNvPr id="851" name="円/楕円 850"/>
        <xdr:cNvSpPr/>
      </xdr:nvSpPr>
      <xdr:spPr>
        <a:xfrm>
          <a:off x="212725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114269</xdr:rowOff>
    </xdr:from>
    <xdr:ext cx="534377" cy="259045"/>
    <xdr:sp macro="" textlink="">
      <xdr:nvSpPr>
        <xdr:cNvPr id="852" name="テキスト ボックス 851"/>
        <xdr:cNvSpPr txBox="1"/>
      </xdr:nvSpPr>
      <xdr:spPr>
        <a:xfrm>
          <a:off x="21056111" y="128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31956</xdr:rowOff>
    </xdr:from>
    <xdr:to>
      <xdr:col>29</xdr:col>
      <xdr:colOff>568325</xdr:colOff>
      <xdr:row>76</xdr:row>
      <xdr:rowOff>133556</xdr:rowOff>
    </xdr:to>
    <xdr:sp macro="" textlink="">
      <xdr:nvSpPr>
        <xdr:cNvPr id="853" name="円/楕円 852"/>
        <xdr:cNvSpPr/>
      </xdr:nvSpPr>
      <xdr:spPr>
        <a:xfrm>
          <a:off x="20383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150082</xdr:rowOff>
    </xdr:from>
    <xdr:ext cx="534377" cy="259045"/>
    <xdr:sp macro="" textlink="">
      <xdr:nvSpPr>
        <xdr:cNvPr id="854" name="テキスト ボックス 853"/>
        <xdr:cNvSpPr txBox="1"/>
      </xdr:nvSpPr>
      <xdr:spPr>
        <a:xfrm>
          <a:off x="20167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67351</xdr:rowOff>
    </xdr:from>
    <xdr:to>
      <xdr:col>28</xdr:col>
      <xdr:colOff>365125</xdr:colOff>
      <xdr:row>76</xdr:row>
      <xdr:rowOff>168951</xdr:rowOff>
    </xdr:to>
    <xdr:sp macro="" textlink="">
      <xdr:nvSpPr>
        <xdr:cNvPr id="855" name="円/楕円 854"/>
        <xdr:cNvSpPr/>
      </xdr:nvSpPr>
      <xdr:spPr>
        <a:xfrm>
          <a:off x="19494500" y="130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160078</xdr:rowOff>
    </xdr:from>
    <xdr:ext cx="534377" cy="259045"/>
    <xdr:sp macro="" textlink="">
      <xdr:nvSpPr>
        <xdr:cNvPr id="856" name="テキスト ボックス 855"/>
        <xdr:cNvSpPr txBox="1"/>
      </xdr:nvSpPr>
      <xdr:spPr>
        <a:xfrm>
          <a:off x="19278111" y="131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86241</xdr:rowOff>
    </xdr:from>
    <xdr:to>
      <xdr:col>27</xdr:col>
      <xdr:colOff>161925</xdr:colOff>
      <xdr:row>77</xdr:row>
      <xdr:rowOff>16391</xdr:rowOff>
    </xdr:to>
    <xdr:sp macro="" textlink="">
      <xdr:nvSpPr>
        <xdr:cNvPr id="857" name="円/楕円 856"/>
        <xdr:cNvSpPr/>
      </xdr:nvSpPr>
      <xdr:spPr>
        <a:xfrm>
          <a:off x="18605500" y="131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7518</xdr:rowOff>
    </xdr:from>
    <xdr:ext cx="534377" cy="259045"/>
    <xdr:sp macro="" textlink="">
      <xdr:nvSpPr>
        <xdr:cNvPr id="858" name="テキスト ボックス 857"/>
        <xdr:cNvSpPr txBox="1"/>
      </xdr:nvSpPr>
      <xdr:spPr>
        <a:xfrm>
          <a:off x="18389111" y="13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4" name="フローチャート : 判断 893"/>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5" name="テキスト ボックス 894"/>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9" name="フローチャート : 判断 89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0" name="テキスト ボックス 89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5" name="テキスト ボックス 91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歳出決算総額は、住民一人あたり</a:t>
          </a:r>
          <a:r>
            <a:rPr kumimoji="1" lang="en-US" altLang="ja-JP" sz="1300">
              <a:solidFill>
                <a:schemeClr val="dk1"/>
              </a:solidFill>
              <a:effectLst/>
              <a:latin typeface="+mn-lt"/>
              <a:ea typeface="+mn-ea"/>
              <a:cs typeface="+mn-cs"/>
            </a:rPr>
            <a:t>560,336</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のコストとなっており、類似団体平均を</a:t>
          </a:r>
          <a:r>
            <a:rPr kumimoji="1" lang="en-US" altLang="ja-JP" sz="1300">
              <a:solidFill>
                <a:schemeClr val="dk1"/>
              </a:solidFill>
              <a:effectLst/>
              <a:latin typeface="+mn-lt"/>
              <a:ea typeface="+mn-ea"/>
              <a:cs typeface="+mn-cs"/>
            </a:rPr>
            <a:t>20,616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回っている。主要因としては</a:t>
          </a:r>
          <a:r>
            <a:rPr kumimoji="1" lang="ja-JP" altLang="en-US" sz="1300">
              <a:solidFill>
                <a:schemeClr val="dk1"/>
              </a:solidFill>
              <a:effectLst/>
              <a:latin typeface="+mn-lt"/>
              <a:ea typeface="+mn-ea"/>
              <a:cs typeface="+mn-cs"/>
            </a:rPr>
            <a:t>、投資及び出資金</a:t>
          </a:r>
          <a:r>
            <a:rPr kumimoji="1" lang="ja-JP" altLang="ja-JP" sz="1300">
              <a:solidFill>
                <a:schemeClr val="dk1"/>
              </a:solidFill>
              <a:effectLst/>
              <a:latin typeface="+mn-lt"/>
              <a:ea typeface="+mn-ea"/>
              <a:cs typeface="+mn-cs"/>
            </a:rPr>
            <a:t>が類似団体と比べて</a:t>
          </a:r>
          <a:r>
            <a:rPr kumimoji="1" lang="ja-JP" altLang="en-US" sz="1300">
              <a:solidFill>
                <a:schemeClr val="dk1"/>
              </a:solidFill>
              <a:effectLst/>
              <a:latin typeface="+mn-lt"/>
              <a:ea typeface="+mn-ea"/>
              <a:cs typeface="+mn-cs"/>
            </a:rPr>
            <a:t>高いことによるが</a:t>
          </a:r>
          <a:r>
            <a:rPr kumimoji="1" lang="ja-JP" altLang="ja-JP" sz="1300">
              <a:solidFill>
                <a:schemeClr val="dk1"/>
              </a:solidFill>
              <a:effectLst/>
              <a:latin typeface="+mn-lt"/>
              <a:ea typeface="+mn-ea"/>
              <a:cs typeface="+mn-cs"/>
            </a:rPr>
            <a:t>、これは法適用公営企業会計へ</a:t>
          </a:r>
          <a:r>
            <a:rPr kumimoji="1" lang="ja-JP" altLang="en-US" sz="1300">
              <a:solidFill>
                <a:schemeClr val="dk1"/>
              </a:solidFill>
              <a:effectLst/>
              <a:latin typeface="+mn-lt"/>
              <a:ea typeface="+mn-ea"/>
              <a:cs typeface="+mn-cs"/>
            </a:rPr>
            <a:t>地方債元利償還金に対する交付税措置相当額を繰り出ししているためである。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また、前年度比</a:t>
          </a:r>
          <a:r>
            <a:rPr kumimoji="1" lang="en-US" altLang="ja-JP" sz="1300">
              <a:solidFill>
                <a:schemeClr val="dk1"/>
              </a:solidFill>
              <a:effectLst/>
              <a:latin typeface="+mn-lt"/>
              <a:ea typeface="+mn-ea"/>
              <a:cs typeface="+mn-cs"/>
            </a:rPr>
            <a:t>7,597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となったが、主要因としては</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a:t>
          </a:r>
          <a:r>
            <a:rPr kumimoji="1" lang="en-US" altLang="ja-JP" sz="1300">
              <a:solidFill>
                <a:schemeClr val="dk1"/>
              </a:solidFill>
              <a:effectLst/>
              <a:latin typeface="+mn-lt"/>
              <a:ea typeface="+mn-ea"/>
              <a:cs typeface="+mn-cs"/>
            </a:rPr>
            <a:t>13,839</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による。これは、</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費のうち</a:t>
          </a:r>
          <a:r>
            <a:rPr kumimoji="1" lang="ja-JP" altLang="en-US" sz="1300">
              <a:solidFill>
                <a:schemeClr val="dk1"/>
              </a:solidFill>
              <a:effectLst/>
              <a:latin typeface="+mn-lt"/>
              <a:ea typeface="+mn-ea"/>
              <a:cs typeface="+mn-cs"/>
            </a:rPr>
            <a:t>新規整備に係る事業費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によるものであるが、</a:t>
          </a:r>
          <a:r>
            <a:rPr kumimoji="1" lang="ja-JP" altLang="en-US" sz="1300">
              <a:solidFill>
                <a:schemeClr val="dk1"/>
              </a:solidFill>
              <a:effectLst/>
              <a:latin typeface="+mn-lt"/>
              <a:ea typeface="+mn-ea"/>
              <a:cs typeface="+mn-cs"/>
            </a:rPr>
            <a:t>後年度以降に大規模な施設更新を控えているため、既存施設の統廃合や新規整備の抑制を行い、公共施設等総合管理計画に基づく計画的な施設管理</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経費の抑制を図る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4,971</a:t>
          </a:r>
          <a:r>
            <a:rPr kumimoji="1" lang="ja-JP" altLang="en-US" sz="1300">
              <a:solidFill>
                <a:schemeClr val="dk1"/>
              </a:solidFill>
              <a:effectLst/>
              <a:latin typeface="+mn-lt"/>
              <a:ea typeface="+mn-ea"/>
              <a:cs typeface="+mn-cs"/>
            </a:rPr>
            <a:t>千円の増となっているが、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も増加傾向にあるため数値比較では同程度となっている。今後も生活保護費や高齢者福祉・医療福祉全般に係る経費の減少は見込み難く、全国平均を上回る高齢化率（平成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33.7%</a:t>
          </a:r>
          <a:r>
            <a:rPr kumimoji="1" lang="ja-JP" altLang="en-US" sz="1300">
              <a:solidFill>
                <a:schemeClr val="dk1"/>
              </a:solidFill>
              <a:effectLst/>
              <a:latin typeface="+mn-lt"/>
              <a:ea typeface="+mn-ea"/>
              <a:cs typeface="+mn-cs"/>
            </a:rPr>
            <a:t>）も懸念されることから</a:t>
          </a:r>
          <a:r>
            <a:rPr kumimoji="1" lang="ja-JP" altLang="ja-JP" sz="1300">
              <a:solidFill>
                <a:schemeClr val="dk1"/>
              </a:solidFill>
              <a:effectLst/>
              <a:latin typeface="+mn-lt"/>
              <a:ea typeface="+mn-ea"/>
              <a:cs typeface="+mn-cs"/>
            </a:rPr>
            <a:t>、定住対策・少子化対策に積極的に取り組み、財政基盤の強化につなげるよう努める。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46736</xdr:rowOff>
    </xdr:from>
    <xdr:to>
      <xdr:col>6</xdr:col>
      <xdr:colOff>511175</xdr:colOff>
      <xdr:row>35</xdr:row>
      <xdr:rowOff>69596</xdr:rowOff>
    </xdr:to>
    <xdr:cxnSp macro="">
      <xdr:nvCxnSpPr>
        <xdr:cNvPr id="61" name="直線コネクタ 60"/>
        <xdr:cNvCxnSpPr/>
      </xdr:nvCxnSpPr>
      <xdr:spPr>
        <a:xfrm>
          <a:off x="3797300" y="604748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46736</xdr:rowOff>
    </xdr:from>
    <xdr:to>
      <xdr:col>5</xdr:col>
      <xdr:colOff>358775</xdr:colOff>
      <xdr:row>35</xdr:row>
      <xdr:rowOff>162179</xdr:rowOff>
    </xdr:to>
    <xdr:cxnSp macro="">
      <xdr:nvCxnSpPr>
        <xdr:cNvPr id="64" name="直線コネクタ 63"/>
        <xdr:cNvCxnSpPr/>
      </xdr:nvCxnSpPr>
      <xdr:spPr>
        <a:xfrm flipV="1">
          <a:off x="2908300" y="604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12844</xdr:rowOff>
    </xdr:from>
    <xdr:ext cx="469744" cy="259045"/>
    <xdr:sp macro="" textlink="">
      <xdr:nvSpPr>
        <xdr:cNvPr id="66" name="テキスト ボックス 65"/>
        <xdr:cNvSpPr txBox="1"/>
      </xdr:nvSpPr>
      <xdr:spPr>
        <a:xfrm>
          <a:off x="3562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162179</xdr:rowOff>
    </xdr:from>
    <xdr:to>
      <xdr:col>4</xdr:col>
      <xdr:colOff>155575</xdr:colOff>
      <xdr:row>36</xdr:row>
      <xdr:rowOff>24066</xdr:rowOff>
    </xdr:to>
    <xdr:cxnSp macro="">
      <xdr:nvCxnSpPr>
        <xdr:cNvPr id="67" name="直線コネクタ 66"/>
        <xdr:cNvCxnSpPr/>
      </xdr:nvCxnSpPr>
      <xdr:spPr>
        <a:xfrm flipV="1">
          <a:off x="2019300" y="616292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24066</xdr:rowOff>
    </xdr:from>
    <xdr:to>
      <xdr:col>2</xdr:col>
      <xdr:colOff>638175</xdr:colOff>
      <xdr:row>38</xdr:row>
      <xdr:rowOff>8065</xdr:rowOff>
    </xdr:to>
    <xdr:cxnSp macro="">
      <xdr:nvCxnSpPr>
        <xdr:cNvPr id="70" name="直線コネクタ 69"/>
        <xdr:cNvCxnSpPr/>
      </xdr:nvCxnSpPr>
      <xdr:spPr>
        <a:xfrm flipV="1">
          <a:off x="1130300" y="6196266"/>
          <a:ext cx="889000" cy="3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18796</xdr:rowOff>
    </xdr:from>
    <xdr:to>
      <xdr:col>6</xdr:col>
      <xdr:colOff>561975</xdr:colOff>
      <xdr:row>35</xdr:row>
      <xdr:rowOff>120396</xdr:rowOff>
    </xdr:to>
    <xdr:sp macro="" textlink="">
      <xdr:nvSpPr>
        <xdr:cNvPr id="80" name="円/楕円 79"/>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41673</xdr:rowOff>
    </xdr:from>
    <xdr:ext cx="469744" cy="259045"/>
    <xdr:sp macro="" textlink="">
      <xdr:nvSpPr>
        <xdr:cNvPr id="81" name="議会費該当値テキスト"/>
        <xdr:cNvSpPr txBox="1"/>
      </xdr:nvSpPr>
      <xdr:spPr>
        <a:xfrm>
          <a:off x="4686300"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167386</xdr:rowOff>
    </xdr:from>
    <xdr:to>
      <xdr:col>5</xdr:col>
      <xdr:colOff>409575</xdr:colOff>
      <xdr:row>35</xdr:row>
      <xdr:rowOff>97536</xdr:rowOff>
    </xdr:to>
    <xdr:sp macro="" textlink="">
      <xdr:nvSpPr>
        <xdr:cNvPr id="82" name="円/楕円 81"/>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114063</xdr:rowOff>
    </xdr:from>
    <xdr:ext cx="469744" cy="259045"/>
    <xdr:sp macro="" textlink="">
      <xdr:nvSpPr>
        <xdr:cNvPr id="83" name="テキスト ボックス 82"/>
        <xdr:cNvSpPr txBox="1"/>
      </xdr:nvSpPr>
      <xdr:spPr>
        <a:xfrm>
          <a:off x="3562427"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111379</xdr:rowOff>
    </xdr:from>
    <xdr:to>
      <xdr:col>4</xdr:col>
      <xdr:colOff>206375</xdr:colOff>
      <xdr:row>36</xdr:row>
      <xdr:rowOff>41529</xdr:rowOff>
    </xdr:to>
    <xdr:sp macro="" textlink="">
      <xdr:nvSpPr>
        <xdr:cNvPr id="84" name="円/楕円 83"/>
        <xdr:cNvSpPr/>
      </xdr:nvSpPr>
      <xdr:spPr>
        <a:xfrm>
          <a:off x="2857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32656</xdr:rowOff>
    </xdr:from>
    <xdr:ext cx="469744" cy="259045"/>
    <xdr:sp macro="" textlink="">
      <xdr:nvSpPr>
        <xdr:cNvPr id="85" name="テキスト ボックス 84"/>
        <xdr:cNvSpPr txBox="1"/>
      </xdr:nvSpPr>
      <xdr:spPr>
        <a:xfrm>
          <a:off x="2673427"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144716</xdr:rowOff>
    </xdr:from>
    <xdr:to>
      <xdr:col>3</xdr:col>
      <xdr:colOff>3175</xdr:colOff>
      <xdr:row>36</xdr:row>
      <xdr:rowOff>74866</xdr:rowOff>
    </xdr:to>
    <xdr:sp macro="" textlink="">
      <xdr:nvSpPr>
        <xdr:cNvPr id="86" name="円/楕円 85"/>
        <xdr:cNvSpPr/>
      </xdr:nvSpPr>
      <xdr:spPr>
        <a:xfrm>
          <a:off x="19685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65993</xdr:rowOff>
    </xdr:from>
    <xdr:ext cx="469744" cy="259045"/>
    <xdr:sp macro="" textlink="">
      <xdr:nvSpPr>
        <xdr:cNvPr id="87" name="テキスト ボックス 86"/>
        <xdr:cNvSpPr txBox="1"/>
      </xdr:nvSpPr>
      <xdr:spPr>
        <a:xfrm>
          <a:off x="1784427" y="62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128715</xdr:rowOff>
    </xdr:from>
    <xdr:to>
      <xdr:col>1</xdr:col>
      <xdr:colOff>485775</xdr:colOff>
      <xdr:row>38</xdr:row>
      <xdr:rowOff>58865</xdr:rowOff>
    </xdr:to>
    <xdr:sp macro="" textlink="">
      <xdr:nvSpPr>
        <xdr:cNvPr id="88" name="円/楕円 87"/>
        <xdr:cNvSpPr/>
      </xdr:nvSpPr>
      <xdr:spPr>
        <a:xfrm>
          <a:off x="1079500" y="6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49992</xdr:rowOff>
    </xdr:from>
    <xdr:ext cx="469744" cy="259045"/>
    <xdr:sp macro="" textlink="">
      <xdr:nvSpPr>
        <xdr:cNvPr id="89" name="テキスト ボックス 88"/>
        <xdr:cNvSpPr txBox="1"/>
      </xdr:nvSpPr>
      <xdr:spPr>
        <a:xfrm>
          <a:off x="895427" y="656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5342</xdr:rowOff>
    </xdr:from>
    <xdr:to>
      <xdr:col>6</xdr:col>
      <xdr:colOff>511175</xdr:colOff>
      <xdr:row>56</xdr:row>
      <xdr:rowOff>38572</xdr:rowOff>
    </xdr:to>
    <xdr:cxnSp macro="">
      <xdr:nvCxnSpPr>
        <xdr:cNvPr id="116" name="直線コネクタ 115"/>
        <xdr:cNvCxnSpPr/>
      </xdr:nvCxnSpPr>
      <xdr:spPr>
        <a:xfrm flipV="1">
          <a:off x="3797300" y="9606542"/>
          <a:ext cx="838200" cy="3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38572</xdr:rowOff>
    </xdr:from>
    <xdr:to>
      <xdr:col>5</xdr:col>
      <xdr:colOff>358775</xdr:colOff>
      <xdr:row>56</xdr:row>
      <xdr:rowOff>83496</xdr:rowOff>
    </xdr:to>
    <xdr:cxnSp macro="">
      <xdr:nvCxnSpPr>
        <xdr:cNvPr id="119" name="直線コネクタ 118"/>
        <xdr:cNvCxnSpPr/>
      </xdr:nvCxnSpPr>
      <xdr:spPr>
        <a:xfrm flipV="1">
          <a:off x="2908300" y="9639772"/>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111477</xdr:rowOff>
    </xdr:from>
    <xdr:to>
      <xdr:col>4</xdr:col>
      <xdr:colOff>155575</xdr:colOff>
      <xdr:row>56</xdr:row>
      <xdr:rowOff>83496</xdr:rowOff>
    </xdr:to>
    <xdr:cxnSp macro="">
      <xdr:nvCxnSpPr>
        <xdr:cNvPr id="122" name="直線コネクタ 121"/>
        <xdr:cNvCxnSpPr/>
      </xdr:nvCxnSpPr>
      <xdr:spPr>
        <a:xfrm>
          <a:off x="2019300" y="9541227"/>
          <a:ext cx="889000" cy="1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111477</xdr:rowOff>
    </xdr:from>
    <xdr:to>
      <xdr:col>2</xdr:col>
      <xdr:colOff>638175</xdr:colOff>
      <xdr:row>56</xdr:row>
      <xdr:rowOff>88333</xdr:rowOff>
    </xdr:to>
    <xdr:cxnSp macro="">
      <xdr:nvCxnSpPr>
        <xdr:cNvPr id="125" name="直線コネクタ 124"/>
        <xdr:cNvCxnSpPr/>
      </xdr:nvCxnSpPr>
      <xdr:spPr>
        <a:xfrm flipV="1">
          <a:off x="1130300" y="9541227"/>
          <a:ext cx="889000" cy="1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125992</xdr:rowOff>
    </xdr:from>
    <xdr:to>
      <xdr:col>6</xdr:col>
      <xdr:colOff>561975</xdr:colOff>
      <xdr:row>56</xdr:row>
      <xdr:rowOff>56142</xdr:rowOff>
    </xdr:to>
    <xdr:sp macro="" textlink="">
      <xdr:nvSpPr>
        <xdr:cNvPr id="135" name="円/楕円 134"/>
        <xdr:cNvSpPr/>
      </xdr:nvSpPr>
      <xdr:spPr>
        <a:xfrm>
          <a:off x="4584700" y="95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148869</xdr:rowOff>
    </xdr:from>
    <xdr:ext cx="599010" cy="259045"/>
    <xdr:sp macro="" textlink="">
      <xdr:nvSpPr>
        <xdr:cNvPr id="136" name="総務費該当値テキスト"/>
        <xdr:cNvSpPr txBox="1"/>
      </xdr:nvSpPr>
      <xdr:spPr>
        <a:xfrm>
          <a:off x="4686300" y="94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159222</xdr:rowOff>
    </xdr:from>
    <xdr:to>
      <xdr:col>5</xdr:col>
      <xdr:colOff>409575</xdr:colOff>
      <xdr:row>56</xdr:row>
      <xdr:rowOff>89372</xdr:rowOff>
    </xdr:to>
    <xdr:sp macro="" textlink="">
      <xdr:nvSpPr>
        <xdr:cNvPr id="137" name="円/楕円 136"/>
        <xdr:cNvSpPr/>
      </xdr:nvSpPr>
      <xdr:spPr>
        <a:xfrm>
          <a:off x="3746500" y="9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80499</xdr:rowOff>
    </xdr:from>
    <xdr:ext cx="534377" cy="259045"/>
    <xdr:sp macro="" textlink="">
      <xdr:nvSpPr>
        <xdr:cNvPr id="138" name="テキスト ボックス 137"/>
        <xdr:cNvSpPr txBox="1"/>
      </xdr:nvSpPr>
      <xdr:spPr>
        <a:xfrm>
          <a:off x="3530111" y="96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32696</xdr:rowOff>
    </xdr:from>
    <xdr:to>
      <xdr:col>4</xdr:col>
      <xdr:colOff>206375</xdr:colOff>
      <xdr:row>56</xdr:row>
      <xdr:rowOff>134296</xdr:rowOff>
    </xdr:to>
    <xdr:sp macro="" textlink="">
      <xdr:nvSpPr>
        <xdr:cNvPr id="139" name="円/楕円 138"/>
        <xdr:cNvSpPr/>
      </xdr:nvSpPr>
      <xdr:spPr>
        <a:xfrm>
          <a:off x="2857500" y="9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125423</xdr:rowOff>
    </xdr:from>
    <xdr:ext cx="534377" cy="259045"/>
    <xdr:sp macro="" textlink="">
      <xdr:nvSpPr>
        <xdr:cNvPr id="140" name="テキスト ボックス 139"/>
        <xdr:cNvSpPr txBox="1"/>
      </xdr:nvSpPr>
      <xdr:spPr>
        <a:xfrm>
          <a:off x="2641111" y="97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60677</xdr:rowOff>
    </xdr:from>
    <xdr:to>
      <xdr:col>3</xdr:col>
      <xdr:colOff>3175</xdr:colOff>
      <xdr:row>55</xdr:row>
      <xdr:rowOff>162277</xdr:rowOff>
    </xdr:to>
    <xdr:sp macro="" textlink="">
      <xdr:nvSpPr>
        <xdr:cNvPr id="141" name="円/楕円 140"/>
        <xdr:cNvSpPr/>
      </xdr:nvSpPr>
      <xdr:spPr>
        <a:xfrm>
          <a:off x="1968500" y="94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7354</xdr:rowOff>
    </xdr:from>
    <xdr:ext cx="599010" cy="259045"/>
    <xdr:sp macro="" textlink="">
      <xdr:nvSpPr>
        <xdr:cNvPr id="142" name="テキスト ボックス 141"/>
        <xdr:cNvSpPr txBox="1"/>
      </xdr:nvSpPr>
      <xdr:spPr>
        <a:xfrm>
          <a:off x="1719794" y="926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37533</xdr:rowOff>
    </xdr:from>
    <xdr:to>
      <xdr:col>1</xdr:col>
      <xdr:colOff>485775</xdr:colOff>
      <xdr:row>56</xdr:row>
      <xdr:rowOff>139133</xdr:rowOff>
    </xdr:to>
    <xdr:sp macro="" textlink="">
      <xdr:nvSpPr>
        <xdr:cNvPr id="143" name="円/楕円 142"/>
        <xdr:cNvSpPr/>
      </xdr:nvSpPr>
      <xdr:spPr>
        <a:xfrm>
          <a:off x="1079500" y="96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130260</xdr:rowOff>
    </xdr:from>
    <xdr:ext cx="534377" cy="259045"/>
    <xdr:sp macro="" textlink="">
      <xdr:nvSpPr>
        <xdr:cNvPr id="144" name="テキスト ボックス 143"/>
        <xdr:cNvSpPr txBox="1"/>
      </xdr:nvSpPr>
      <xdr:spPr>
        <a:xfrm>
          <a:off x="863111" y="97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88841</xdr:rowOff>
    </xdr:from>
    <xdr:to>
      <xdr:col>6</xdr:col>
      <xdr:colOff>511175</xdr:colOff>
      <xdr:row>75</xdr:row>
      <xdr:rowOff>144592</xdr:rowOff>
    </xdr:to>
    <xdr:cxnSp macro="">
      <xdr:nvCxnSpPr>
        <xdr:cNvPr id="172" name="直線コネクタ 171"/>
        <xdr:cNvCxnSpPr/>
      </xdr:nvCxnSpPr>
      <xdr:spPr>
        <a:xfrm flipV="1">
          <a:off x="3797300" y="12947591"/>
          <a:ext cx="838200" cy="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144592</xdr:rowOff>
    </xdr:from>
    <xdr:to>
      <xdr:col>5</xdr:col>
      <xdr:colOff>358775</xdr:colOff>
      <xdr:row>76</xdr:row>
      <xdr:rowOff>36035</xdr:rowOff>
    </xdr:to>
    <xdr:cxnSp macro="">
      <xdr:nvCxnSpPr>
        <xdr:cNvPr id="175" name="直線コネクタ 174"/>
        <xdr:cNvCxnSpPr/>
      </xdr:nvCxnSpPr>
      <xdr:spPr>
        <a:xfrm flipV="1">
          <a:off x="2908300" y="13003342"/>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63222</xdr:rowOff>
    </xdr:from>
    <xdr:ext cx="599010" cy="259045"/>
    <xdr:sp macro="" textlink="">
      <xdr:nvSpPr>
        <xdr:cNvPr id="177" name="テキスト ボックス 176"/>
        <xdr:cNvSpPr txBox="1"/>
      </xdr:nvSpPr>
      <xdr:spPr>
        <a:xfrm>
          <a:off x="3497794"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36035</xdr:rowOff>
    </xdr:from>
    <xdr:to>
      <xdr:col>4</xdr:col>
      <xdr:colOff>155575</xdr:colOff>
      <xdr:row>76</xdr:row>
      <xdr:rowOff>145442</xdr:rowOff>
    </xdr:to>
    <xdr:cxnSp macro="">
      <xdr:nvCxnSpPr>
        <xdr:cNvPr id="178" name="直線コネクタ 177"/>
        <xdr:cNvCxnSpPr/>
      </xdr:nvCxnSpPr>
      <xdr:spPr>
        <a:xfrm flipV="1">
          <a:off x="2019300" y="13066235"/>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145442</xdr:rowOff>
    </xdr:from>
    <xdr:to>
      <xdr:col>2</xdr:col>
      <xdr:colOff>638175</xdr:colOff>
      <xdr:row>76</xdr:row>
      <xdr:rowOff>148222</xdr:rowOff>
    </xdr:to>
    <xdr:cxnSp macro="">
      <xdr:nvCxnSpPr>
        <xdr:cNvPr id="181" name="直線コネクタ 180"/>
        <xdr:cNvCxnSpPr/>
      </xdr:nvCxnSpPr>
      <xdr:spPr>
        <a:xfrm flipV="1">
          <a:off x="1130300" y="13175642"/>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38041</xdr:rowOff>
    </xdr:from>
    <xdr:to>
      <xdr:col>6</xdr:col>
      <xdr:colOff>561975</xdr:colOff>
      <xdr:row>75</xdr:row>
      <xdr:rowOff>139641</xdr:rowOff>
    </xdr:to>
    <xdr:sp macro="" textlink="">
      <xdr:nvSpPr>
        <xdr:cNvPr id="191" name="円/楕円 190"/>
        <xdr:cNvSpPr/>
      </xdr:nvSpPr>
      <xdr:spPr>
        <a:xfrm>
          <a:off x="4584700" y="128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60918</xdr:rowOff>
    </xdr:from>
    <xdr:ext cx="599010" cy="259045"/>
    <xdr:sp macro="" textlink="">
      <xdr:nvSpPr>
        <xdr:cNvPr id="192" name="民生費該当値テキスト"/>
        <xdr:cNvSpPr txBox="1"/>
      </xdr:nvSpPr>
      <xdr:spPr>
        <a:xfrm>
          <a:off x="4686300" y="127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93792</xdr:rowOff>
    </xdr:from>
    <xdr:to>
      <xdr:col>5</xdr:col>
      <xdr:colOff>409575</xdr:colOff>
      <xdr:row>76</xdr:row>
      <xdr:rowOff>23943</xdr:rowOff>
    </xdr:to>
    <xdr:sp macro="" textlink="">
      <xdr:nvSpPr>
        <xdr:cNvPr id="193" name="円/楕円 192"/>
        <xdr:cNvSpPr/>
      </xdr:nvSpPr>
      <xdr:spPr>
        <a:xfrm>
          <a:off x="37465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40469</xdr:rowOff>
    </xdr:from>
    <xdr:ext cx="599010" cy="259045"/>
    <xdr:sp macro="" textlink="">
      <xdr:nvSpPr>
        <xdr:cNvPr id="194" name="テキスト ボックス 193"/>
        <xdr:cNvSpPr txBox="1"/>
      </xdr:nvSpPr>
      <xdr:spPr>
        <a:xfrm>
          <a:off x="3497794" y="127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156685</xdr:rowOff>
    </xdr:from>
    <xdr:to>
      <xdr:col>4</xdr:col>
      <xdr:colOff>206375</xdr:colOff>
      <xdr:row>76</xdr:row>
      <xdr:rowOff>86835</xdr:rowOff>
    </xdr:to>
    <xdr:sp macro="" textlink="">
      <xdr:nvSpPr>
        <xdr:cNvPr id="195" name="円/楕円 194"/>
        <xdr:cNvSpPr/>
      </xdr:nvSpPr>
      <xdr:spPr>
        <a:xfrm>
          <a:off x="2857500" y="130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103361</xdr:rowOff>
    </xdr:from>
    <xdr:ext cx="599010" cy="259045"/>
    <xdr:sp macro="" textlink="">
      <xdr:nvSpPr>
        <xdr:cNvPr id="196" name="テキスト ボックス 195"/>
        <xdr:cNvSpPr txBox="1"/>
      </xdr:nvSpPr>
      <xdr:spPr>
        <a:xfrm>
          <a:off x="2608794" y="127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94642</xdr:rowOff>
    </xdr:from>
    <xdr:to>
      <xdr:col>3</xdr:col>
      <xdr:colOff>3175</xdr:colOff>
      <xdr:row>77</xdr:row>
      <xdr:rowOff>24792</xdr:rowOff>
    </xdr:to>
    <xdr:sp macro="" textlink="">
      <xdr:nvSpPr>
        <xdr:cNvPr id="197" name="円/楕円 196"/>
        <xdr:cNvSpPr/>
      </xdr:nvSpPr>
      <xdr:spPr>
        <a:xfrm>
          <a:off x="1968500" y="131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41319</xdr:rowOff>
    </xdr:from>
    <xdr:ext cx="599010" cy="259045"/>
    <xdr:sp macro="" textlink="">
      <xdr:nvSpPr>
        <xdr:cNvPr id="198" name="テキスト ボックス 197"/>
        <xdr:cNvSpPr txBox="1"/>
      </xdr:nvSpPr>
      <xdr:spPr>
        <a:xfrm>
          <a:off x="1719794" y="1290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97422</xdr:rowOff>
    </xdr:from>
    <xdr:to>
      <xdr:col>1</xdr:col>
      <xdr:colOff>485775</xdr:colOff>
      <xdr:row>77</xdr:row>
      <xdr:rowOff>27572</xdr:rowOff>
    </xdr:to>
    <xdr:sp macro="" textlink="">
      <xdr:nvSpPr>
        <xdr:cNvPr id="199" name="円/楕円 198"/>
        <xdr:cNvSpPr/>
      </xdr:nvSpPr>
      <xdr:spPr>
        <a:xfrm>
          <a:off x="1079500" y="131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44099</xdr:rowOff>
    </xdr:from>
    <xdr:ext cx="599010" cy="259045"/>
    <xdr:sp macro="" textlink="">
      <xdr:nvSpPr>
        <xdr:cNvPr id="200" name="テキスト ボックス 199"/>
        <xdr:cNvSpPr txBox="1"/>
      </xdr:nvSpPr>
      <xdr:spPr>
        <a:xfrm>
          <a:off x="830794" y="129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157028</xdr:rowOff>
    </xdr:from>
    <xdr:to>
      <xdr:col>6</xdr:col>
      <xdr:colOff>511175</xdr:colOff>
      <xdr:row>97</xdr:row>
      <xdr:rowOff>15429</xdr:rowOff>
    </xdr:to>
    <xdr:cxnSp macro="">
      <xdr:nvCxnSpPr>
        <xdr:cNvPr id="227" name="直線コネクタ 226"/>
        <xdr:cNvCxnSpPr/>
      </xdr:nvCxnSpPr>
      <xdr:spPr>
        <a:xfrm>
          <a:off x="3797300" y="16616228"/>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157028</xdr:rowOff>
    </xdr:from>
    <xdr:to>
      <xdr:col>5</xdr:col>
      <xdr:colOff>358775</xdr:colOff>
      <xdr:row>97</xdr:row>
      <xdr:rowOff>63892</xdr:rowOff>
    </xdr:to>
    <xdr:cxnSp macro="">
      <xdr:nvCxnSpPr>
        <xdr:cNvPr id="230" name="直線コネクタ 229"/>
        <xdr:cNvCxnSpPr/>
      </xdr:nvCxnSpPr>
      <xdr:spPr>
        <a:xfrm flipV="1">
          <a:off x="2908300" y="16616228"/>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55566</xdr:rowOff>
    </xdr:from>
    <xdr:to>
      <xdr:col>4</xdr:col>
      <xdr:colOff>155575</xdr:colOff>
      <xdr:row>97</xdr:row>
      <xdr:rowOff>63892</xdr:rowOff>
    </xdr:to>
    <xdr:cxnSp macro="">
      <xdr:nvCxnSpPr>
        <xdr:cNvPr id="233" name="直線コネクタ 232"/>
        <xdr:cNvCxnSpPr/>
      </xdr:nvCxnSpPr>
      <xdr:spPr>
        <a:xfrm>
          <a:off x="2019300" y="16686216"/>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27983</xdr:rowOff>
    </xdr:from>
    <xdr:to>
      <xdr:col>2</xdr:col>
      <xdr:colOff>638175</xdr:colOff>
      <xdr:row>97</xdr:row>
      <xdr:rowOff>55566</xdr:rowOff>
    </xdr:to>
    <xdr:cxnSp macro="">
      <xdr:nvCxnSpPr>
        <xdr:cNvPr id="236" name="直線コネクタ 235"/>
        <xdr:cNvCxnSpPr/>
      </xdr:nvCxnSpPr>
      <xdr:spPr>
        <a:xfrm>
          <a:off x="1130300" y="16658633"/>
          <a:ext cx="889000" cy="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136079</xdr:rowOff>
    </xdr:from>
    <xdr:to>
      <xdr:col>6</xdr:col>
      <xdr:colOff>561975</xdr:colOff>
      <xdr:row>97</xdr:row>
      <xdr:rowOff>66229</xdr:rowOff>
    </xdr:to>
    <xdr:sp macro="" textlink="">
      <xdr:nvSpPr>
        <xdr:cNvPr id="246" name="円/楕円 245"/>
        <xdr:cNvSpPr/>
      </xdr:nvSpPr>
      <xdr:spPr>
        <a:xfrm>
          <a:off x="4584700" y="16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158956</xdr:rowOff>
    </xdr:from>
    <xdr:ext cx="534377" cy="259045"/>
    <xdr:sp macro="" textlink="">
      <xdr:nvSpPr>
        <xdr:cNvPr id="247" name="衛生費該当値テキスト"/>
        <xdr:cNvSpPr txBox="1"/>
      </xdr:nvSpPr>
      <xdr:spPr>
        <a:xfrm>
          <a:off x="4686300" y="164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106228</xdr:rowOff>
    </xdr:from>
    <xdr:to>
      <xdr:col>5</xdr:col>
      <xdr:colOff>409575</xdr:colOff>
      <xdr:row>97</xdr:row>
      <xdr:rowOff>36378</xdr:rowOff>
    </xdr:to>
    <xdr:sp macro="" textlink="">
      <xdr:nvSpPr>
        <xdr:cNvPr id="248" name="円/楕円 247"/>
        <xdr:cNvSpPr/>
      </xdr:nvSpPr>
      <xdr:spPr>
        <a:xfrm>
          <a:off x="3746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52905</xdr:rowOff>
    </xdr:from>
    <xdr:ext cx="534377" cy="259045"/>
    <xdr:sp macro="" textlink="">
      <xdr:nvSpPr>
        <xdr:cNvPr id="249" name="テキスト ボックス 248"/>
        <xdr:cNvSpPr txBox="1"/>
      </xdr:nvSpPr>
      <xdr:spPr>
        <a:xfrm>
          <a:off x="3530111" y="163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13092</xdr:rowOff>
    </xdr:from>
    <xdr:to>
      <xdr:col>4</xdr:col>
      <xdr:colOff>206375</xdr:colOff>
      <xdr:row>97</xdr:row>
      <xdr:rowOff>114692</xdr:rowOff>
    </xdr:to>
    <xdr:sp macro="" textlink="">
      <xdr:nvSpPr>
        <xdr:cNvPr id="250" name="円/楕円 249"/>
        <xdr:cNvSpPr/>
      </xdr:nvSpPr>
      <xdr:spPr>
        <a:xfrm>
          <a:off x="2857500" y="166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131219</xdr:rowOff>
    </xdr:from>
    <xdr:ext cx="534377" cy="259045"/>
    <xdr:sp macro="" textlink="">
      <xdr:nvSpPr>
        <xdr:cNvPr id="251" name="テキスト ボックス 250"/>
        <xdr:cNvSpPr txBox="1"/>
      </xdr:nvSpPr>
      <xdr:spPr>
        <a:xfrm>
          <a:off x="2641111" y="164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4766</xdr:rowOff>
    </xdr:from>
    <xdr:to>
      <xdr:col>3</xdr:col>
      <xdr:colOff>3175</xdr:colOff>
      <xdr:row>97</xdr:row>
      <xdr:rowOff>106366</xdr:rowOff>
    </xdr:to>
    <xdr:sp macro="" textlink="">
      <xdr:nvSpPr>
        <xdr:cNvPr id="252" name="円/楕円 251"/>
        <xdr:cNvSpPr/>
      </xdr:nvSpPr>
      <xdr:spPr>
        <a:xfrm>
          <a:off x="1968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122893</xdr:rowOff>
    </xdr:from>
    <xdr:ext cx="534377" cy="259045"/>
    <xdr:sp macro="" textlink="">
      <xdr:nvSpPr>
        <xdr:cNvPr id="253" name="テキスト ボックス 252"/>
        <xdr:cNvSpPr txBox="1"/>
      </xdr:nvSpPr>
      <xdr:spPr>
        <a:xfrm>
          <a:off x="1752111" y="164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148633</xdr:rowOff>
    </xdr:from>
    <xdr:to>
      <xdr:col>1</xdr:col>
      <xdr:colOff>485775</xdr:colOff>
      <xdr:row>97</xdr:row>
      <xdr:rowOff>78783</xdr:rowOff>
    </xdr:to>
    <xdr:sp macro="" textlink="">
      <xdr:nvSpPr>
        <xdr:cNvPr id="254" name="円/楕円 253"/>
        <xdr:cNvSpPr/>
      </xdr:nvSpPr>
      <xdr:spPr>
        <a:xfrm>
          <a:off x="1079500" y="166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95310</xdr:rowOff>
    </xdr:from>
    <xdr:ext cx="534377" cy="259045"/>
    <xdr:sp macro="" textlink="">
      <xdr:nvSpPr>
        <xdr:cNvPr id="255" name="テキスト ボックス 254"/>
        <xdr:cNvSpPr txBox="1"/>
      </xdr:nvSpPr>
      <xdr:spPr>
        <a:xfrm>
          <a:off x="863111" y="163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131036</xdr:rowOff>
    </xdr:from>
    <xdr:to>
      <xdr:col>15</xdr:col>
      <xdr:colOff>180975</xdr:colOff>
      <xdr:row>57</xdr:row>
      <xdr:rowOff>152471</xdr:rowOff>
    </xdr:to>
    <xdr:cxnSp macro="">
      <xdr:nvCxnSpPr>
        <xdr:cNvPr id="343" name="直線コネクタ 342"/>
        <xdr:cNvCxnSpPr/>
      </xdr:nvCxnSpPr>
      <xdr:spPr>
        <a:xfrm flipV="1">
          <a:off x="9639300" y="9903686"/>
          <a:ext cx="8382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152471</xdr:rowOff>
    </xdr:from>
    <xdr:to>
      <xdr:col>14</xdr:col>
      <xdr:colOff>28575</xdr:colOff>
      <xdr:row>57</xdr:row>
      <xdr:rowOff>156426</xdr:rowOff>
    </xdr:to>
    <xdr:cxnSp macro="">
      <xdr:nvCxnSpPr>
        <xdr:cNvPr id="346" name="直線コネクタ 345"/>
        <xdr:cNvCxnSpPr/>
      </xdr:nvCxnSpPr>
      <xdr:spPr>
        <a:xfrm flipV="1">
          <a:off x="8750300" y="992512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156426</xdr:rowOff>
    </xdr:from>
    <xdr:to>
      <xdr:col>12</xdr:col>
      <xdr:colOff>511175</xdr:colOff>
      <xdr:row>58</xdr:row>
      <xdr:rowOff>35123</xdr:rowOff>
    </xdr:to>
    <xdr:cxnSp macro="">
      <xdr:nvCxnSpPr>
        <xdr:cNvPr id="349" name="直線コネクタ 348"/>
        <xdr:cNvCxnSpPr/>
      </xdr:nvCxnSpPr>
      <xdr:spPr>
        <a:xfrm flipV="1">
          <a:off x="7861300" y="9929076"/>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8034</xdr:rowOff>
    </xdr:from>
    <xdr:to>
      <xdr:col>11</xdr:col>
      <xdr:colOff>307975</xdr:colOff>
      <xdr:row>58</xdr:row>
      <xdr:rowOff>35123</xdr:rowOff>
    </xdr:to>
    <xdr:cxnSp macro="">
      <xdr:nvCxnSpPr>
        <xdr:cNvPr id="352" name="直線コネクタ 351"/>
        <xdr:cNvCxnSpPr/>
      </xdr:nvCxnSpPr>
      <xdr:spPr>
        <a:xfrm>
          <a:off x="6972300" y="995213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80236</xdr:rowOff>
    </xdr:from>
    <xdr:to>
      <xdr:col>15</xdr:col>
      <xdr:colOff>231775</xdr:colOff>
      <xdr:row>58</xdr:row>
      <xdr:rowOff>10386</xdr:rowOff>
    </xdr:to>
    <xdr:sp macro="" textlink="">
      <xdr:nvSpPr>
        <xdr:cNvPr id="362" name="円/楕円 361"/>
        <xdr:cNvSpPr/>
      </xdr:nvSpPr>
      <xdr:spPr>
        <a:xfrm>
          <a:off x="10426700" y="9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103113</xdr:rowOff>
    </xdr:from>
    <xdr:ext cx="534377" cy="259045"/>
    <xdr:sp macro="" textlink="">
      <xdr:nvSpPr>
        <xdr:cNvPr id="363" name="農林水産業費該当値テキスト"/>
        <xdr:cNvSpPr txBox="1"/>
      </xdr:nvSpPr>
      <xdr:spPr>
        <a:xfrm>
          <a:off x="10528300" y="97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101671</xdr:rowOff>
    </xdr:from>
    <xdr:to>
      <xdr:col>14</xdr:col>
      <xdr:colOff>79375</xdr:colOff>
      <xdr:row>58</xdr:row>
      <xdr:rowOff>31821</xdr:rowOff>
    </xdr:to>
    <xdr:sp macro="" textlink="">
      <xdr:nvSpPr>
        <xdr:cNvPr id="364" name="円/楕円 363"/>
        <xdr:cNvSpPr/>
      </xdr:nvSpPr>
      <xdr:spPr>
        <a:xfrm>
          <a:off x="9588500" y="98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22948</xdr:rowOff>
    </xdr:from>
    <xdr:ext cx="534377" cy="259045"/>
    <xdr:sp macro="" textlink="">
      <xdr:nvSpPr>
        <xdr:cNvPr id="365" name="テキスト ボックス 364"/>
        <xdr:cNvSpPr txBox="1"/>
      </xdr:nvSpPr>
      <xdr:spPr>
        <a:xfrm>
          <a:off x="9372111" y="99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105626</xdr:rowOff>
    </xdr:from>
    <xdr:to>
      <xdr:col>12</xdr:col>
      <xdr:colOff>561975</xdr:colOff>
      <xdr:row>58</xdr:row>
      <xdr:rowOff>35776</xdr:rowOff>
    </xdr:to>
    <xdr:sp macro="" textlink="">
      <xdr:nvSpPr>
        <xdr:cNvPr id="366" name="円/楕円 365"/>
        <xdr:cNvSpPr/>
      </xdr:nvSpPr>
      <xdr:spPr>
        <a:xfrm>
          <a:off x="8699500" y="98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52303</xdr:rowOff>
    </xdr:from>
    <xdr:ext cx="534377" cy="259045"/>
    <xdr:sp macro="" textlink="">
      <xdr:nvSpPr>
        <xdr:cNvPr id="367" name="テキスト ボックス 366"/>
        <xdr:cNvSpPr txBox="1"/>
      </xdr:nvSpPr>
      <xdr:spPr>
        <a:xfrm>
          <a:off x="8483111" y="96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155773</xdr:rowOff>
    </xdr:from>
    <xdr:to>
      <xdr:col>11</xdr:col>
      <xdr:colOff>358775</xdr:colOff>
      <xdr:row>58</xdr:row>
      <xdr:rowOff>85923</xdr:rowOff>
    </xdr:to>
    <xdr:sp macro="" textlink="">
      <xdr:nvSpPr>
        <xdr:cNvPr id="368" name="円/楕円 367"/>
        <xdr:cNvSpPr/>
      </xdr:nvSpPr>
      <xdr:spPr>
        <a:xfrm>
          <a:off x="7810500" y="99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77050</xdr:rowOff>
    </xdr:from>
    <xdr:ext cx="534377" cy="259045"/>
    <xdr:sp macro="" textlink="">
      <xdr:nvSpPr>
        <xdr:cNvPr id="369" name="テキスト ボックス 368"/>
        <xdr:cNvSpPr txBox="1"/>
      </xdr:nvSpPr>
      <xdr:spPr>
        <a:xfrm>
          <a:off x="7594111" y="100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128684</xdr:rowOff>
    </xdr:from>
    <xdr:to>
      <xdr:col>10</xdr:col>
      <xdr:colOff>155575</xdr:colOff>
      <xdr:row>58</xdr:row>
      <xdr:rowOff>58834</xdr:rowOff>
    </xdr:to>
    <xdr:sp macro="" textlink="">
      <xdr:nvSpPr>
        <xdr:cNvPr id="370" name="円/楕円 369"/>
        <xdr:cNvSpPr/>
      </xdr:nvSpPr>
      <xdr:spPr>
        <a:xfrm>
          <a:off x="6921500" y="99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75361</xdr:rowOff>
    </xdr:from>
    <xdr:ext cx="534377" cy="259045"/>
    <xdr:sp macro="" textlink="">
      <xdr:nvSpPr>
        <xdr:cNvPr id="371" name="テキスト ボックス 370"/>
        <xdr:cNvSpPr txBox="1"/>
      </xdr:nvSpPr>
      <xdr:spPr>
        <a:xfrm>
          <a:off x="6705111" y="96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119628</xdr:rowOff>
    </xdr:from>
    <xdr:to>
      <xdr:col>15</xdr:col>
      <xdr:colOff>180975</xdr:colOff>
      <xdr:row>76</xdr:row>
      <xdr:rowOff>166035</xdr:rowOff>
    </xdr:to>
    <xdr:cxnSp macro="">
      <xdr:nvCxnSpPr>
        <xdr:cNvPr id="398" name="直線コネクタ 397"/>
        <xdr:cNvCxnSpPr/>
      </xdr:nvCxnSpPr>
      <xdr:spPr>
        <a:xfrm>
          <a:off x="9639300" y="13149828"/>
          <a:ext cx="8382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119628</xdr:rowOff>
    </xdr:from>
    <xdr:to>
      <xdr:col>14</xdr:col>
      <xdr:colOff>28575</xdr:colOff>
      <xdr:row>77</xdr:row>
      <xdr:rowOff>12644</xdr:rowOff>
    </xdr:to>
    <xdr:cxnSp macro="">
      <xdr:nvCxnSpPr>
        <xdr:cNvPr id="401" name="直線コネクタ 400"/>
        <xdr:cNvCxnSpPr/>
      </xdr:nvCxnSpPr>
      <xdr:spPr>
        <a:xfrm flipV="1">
          <a:off x="8750300" y="13149828"/>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165188</xdr:rowOff>
    </xdr:from>
    <xdr:to>
      <xdr:col>12</xdr:col>
      <xdr:colOff>511175</xdr:colOff>
      <xdr:row>77</xdr:row>
      <xdr:rowOff>12644</xdr:rowOff>
    </xdr:to>
    <xdr:cxnSp macro="">
      <xdr:nvCxnSpPr>
        <xdr:cNvPr id="404" name="直線コネクタ 403"/>
        <xdr:cNvCxnSpPr/>
      </xdr:nvCxnSpPr>
      <xdr:spPr>
        <a:xfrm>
          <a:off x="7861300" y="13195388"/>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116909</xdr:rowOff>
    </xdr:from>
    <xdr:to>
      <xdr:col>11</xdr:col>
      <xdr:colOff>307975</xdr:colOff>
      <xdr:row>76</xdr:row>
      <xdr:rowOff>165188</xdr:rowOff>
    </xdr:to>
    <xdr:cxnSp macro="">
      <xdr:nvCxnSpPr>
        <xdr:cNvPr id="407" name="直線コネクタ 406"/>
        <xdr:cNvCxnSpPr/>
      </xdr:nvCxnSpPr>
      <xdr:spPr>
        <a:xfrm>
          <a:off x="6972300" y="13147109"/>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115235</xdr:rowOff>
    </xdr:from>
    <xdr:to>
      <xdr:col>15</xdr:col>
      <xdr:colOff>231775</xdr:colOff>
      <xdr:row>77</xdr:row>
      <xdr:rowOff>45385</xdr:rowOff>
    </xdr:to>
    <xdr:sp macro="" textlink="">
      <xdr:nvSpPr>
        <xdr:cNvPr id="417" name="円/楕円 416"/>
        <xdr:cNvSpPr/>
      </xdr:nvSpPr>
      <xdr:spPr>
        <a:xfrm>
          <a:off x="10426700" y="131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138112</xdr:rowOff>
    </xdr:from>
    <xdr:ext cx="534377" cy="259045"/>
    <xdr:sp macro="" textlink="">
      <xdr:nvSpPr>
        <xdr:cNvPr id="418" name="商工費該当値テキスト"/>
        <xdr:cNvSpPr txBox="1"/>
      </xdr:nvSpPr>
      <xdr:spPr>
        <a:xfrm>
          <a:off x="10528300" y="129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68828</xdr:rowOff>
    </xdr:from>
    <xdr:to>
      <xdr:col>14</xdr:col>
      <xdr:colOff>79375</xdr:colOff>
      <xdr:row>76</xdr:row>
      <xdr:rowOff>170428</xdr:rowOff>
    </xdr:to>
    <xdr:sp macro="" textlink="">
      <xdr:nvSpPr>
        <xdr:cNvPr id="419" name="円/楕円 418"/>
        <xdr:cNvSpPr/>
      </xdr:nvSpPr>
      <xdr:spPr>
        <a:xfrm>
          <a:off x="9588500" y="13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161555</xdr:rowOff>
    </xdr:from>
    <xdr:ext cx="534377" cy="259045"/>
    <xdr:sp macro="" textlink="">
      <xdr:nvSpPr>
        <xdr:cNvPr id="420" name="テキスト ボックス 419"/>
        <xdr:cNvSpPr txBox="1"/>
      </xdr:nvSpPr>
      <xdr:spPr>
        <a:xfrm>
          <a:off x="9372111" y="131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133294</xdr:rowOff>
    </xdr:from>
    <xdr:to>
      <xdr:col>12</xdr:col>
      <xdr:colOff>561975</xdr:colOff>
      <xdr:row>77</xdr:row>
      <xdr:rowOff>63444</xdr:rowOff>
    </xdr:to>
    <xdr:sp macro="" textlink="">
      <xdr:nvSpPr>
        <xdr:cNvPr id="421" name="円/楕円 420"/>
        <xdr:cNvSpPr/>
      </xdr:nvSpPr>
      <xdr:spPr>
        <a:xfrm>
          <a:off x="8699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79971</xdr:rowOff>
    </xdr:from>
    <xdr:ext cx="534377" cy="259045"/>
    <xdr:sp macro="" textlink="">
      <xdr:nvSpPr>
        <xdr:cNvPr id="422" name="テキスト ボックス 421"/>
        <xdr:cNvSpPr txBox="1"/>
      </xdr:nvSpPr>
      <xdr:spPr>
        <a:xfrm>
          <a:off x="8483111" y="129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114388</xdr:rowOff>
    </xdr:from>
    <xdr:to>
      <xdr:col>11</xdr:col>
      <xdr:colOff>358775</xdr:colOff>
      <xdr:row>77</xdr:row>
      <xdr:rowOff>44538</xdr:rowOff>
    </xdr:to>
    <xdr:sp macro="" textlink="">
      <xdr:nvSpPr>
        <xdr:cNvPr id="423" name="円/楕円 422"/>
        <xdr:cNvSpPr/>
      </xdr:nvSpPr>
      <xdr:spPr>
        <a:xfrm>
          <a:off x="7810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61066</xdr:rowOff>
    </xdr:from>
    <xdr:ext cx="534377" cy="259045"/>
    <xdr:sp macro="" textlink="">
      <xdr:nvSpPr>
        <xdr:cNvPr id="424" name="テキスト ボックス 423"/>
        <xdr:cNvSpPr txBox="1"/>
      </xdr:nvSpPr>
      <xdr:spPr>
        <a:xfrm>
          <a:off x="7594111" y="129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66109</xdr:rowOff>
    </xdr:from>
    <xdr:to>
      <xdr:col>10</xdr:col>
      <xdr:colOff>155575</xdr:colOff>
      <xdr:row>76</xdr:row>
      <xdr:rowOff>167709</xdr:rowOff>
    </xdr:to>
    <xdr:sp macro="" textlink="">
      <xdr:nvSpPr>
        <xdr:cNvPr id="425" name="円/楕円 424"/>
        <xdr:cNvSpPr/>
      </xdr:nvSpPr>
      <xdr:spPr>
        <a:xfrm>
          <a:off x="6921500" y="130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12785</xdr:rowOff>
    </xdr:from>
    <xdr:ext cx="534377" cy="259045"/>
    <xdr:sp macro="" textlink="">
      <xdr:nvSpPr>
        <xdr:cNvPr id="426" name="テキスト ボックス 425"/>
        <xdr:cNvSpPr txBox="1"/>
      </xdr:nvSpPr>
      <xdr:spPr>
        <a:xfrm>
          <a:off x="6705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148515</xdr:rowOff>
    </xdr:from>
    <xdr:to>
      <xdr:col>15</xdr:col>
      <xdr:colOff>180975</xdr:colOff>
      <xdr:row>97</xdr:row>
      <xdr:rowOff>68157</xdr:rowOff>
    </xdr:to>
    <xdr:cxnSp macro="">
      <xdr:nvCxnSpPr>
        <xdr:cNvPr id="453" name="直線コネクタ 452"/>
        <xdr:cNvCxnSpPr/>
      </xdr:nvCxnSpPr>
      <xdr:spPr>
        <a:xfrm>
          <a:off x="9639300" y="16607715"/>
          <a:ext cx="8382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68692</xdr:rowOff>
    </xdr:from>
    <xdr:to>
      <xdr:col>14</xdr:col>
      <xdr:colOff>28575</xdr:colOff>
      <xdr:row>96</xdr:row>
      <xdr:rowOff>148515</xdr:rowOff>
    </xdr:to>
    <xdr:cxnSp macro="">
      <xdr:nvCxnSpPr>
        <xdr:cNvPr id="456" name="直線コネクタ 455"/>
        <xdr:cNvCxnSpPr/>
      </xdr:nvCxnSpPr>
      <xdr:spPr>
        <a:xfrm>
          <a:off x="8750300" y="16527892"/>
          <a:ext cx="889000" cy="7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68692</xdr:rowOff>
    </xdr:from>
    <xdr:to>
      <xdr:col>12</xdr:col>
      <xdr:colOff>511175</xdr:colOff>
      <xdr:row>97</xdr:row>
      <xdr:rowOff>126043</xdr:rowOff>
    </xdr:to>
    <xdr:cxnSp macro="">
      <xdr:nvCxnSpPr>
        <xdr:cNvPr id="459" name="直線コネクタ 458"/>
        <xdr:cNvCxnSpPr/>
      </xdr:nvCxnSpPr>
      <xdr:spPr>
        <a:xfrm flipV="1">
          <a:off x="7861300" y="16527892"/>
          <a:ext cx="889000" cy="22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120334</xdr:rowOff>
    </xdr:from>
    <xdr:to>
      <xdr:col>11</xdr:col>
      <xdr:colOff>307975</xdr:colOff>
      <xdr:row>97</xdr:row>
      <xdr:rowOff>126043</xdr:rowOff>
    </xdr:to>
    <xdr:cxnSp macro="">
      <xdr:nvCxnSpPr>
        <xdr:cNvPr id="462" name="直線コネクタ 461"/>
        <xdr:cNvCxnSpPr/>
      </xdr:nvCxnSpPr>
      <xdr:spPr>
        <a:xfrm>
          <a:off x="6972300" y="16750984"/>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17357</xdr:rowOff>
    </xdr:from>
    <xdr:to>
      <xdr:col>15</xdr:col>
      <xdr:colOff>231775</xdr:colOff>
      <xdr:row>97</xdr:row>
      <xdr:rowOff>118957</xdr:rowOff>
    </xdr:to>
    <xdr:sp macro="" textlink="">
      <xdr:nvSpPr>
        <xdr:cNvPr id="472" name="円/楕円 471"/>
        <xdr:cNvSpPr/>
      </xdr:nvSpPr>
      <xdr:spPr>
        <a:xfrm>
          <a:off x="10426700" y="166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40234</xdr:rowOff>
    </xdr:from>
    <xdr:ext cx="534377" cy="259045"/>
    <xdr:sp macro="" textlink="">
      <xdr:nvSpPr>
        <xdr:cNvPr id="473" name="土木費該当値テキスト"/>
        <xdr:cNvSpPr txBox="1"/>
      </xdr:nvSpPr>
      <xdr:spPr>
        <a:xfrm>
          <a:off x="10528300" y="164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97715</xdr:rowOff>
    </xdr:from>
    <xdr:to>
      <xdr:col>14</xdr:col>
      <xdr:colOff>79375</xdr:colOff>
      <xdr:row>97</xdr:row>
      <xdr:rowOff>27865</xdr:rowOff>
    </xdr:to>
    <xdr:sp macro="" textlink="">
      <xdr:nvSpPr>
        <xdr:cNvPr id="474" name="円/楕円 473"/>
        <xdr:cNvSpPr/>
      </xdr:nvSpPr>
      <xdr:spPr>
        <a:xfrm>
          <a:off x="9588500" y="16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18992</xdr:rowOff>
    </xdr:from>
    <xdr:ext cx="534377" cy="259045"/>
    <xdr:sp macro="" textlink="">
      <xdr:nvSpPr>
        <xdr:cNvPr id="475" name="テキスト ボックス 474"/>
        <xdr:cNvSpPr txBox="1"/>
      </xdr:nvSpPr>
      <xdr:spPr>
        <a:xfrm>
          <a:off x="9372111" y="166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17892</xdr:rowOff>
    </xdr:from>
    <xdr:to>
      <xdr:col>12</xdr:col>
      <xdr:colOff>561975</xdr:colOff>
      <xdr:row>96</xdr:row>
      <xdr:rowOff>119492</xdr:rowOff>
    </xdr:to>
    <xdr:sp macro="" textlink="">
      <xdr:nvSpPr>
        <xdr:cNvPr id="476" name="円/楕円 475"/>
        <xdr:cNvSpPr/>
      </xdr:nvSpPr>
      <xdr:spPr>
        <a:xfrm>
          <a:off x="8699500" y="164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136019</xdr:rowOff>
    </xdr:from>
    <xdr:ext cx="534377" cy="259045"/>
    <xdr:sp macro="" textlink="">
      <xdr:nvSpPr>
        <xdr:cNvPr id="477" name="テキスト ボックス 476"/>
        <xdr:cNvSpPr txBox="1"/>
      </xdr:nvSpPr>
      <xdr:spPr>
        <a:xfrm>
          <a:off x="8483111" y="1625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75243</xdr:rowOff>
    </xdr:from>
    <xdr:to>
      <xdr:col>11</xdr:col>
      <xdr:colOff>358775</xdr:colOff>
      <xdr:row>98</xdr:row>
      <xdr:rowOff>5393</xdr:rowOff>
    </xdr:to>
    <xdr:sp macro="" textlink="">
      <xdr:nvSpPr>
        <xdr:cNvPr id="478" name="円/楕円 477"/>
        <xdr:cNvSpPr/>
      </xdr:nvSpPr>
      <xdr:spPr>
        <a:xfrm>
          <a:off x="7810500" y="167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167970</xdr:rowOff>
    </xdr:from>
    <xdr:ext cx="534377" cy="259045"/>
    <xdr:sp macro="" textlink="">
      <xdr:nvSpPr>
        <xdr:cNvPr id="479" name="テキスト ボックス 478"/>
        <xdr:cNvSpPr txBox="1"/>
      </xdr:nvSpPr>
      <xdr:spPr>
        <a:xfrm>
          <a:off x="7594111" y="167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69534</xdr:rowOff>
    </xdr:from>
    <xdr:to>
      <xdr:col>10</xdr:col>
      <xdr:colOff>155575</xdr:colOff>
      <xdr:row>97</xdr:row>
      <xdr:rowOff>171134</xdr:rowOff>
    </xdr:to>
    <xdr:sp macro="" textlink="">
      <xdr:nvSpPr>
        <xdr:cNvPr id="480" name="円/楕円 479"/>
        <xdr:cNvSpPr/>
      </xdr:nvSpPr>
      <xdr:spPr>
        <a:xfrm>
          <a:off x="6921500" y="16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162261</xdr:rowOff>
    </xdr:from>
    <xdr:ext cx="534377" cy="259045"/>
    <xdr:sp macro="" textlink="">
      <xdr:nvSpPr>
        <xdr:cNvPr id="481" name="テキスト ボックス 480"/>
        <xdr:cNvSpPr txBox="1"/>
      </xdr:nvSpPr>
      <xdr:spPr>
        <a:xfrm>
          <a:off x="6705111" y="167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125788</xdr:rowOff>
    </xdr:from>
    <xdr:to>
      <xdr:col>23</xdr:col>
      <xdr:colOff>517525</xdr:colOff>
      <xdr:row>37</xdr:row>
      <xdr:rowOff>156535</xdr:rowOff>
    </xdr:to>
    <xdr:cxnSp macro="">
      <xdr:nvCxnSpPr>
        <xdr:cNvPr id="512" name="直線コネクタ 511"/>
        <xdr:cNvCxnSpPr/>
      </xdr:nvCxnSpPr>
      <xdr:spPr>
        <a:xfrm>
          <a:off x="15481300" y="646943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125788</xdr:rowOff>
    </xdr:from>
    <xdr:to>
      <xdr:col>22</xdr:col>
      <xdr:colOff>365125</xdr:colOff>
      <xdr:row>37</xdr:row>
      <xdr:rowOff>161662</xdr:rowOff>
    </xdr:to>
    <xdr:cxnSp macro="">
      <xdr:nvCxnSpPr>
        <xdr:cNvPr id="515" name="直線コネクタ 514"/>
        <xdr:cNvCxnSpPr/>
      </xdr:nvCxnSpPr>
      <xdr:spPr>
        <a:xfrm flipV="1">
          <a:off x="14592300" y="6469438"/>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109198</xdr:rowOff>
    </xdr:from>
    <xdr:to>
      <xdr:col>21</xdr:col>
      <xdr:colOff>161925</xdr:colOff>
      <xdr:row>37</xdr:row>
      <xdr:rowOff>161662</xdr:rowOff>
    </xdr:to>
    <xdr:cxnSp macro="">
      <xdr:nvCxnSpPr>
        <xdr:cNvPr id="518" name="直線コネクタ 517"/>
        <xdr:cNvCxnSpPr/>
      </xdr:nvCxnSpPr>
      <xdr:spPr>
        <a:xfrm>
          <a:off x="13703300" y="6452848"/>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109198</xdr:rowOff>
    </xdr:from>
    <xdr:to>
      <xdr:col>19</xdr:col>
      <xdr:colOff>644525</xdr:colOff>
      <xdr:row>37</xdr:row>
      <xdr:rowOff>154967</xdr:rowOff>
    </xdr:to>
    <xdr:cxnSp macro="">
      <xdr:nvCxnSpPr>
        <xdr:cNvPr id="521" name="直線コネクタ 520"/>
        <xdr:cNvCxnSpPr/>
      </xdr:nvCxnSpPr>
      <xdr:spPr>
        <a:xfrm flipV="1">
          <a:off x="12814300" y="6452848"/>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105735</xdr:rowOff>
    </xdr:from>
    <xdr:to>
      <xdr:col>23</xdr:col>
      <xdr:colOff>568325</xdr:colOff>
      <xdr:row>38</xdr:row>
      <xdr:rowOff>35885</xdr:rowOff>
    </xdr:to>
    <xdr:sp macro="" textlink="">
      <xdr:nvSpPr>
        <xdr:cNvPr id="531" name="円/楕円 530"/>
        <xdr:cNvSpPr/>
      </xdr:nvSpPr>
      <xdr:spPr>
        <a:xfrm>
          <a:off x="16268700" y="6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20662</xdr:rowOff>
    </xdr:from>
    <xdr:ext cx="534377" cy="259045"/>
    <xdr:sp macro="" textlink="">
      <xdr:nvSpPr>
        <xdr:cNvPr id="532" name="消防費該当値テキスト"/>
        <xdr:cNvSpPr txBox="1"/>
      </xdr:nvSpPr>
      <xdr:spPr>
        <a:xfrm>
          <a:off x="16370300" y="636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74988</xdr:rowOff>
    </xdr:from>
    <xdr:to>
      <xdr:col>22</xdr:col>
      <xdr:colOff>415925</xdr:colOff>
      <xdr:row>38</xdr:row>
      <xdr:rowOff>5138</xdr:rowOff>
    </xdr:to>
    <xdr:sp macro="" textlink="">
      <xdr:nvSpPr>
        <xdr:cNvPr id="533" name="円/楕円 532"/>
        <xdr:cNvSpPr/>
      </xdr:nvSpPr>
      <xdr:spPr>
        <a:xfrm>
          <a:off x="15430500" y="64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167715</xdr:rowOff>
    </xdr:from>
    <xdr:ext cx="534377" cy="259045"/>
    <xdr:sp macro="" textlink="">
      <xdr:nvSpPr>
        <xdr:cNvPr id="534" name="テキスト ボックス 533"/>
        <xdr:cNvSpPr txBox="1"/>
      </xdr:nvSpPr>
      <xdr:spPr>
        <a:xfrm>
          <a:off x="15214111" y="6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110862</xdr:rowOff>
    </xdr:from>
    <xdr:to>
      <xdr:col>21</xdr:col>
      <xdr:colOff>212725</xdr:colOff>
      <xdr:row>38</xdr:row>
      <xdr:rowOff>41011</xdr:rowOff>
    </xdr:to>
    <xdr:sp macro="" textlink="">
      <xdr:nvSpPr>
        <xdr:cNvPr id="535" name="円/楕円 534"/>
        <xdr:cNvSpPr/>
      </xdr:nvSpPr>
      <xdr:spPr>
        <a:xfrm>
          <a:off x="14541500" y="6454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32139</xdr:rowOff>
    </xdr:from>
    <xdr:ext cx="534377" cy="259045"/>
    <xdr:sp macro="" textlink="">
      <xdr:nvSpPr>
        <xdr:cNvPr id="536" name="テキスト ボックス 535"/>
        <xdr:cNvSpPr txBox="1"/>
      </xdr:nvSpPr>
      <xdr:spPr>
        <a:xfrm>
          <a:off x="14325111" y="65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58398</xdr:rowOff>
    </xdr:from>
    <xdr:to>
      <xdr:col>20</xdr:col>
      <xdr:colOff>9525</xdr:colOff>
      <xdr:row>37</xdr:row>
      <xdr:rowOff>159998</xdr:rowOff>
    </xdr:to>
    <xdr:sp macro="" textlink="">
      <xdr:nvSpPr>
        <xdr:cNvPr id="537" name="円/楕円 536"/>
        <xdr:cNvSpPr/>
      </xdr:nvSpPr>
      <xdr:spPr>
        <a:xfrm>
          <a:off x="13652500" y="64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151125</xdr:rowOff>
    </xdr:from>
    <xdr:ext cx="534377" cy="259045"/>
    <xdr:sp macro="" textlink="">
      <xdr:nvSpPr>
        <xdr:cNvPr id="538" name="テキスト ボックス 537"/>
        <xdr:cNvSpPr txBox="1"/>
      </xdr:nvSpPr>
      <xdr:spPr>
        <a:xfrm>
          <a:off x="13436111" y="64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104167</xdr:rowOff>
    </xdr:from>
    <xdr:to>
      <xdr:col>18</xdr:col>
      <xdr:colOff>492125</xdr:colOff>
      <xdr:row>38</xdr:row>
      <xdr:rowOff>34317</xdr:rowOff>
    </xdr:to>
    <xdr:sp macro="" textlink="">
      <xdr:nvSpPr>
        <xdr:cNvPr id="539" name="円/楕円 538"/>
        <xdr:cNvSpPr/>
      </xdr:nvSpPr>
      <xdr:spPr>
        <a:xfrm>
          <a:off x="12763500" y="6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25444</xdr:rowOff>
    </xdr:from>
    <xdr:ext cx="534377" cy="259045"/>
    <xdr:sp macro="" textlink="">
      <xdr:nvSpPr>
        <xdr:cNvPr id="540" name="テキスト ボックス 539"/>
        <xdr:cNvSpPr txBox="1"/>
      </xdr:nvSpPr>
      <xdr:spPr>
        <a:xfrm>
          <a:off x="12547111" y="65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120941</xdr:rowOff>
    </xdr:from>
    <xdr:to>
      <xdr:col>23</xdr:col>
      <xdr:colOff>517525</xdr:colOff>
      <xdr:row>57</xdr:row>
      <xdr:rowOff>139919</xdr:rowOff>
    </xdr:to>
    <xdr:cxnSp macro="">
      <xdr:nvCxnSpPr>
        <xdr:cNvPr id="567" name="直線コネクタ 566"/>
        <xdr:cNvCxnSpPr/>
      </xdr:nvCxnSpPr>
      <xdr:spPr>
        <a:xfrm flipV="1">
          <a:off x="15481300" y="9893591"/>
          <a:ext cx="8382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139033</xdr:rowOff>
    </xdr:from>
    <xdr:to>
      <xdr:col>22</xdr:col>
      <xdr:colOff>365125</xdr:colOff>
      <xdr:row>57</xdr:row>
      <xdr:rowOff>139919</xdr:rowOff>
    </xdr:to>
    <xdr:cxnSp macro="">
      <xdr:nvCxnSpPr>
        <xdr:cNvPr id="570" name="直線コネクタ 569"/>
        <xdr:cNvCxnSpPr/>
      </xdr:nvCxnSpPr>
      <xdr:spPr>
        <a:xfrm>
          <a:off x="14592300" y="991168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95489</xdr:rowOff>
    </xdr:from>
    <xdr:to>
      <xdr:col>21</xdr:col>
      <xdr:colOff>161925</xdr:colOff>
      <xdr:row>57</xdr:row>
      <xdr:rowOff>139033</xdr:rowOff>
    </xdr:to>
    <xdr:cxnSp macro="">
      <xdr:nvCxnSpPr>
        <xdr:cNvPr id="573" name="直線コネクタ 572"/>
        <xdr:cNvCxnSpPr/>
      </xdr:nvCxnSpPr>
      <xdr:spPr>
        <a:xfrm>
          <a:off x="13703300" y="9868139"/>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47528</xdr:rowOff>
    </xdr:from>
    <xdr:to>
      <xdr:col>19</xdr:col>
      <xdr:colOff>644525</xdr:colOff>
      <xdr:row>57</xdr:row>
      <xdr:rowOff>95489</xdr:rowOff>
    </xdr:to>
    <xdr:cxnSp macro="">
      <xdr:nvCxnSpPr>
        <xdr:cNvPr id="576" name="直線コネクタ 575"/>
        <xdr:cNvCxnSpPr/>
      </xdr:nvCxnSpPr>
      <xdr:spPr>
        <a:xfrm>
          <a:off x="12814300" y="9820178"/>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70141</xdr:rowOff>
    </xdr:from>
    <xdr:to>
      <xdr:col>23</xdr:col>
      <xdr:colOff>568325</xdr:colOff>
      <xdr:row>58</xdr:row>
      <xdr:rowOff>291</xdr:rowOff>
    </xdr:to>
    <xdr:sp macro="" textlink="">
      <xdr:nvSpPr>
        <xdr:cNvPr id="586" name="円/楕円 585"/>
        <xdr:cNvSpPr/>
      </xdr:nvSpPr>
      <xdr:spPr>
        <a:xfrm>
          <a:off x="162687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156518</xdr:rowOff>
    </xdr:from>
    <xdr:ext cx="534377" cy="259045"/>
    <xdr:sp macro="" textlink="">
      <xdr:nvSpPr>
        <xdr:cNvPr id="587" name="教育費該当値テキスト"/>
        <xdr:cNvSpPr txBox="1"/>
      </xdr:nvSpPr>
      <xdr:spPr>
        <a:xfrm>
          <a:off x="16370300" y="9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89119</xdr:rowOff>
    </xdr:from>
    <xdr:to>
      <xdr:col>22</xdr:col>
      <xdr:colOff>415925</xdr:colOff>
      <xdr:row>58</xdr:row>
      <xdr:rowOff>19269</xdr:rowOff>
    </xdr:to>
    <xdr:sp macro="" textlink="">
      <xdr:nvSpPr>
        <xdr:cNvPr id="588" name="円/楕円 587"/>
        <xdr:cNvSpPr/>
      </xdr:nvSpPr>
      <xdr:spPr>
        <a:xfrm>
          <a:off x="154305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10396</xdr:rowOff>
    </xdr:from>
    <xdr:ext cx="534377" cy="259045"/>
    <xdr:sp macro="" textlink="">
      <xdr:nvSpPr>
        <xdr:cNvPr id="589" name="テキスト ボックス 588"/>
        <xdr:cNvSpPr txBox="1"/>
      </xdr:nvSpPr>
      <xdr:spPr>
        <a:xfrm>
          <a:off x="15214111" y="99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88233</xdr:rowOff>
    </xdr:from>
    <xdr:to>
      <xdr:col>21</xdr:col>
      <xdr:colOff>212725</xdr:colOff>
      <xdr:row>58</xdr:row>
      <xdr:rowOff>18383</xdr:rowOff>
    </xdr:to>
    <xdr:sp macro="" textlink="">
      <xdr:nvSpPr>
        <xdr:cNvPr id="590" name="円/楕円 589"/>
        <xdr:cNvSpPr/>
      </xdr:nvSpPr>
      <xdr:spPr>
        <a:xfrm>
          <a:off x="14541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9510</xdr:rowOff>
    </xdr:from>
    <xdr:ext cx="534377" cy="259045"/>
    <xdr:sp macro="" textlink="">
      <xdr:nvSpPr>
        <xdr:cNvPr id="591" name="テキスト ボックス 590"/>
        <xdr:cNvSpPr txBox="1"/>
      </xdr:nvSpPr>
      <xdr:spPr>
        <a:xfrm>
          <a:off x="14325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44689</xdr:rowOff>
    </xdr:from>
    <xdr:to>
      <xdr:col>20</xdr:col>
      <xdr:colOff>9525</xdr:colOff>
      <xdr:row>57</xdr:row>
      <xdr:rowOff>146289</xdr:rowOff>
    </xdr:to>
    <xdr:sp macro="" textlink="">
      <xdr:nvSpPr>
        <xdr:cNvPr id="592" name="円/楕円 591"/>
        <xdr:cNvSpPr/>
      </xdr:nvSpPr>
      <xdr:spPr>
        <a:xfrm>
          <a:off x="13652500" y="98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137416</xdr:rowOff>
    </xdr:from>
    <xdr:ext cx="534377" cy="259045"/>
    <xdr:sp macro="" textlink="">
      <xdr:nvSpPr>
        <xdr:cNvPr id="593" name="テキスト ボックス 592"/>
        <xdr:cNvSpPr txBox="1"/>
      </xdr:nvSpPr>
      <xdr:spPr>
        <a:xfrm>
          <a:off x="13436111" y="99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168178</xdr:rowOff>
    </xdr:from>
    <xdr:to>
      <xdr:col>18</xdr:col>
      <xdr:colOff>492125</xdr:colOff>
      <xdr:row>57</xdr:row>
      <xdr:rowOff>98328</xdr:rowOff>
    </xdr:to>
    <xdr:sp macro="" textlink="">
      <xdr:nvSpPr>
        <xdr:cNvPr id="594" name="円/楕円 593"/>
        <xdr:cNvSpPr/>
      </xdr:nvSpPr>
      <xdr:spPr>
        <a:xfrm>
          <a:off x="12763500" y="97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114855</xdr:rowOff>
    </xdr:from>
    <xdr:ext cx="534377" cy="259045"/>
    <xdr:sp macro="" textlink="">
      <xdr:nvSpPr>
        <xdr:cNvPr id="595" name="テキスト ボックス 594"/>
        <xdr:cNvSpPr txBox="1"/>
      </xdr:nvSpPr>
      <xdr:spPr>
        <a:xfrm>
          <a:off x="12547111" y="95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31038</xdr:rowOff>
    </xdr:from>
    <xdr:to>
      <xdr:col>23</xdr:col>
      <xdr:colOff>517525</xdr:colOff>
      <xdr:row>79</xdr:row>
      <xdr:rowOff>32905</xdr:rowOff>
    </xdr:to>
    <xdr:cxnSp macro="">
      <xdr:nvCxnSpPr>
        <xdr:cNvPr id="624" name="直線コネクタ 623"/>
        <xdr:cNvCxnSpPr/>
      </xdr:nvCxnSpPr>
      <xdr:spPr>
        <a:xfrm flipV="1">
          <a:off x="15481300" y="13575588"/>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17990</xdr:rowOff>
    </xdr:from>
    <xdr:to>
      <xdr:col>22</xdr:col>
      <xdr:colOff>365125</xdr:colOff>
      <xdr:row>79</xdr:row>
      <xdr:rowOff>32905</xdr:rowOff>
    </xdr:to>
    <xdr:cxnSp macro="">
      <xdr:nvCxnSpPr>
        <xdr:cNvPr id="627" name="直線コネクタ 626"/>
        <xdr:cNvCxnSpPr/>
      </xdr:nvCxnSpPr>
      <xdr:spPr>
        <a:xfrm>
          <a:off x="14592300" y="13562540"/>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17990</xdr:rowOff>
    </xdr:from>
    <xdr:to>
      <xdr:col>21</xdr:col>
      <xdr:colOff>161925</xdr:colOff>
      <xdr:row>79</xdr:row>
      <xdr:rowOff>23667</xdr:rowOff>
    </xdr:to>
    <xdr:cxnSp macro="">
      <xdr:nvCxnSpPr>
        <xdr:cNvPr id="630" name="直線コネクタ 629"/>
        <xdr:cNvCxnSpPr/>
      </xdr:nvCxnSpPr>
      <xdr:spPr>
        <a:xfrm flipV="1">
          <a:off x="13703300" y="1356254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23667</xdr:rowOff>
    </xdr:from>
    <xdr:to>
      <xdr:col>19</xdr:col>
      <xdr:colOff>644525</xdr:colOff>
      <xdr:row>79</xdr:row>
      <xdr:rowOff>42126</xdr:rowOff>
    </xdr:to>
    <xdr:cxnSp macro="">
      <xdr:nvCxnSpPr>
        <xdr:cNvPr id="633" name="直線コネクタ 632"/>
        <xdr:cNvCxnSpPr/>
      </xdr:nvCxnSpPr>
      <xdr:spPr>
        <a:xfrm flipV="1">
          <a:off x="12814300" y="1356821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151688</xdr:rowOff>
    </xdr:from>
    <xdr:to>
      <xdr:col>23</xdr:col>
      <xdr:colOff>568325</xdr:colOff>
      <xdr:row>79</xdr:row>
      <xdr:rowOff>81838</xdr:rowOff>
    </xdr:to>
    <xdr:sp macro="" textlink="">
      <xdr:nvSpPr>
        <xdr:cNvPr id="643" name="円/楕円 642"/>
        <xdr:cNvSpPr/>
      </xdr:nvSpPr>
      <xdr:spPr>
        <a:xfrm>
          <a:off x="162687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153555</xdr:rowOff>
    </xdr:from>
    <xdr:to>
      <xdr:col>22</xdr:col>
      <xdr:colOff>415925</xdr:colOff>
      <xdr:row>79</xdr:row>
      <xdr:rowOff>83705</xdr:rowOff>
    </xdr:to>
    <xdr:sp macro="" textlink="">
      <xdr:nvSpPr>
        <xdr:cNvPr id="645" name="円/楕円 644"/>
        <xdr:cNvSpPr/>
      </xdr:nvSpPr>
      <xdr:spPr>
        <a:xfrm>
          <a:off x="15430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74832</xdr:rowOff>
    </xdr:from>
    <xdr:ext cx="378565" cy="259045"/>
    <xdr:sp macro="" textlink="">
      <xdr:nvSpPr>
        <xdr:cNvPr id="646" name="テキスト ボックス 645"/>
        <xdr:cNvSpPr txBox="1"/>
      </xdr:nvSpPr>
      <xdr:spPr>
        <a:xfrm>
          <a:off x="15292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138640</xdr:rowOff>
    </xdr:from>
    <xdr:to>
      <xdr:col>21</xdr:col>
      <xdr:colOff>212725</xdr:colOff>
      <xdr:row>79</xdr:row>
      <xdr:rowOff>68790</xdr:rowOff>
    </xdr:to>
    <xdr:sp macro="" textlink="">
      <xdr:nvSpPr>
        <xdr:cNvPr id="647" name="円/楕円 646"/>
        <xdr:cNvSpPr/>
      </xdr:nvSpPr>
      <xdr:spPr>
        <a:xfrm>
          <a:off x="14541500" y="135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59917</xdr:rowOff>
    </xdr:from>
    <xdr:ext cx="469744" cy="259045"/>
    <xdr:sp macro="" textlink="">
      <xdr:nvSpPr>
        <xdr:cNvPr id="648" name="テキスト ボックス 647"/>
        <xdr:cNvSpPr txBox="1"/>
      </xdr:nvSpPr>
      <xdr:spPr>
        <a:xfrm>
          <a:off x="14357427" y="136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144317</xdr:rowOff>
    </xdr:from>
    <xdr:to>
      <xdr:col>20</xdr:col>
      <xdr:colOff>9525</xdr:colOff>
      <xdr:row>79</xdr:row>
      <xdr:rowOff>74467</xdr:rowOff>
    </xdr:to>
    <xdr:sp macro="" textlink="">
      <xdr:nvSpPr>
        <xdr:cNvPr id="649" name="円/楕円 648"/>
        <xdr:cNvSpPr/>
      </xdr:nvSpPr>
      <xdr:spPr>
        <a:xfrm>
          <a:off x="13652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65594</xdr:rowOff>
    </xdr:from>
    <xdr:ext cx="469744" cy="259045"/>
    <xdr:sp macro="" textlink="">
      <xdr:nvSpPr>
        <xdr:cNvPr id="650" name="テキスト ボックス 649"/>
        <xdr:cNvSpPr txBox="1"/>
      </xdr:nvSpPr>
      <xdr:spPr>
        <a:xfrm>
          <a:off x="13468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162776</xdr:rowOff>
    </xdr:from>
    <xdr:to>
      <xdr:col>18</xdr:col>
      <xdr:colOff>492125</xdr:colOff>
      <xdr:row>79</xdr:row>
      <xdr:rowOff>92926</xdr:rowOff>
    </xdr:to>
    <xdr:sp macro="" textlink="">
      <xdr:nvSpPr>
        <xdr:cNvPr id="651" name="円/楕円 650"/>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84053</xdr:rowOff>
    </xdr:from>
    <xdr:ext cx="378565" cy="259045"/>
    <xdr:sp macro="" textlink="">
      <xdr:nvSpPr>
        <xdr:cNvPr id="652" name="テキスト ボックス 651"/>
        <xdr:cNvSpPr txBox="1"/>
      </xdr:nvSpPr>
      <xdr:spPr>
        <a:xfrm>
          <a:off x="12625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89568</xdr:rowOff>
    </xdr:from>
    <xdr:to>
      <xdr:col>23</xdr:col>
      <xdr:colOff>517525</xdr:colOff>
      <xdr:row>96</xdr:row>
      <xdr:rowOff>108328</xdr:rowOff>
    </xdr:to>
    <xdr:cxnSp macro="">
      <xdr:nvCxnSpPr>
        <xdr:cNvPr id="681" name="直線コネクタ 680"/>
        <xdr:cNvCxnSpPr/>
      </xdr:nvCxnSpPr>
      <xdr:spPr>
        <a:xfrm flipV="1">
          <a:off x="15481300" y="16548768"/>
          <a:ext cx="8382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97744</xdr:rowOff>
    </xdr:from>
    <xdr:to>
      <xdr:col>22</xdr:col>
      <xdr:colOff>365125</xdr:colOff>
      <xdr:row>96</xdr:row>
      <xdr:rowOff>108328</xdr:rowOff>
    </xdr:to>
    <xdr:cxnSp macro="">
      <xdr:nvCxnSpPr>
        <xdr:cNvPr id="684" name="直線コネクタ 683"/>
        <xdr:cNvCxnSpPr/>
      </xdr:nvCxnSpPr>
      <xdr:spPr>
        <a:xfrm>
          <a:off x="14592300" y="16556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6" name="テキスト ボックス 685"/>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97744</xdr:rowOff>
    </xdr:from>
    <xdr:to>
      <xdr:col>21</xdr:col>
      <xdr:colOff>161925</xdr:colOff>
      <xdr:row>96</xdr:row>
      <xdr:rowOff>108908</xdr:rowOff>
    </xdr:to>
    <xdr:cxnSp macro="">
      <xdr:nvCxnSpPr>
        <xdr:cNvPr id="687" name="直線コネクタ 686"/>
        <xdr:cNvCxnSpPr/>
      </xdr:nvCxnSpPr>
      <xdr:spPr>
        <a:xfrm flipV="1">
          <a:off x="13703300" y="16556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58128</xdr:rowOff>
    </xdr:from>
    <xdr:to>
      <xdr:col>19</xdr:col>
      <xdr:colOff>644525</xdr:colOff>
      <xdr:row>96</xdr:row>
      <xdr:rowOff>108908</xdr:rowOff>
    </xdr:to>
    <xdr:cxnSp macro="">
      <xdr:nvCxnSpPr>
        <xdr:cNvPr id="690" name="直線コネクタ 689"/>
        <xdr:cNvCxnSpPr/>
      </xdr:nvCxnSpPr>
      <xdr:spPr>
        <a:xfrm>
          <a:off x="12814300" y="1651732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38768</xdr:rowOff>
    </xdr:from>
    <xdr:to>
      <xdr:col>23</xdr:col>
      <xdr:colOff>568325</xdr:colOff>
      <xdr:row>96</xdr:row>
      <xdr:rowOff>140368</xdr:rowOff>
    </xdr:to>
    <xdr:sp macro="" textlink="">
      <xdr:nvSpPr>
        <xdr:cNvPr id="700" name="円/楕円 699"/>
        <xdr:cNvSpPr/>
      </xdr:nvSpPr>
      <xdr:spPr>
        <a:xfrm>
          <a:off x="162687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61645</xdr:rowOff>
    </xdr:from>
    <xdr:ext cx="534377" cy="259045"/>
    <xdr:sp macro="" textlink="">
      <xdr:nvSpPr>
        <xdr:cNvPr id="701" name="公債費該当値テキスト"/>
        <xdr:cNvSpPr txBox="1"/>
      </xdr:nvSpPr>
      <xdr:spPr>
        <a:xfrm>
          <a:off x="16370300" y="163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57528</xdr:rowOff>
    </xdr:from>
    <xdr:to>
      <xdr:col>22</xdr:col>
      <xdr:colOff>415925</xdr:colOff>
      <xdr:row>96</xdr:row>
      <xdr:rowOff>159128</xdr:rowOff>
    </xdr:to>
    <xdr:sp macro="" textlink="">
      <xdr:nvSpPr>
        <xdr:cNvPr id="702" name="円/楕円 701"/>
        <xdr:cNvSpPr/>
      </xdr:nvSpPr>
      <xdr:spPr>
        <a:xfrm>
          <a:off x="15430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4205</xdr:rowOff>
    </xdr:from>
    <xdr:ext cx="534377" cy="259045"/>
    <xdr:sp macro="" textlink="">
      <xdr:nvSpPr>
        <xdr:cNvPr id="703" name="テキスト ボックス 702"/>
        <xdr:cNvSpPr txBox="1"/>
      </xdr:nvSpPr>
      <xdr:spPr>
        <a:xfrm>
          <a:off x="15214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46944</xdr:rowOff>
    </xdr:from>
    <xdr:to>
      <xdr:col>21</xdr:col>
      <xdr:colOff>212725</xdr:colOff>
      <xdr:row>96</xdr:row>
      <xdr:rowOff>148544</xdr:rowOff>
    </xdr:to>
    <xdr:sp macro="" textlink="">
      <xdr:nvSpPr>
        <xdr:cNvPr id="704" name="円/楕円 703"/>
        <xdr:cNvSpPr/>
      </xdr:nvSpPr>
      <xdr:spPr>
        <a:xfrm>
          <a:off x="14541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139671</xdr:rowOff>
    </xdr:from>
    <xdr:ext cx="534377" cy="259045"/>
    <xdr:sp macro="" textlink="">
      <xdr:nvSpPr>
        <xdr:cNvPr id="705" name="テキスト ボックス 704"/>
        <xdr:cNvSpPr txBox="1"/>
      </xdr:nvSpPr>
      <xdr:spPr>
        <a:xfrm>
          <a:off x="14325111" y="165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58108</xdr:rowOff>
    </xdr:from>
    <xdr:to>
      <xdr:col>20</xdr:col>
      <xdr:colOff>9525</xdr:colOff>
      <xdr:row>96</xdr:row>
      <xdr:rowOff>159708</xdr:rowOff>
    </xdr:to>
    <xdr:sp macro="" textlink="">
      <xdr:nvSpPr>
        <xdr:cNvPr id="706" name="円/楕円 705"/>
        <xdr:cNvSpPr/>
      </xdr:nvSpPr>
      <xdr:spPr>
        <a:xfrm>
          <a:off x="13652500" y="16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150835</xdr:rowOff>
    </xdr:from>
    <xdr:ext cx="534377" cy="259045"/>
    <xdr:sp macro="" textlink="">
      <xdr:nvSpPr>
        <xdr:cNvPr id="707" name="テキスト ボックス 706"/>
        <xdr:cNvSpPr txBox="1"/>
      </xdr:nvSpPr>
      <xdr:spPr>
        <a:xfrm>
          <a:off x="13436111" y="166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7328</xdr:rowOff>
    </xdr:from>
    <xdr:to>
      <xdr:col>18</xdr:col>
      <xdr:colOff>492125</xdr:colOff>
      <xdr:row>96</xdr:row>
      <xdr:rowOff>108928</xdr:rowOff>
    </xdr:to>
    <xdr:sp macro="" textlink="">
      <xdr:nvSpPr>
        <xdr:cNvPr id="708" name="円/楕円 707"/>
        <xdr:cNvSpPr/>
      </xdr:nvSpPr>
      <xdr:spPr>
        <a:xfrm>
          <a:off x="12763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125455</xdr:rowOff>
    </xdr:from>
    <xdr:ext cx="534377" cy="259045"/>
    <xdr:sp macro="" textlink="">
      <xdr:nvSpPr>
        <xdr:cNvPr id="709" name="テキスト ボックス 708"/>
        <xdr:cNvSpPr txBox="1"/>
      </xdr:nvSpPr>
      <xdr:spPr>
        <a:xfrm>
          <a:off x="12547111" y="162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民生</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161,812</a:t>
          </a:r>
          <a:r>
            <a:rPr kumimoji="1" lang="ja-JP" altLang="ja-JP" sz="1300">
              <a:solidFill>
                <a:schemeClr val="dk1"/>
              </a:solidFill>
              <a:effectLst/>
              <a:latin typeface="+mn-lt"/>
              <a:ea typeface="+mn-ea"/>
              <a:cs typeface="+mn-cs"/>
            </a:rPr>
            <a:t>円となっており、対前年度比及び類似団体平均を大きく上回っている。主要因は、</a:t>
          </a:r>
          <a:r>
            <a:rPr kumimoji="1" lang="ja-JP" altLang="en-US" sz="1300">
              <a:solidFill>
                <a:schemeClr val="dk1"/>
              </a:solidFill>
              <a:effectLst/>
              <a:latin typeface="+mn-lt"/>
              <a:ea typeface="+mn-ea"/>
              <a:cs typeface="+mn-cs"/>
            </a:rPr>
            <a:t>単年度実施の年金生活者等支援臨時福祉給付金による増</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年度は児童・福祉施設等の統合による大規模な施設整備を実施するため、健康増進や各種助成制度の見直しを行い経費の削減に</a:t>
          </a:r>
          <a:r>
            <a:rPr kumimoji="1" lang="ja-JP" altLang="ja-JP" sz="1300">
              <a:solidFill>
                <a:schemeClr val="dk1"/>
              </a:solidFill>
              <a:effectLst/>
              <a:latin typeface="+mn-lt"/>
              <a:ea typeface="+mn-ea"/>
              <a:cs typeface="+mn-cs"/>
            </a:rPr>
            <a:t>努める。</a:t>
          </a:r>
          <a:endParaRPr lang="ja-JP" altLang="ja-JP" sz="1300">
            <a:effectLst/>
          </a:endParaRPr>
        </a:p>
        <a:p>
          <a:r>
            <a:rPr kumimoji="1" lang="ja-JP" altLang="en-US" sz="1300">
              <a:solidFill>
                <a:schemeClr val="dk1"/>
              </a:solidFill>
              <a:effectLst/>
              <a:latin typeface="+mn-lt"/>
              <a:ea typeface="+mn-ea"/>
              <a:cs typeface="+mn-cs"/>
            </a:rPr>
            <a:t>　土木</a:t>
          </a:r>
          <a:r>
            <a:rPr kumimoji="1" lang="ja-JP" altLang="ja-JP" sz="1300">
              <a:solidFill>
                <a:schemeClr val="dk1"/>
              </a:solidFill>
              <a:effectLst/>
              <a:latin typeface="+mn-lt"/>
              <a:ea typeface="+mn-ea"/>
              <a:cs typeface="+mn-cs"/>
            </a:rPr>
            <a:t>費については、前年度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19,924</a:t>
          </a:r>
          <a:r>
            <a:rPr kumimoji="1" lang="ja-JP" altLang="en-US" sz="1300">
              <a:solidFill>
                <a:schemeClr val="dk1"/>
              </a:solidFill>
              <a:effectLst/>
              <a:latin typeface="+mn-lt"/>
              <a:ea typeface="+mn-ea"/>
              <a:cs typeface="+mn-cs"/>
            </a:rPr>
            <a:t>円の減</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数値とほぼ同程度である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要因としては、道の駅の整備が平成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年度で完了したことによる減であり、今後は公共施設等総合管理計画に基づき、適切な施設管理に努める。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教育費については、前年度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4,151</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であるが、類似団体平均を</a:t>
          </a:r>
          <a:r>
            <a:rPr kumimoji="1" lang="en-US" altLang="ja-JP" sz="1300">
              <a:solidFill>
                <a:schemeClr val="dk1"/>
              </a:solidFill>
              <a:effectLst/>
              <a:latin typeface="+mn-lt"/>
              <a:ea typeface="+mn-ea"/>
              <a:cs typeface="+mn-cs"/>
            </a:rPr>
            <a:t>18,568</a:t>
          </a:r>
          <a:r>
            <a:rPr kumimoji="1" lang="ja-JP" altLang="ja-JP" sz="1300">
              <a:solidFill>
                <a:schemeClr val="dk1"/>
              </a:solidFill>
              <a:effectLst/>
              <a:latin typeface="+mn-lt"/>
              <a:ea typeface="+mn-ea"/>
              <a:cs typeface="+mn-cs"/>
            </a:rPr>
            <a:t>円下回っている。要因としては、近年、教育施設等の大規模な整備・更新を行っていないことによるもので、これは統廃合等により適切な施設管理を行ってきたためである。しかしながら、平成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a:t>
          </a:r>
          <a:r>
            <a:rPr kumimoji="1" lang="ja-JP" altLang="ja-JP" sz="1300">
              <a:solidFill>
                <a:schemeClr val="dk1"/>
              </a:solidFill>
              <a:effectLst/>
              <a:latin typeface="+mn-lt"/>
              <a:ea typeface="+mn-ea"/>
              <a:cs typeface="+mn-cs"/>
            </a:rPr>
            <a:t>複数年にわたる大規模な</a:t>
          </a:r>
          <a:r>
            <a:rPr kumimoji="1" lang="ja-JP" altLang="en-US" sz="1300">
              <a:solidFill>
                <a:schemeClr val="dk1"/>
              </a:solidFill>
              <a:effectLst/>
              <a:latin typeface="+mn-lt"/>
              <a:ea typeface="+mn-ea"/>
              <a:cs typeface="+mn-cs"/>
            </a:rPr>
            <a:t>公民館</a:t>
          </a:r>
          <a:r>
            <a:rPr kumimoji="1" lang="ja-JP" altLang="ja-JP" sz="1300">
              <a:solidFill>
                <a:schemeClr val="dk1"/>
              </a:solidFill>
              <a:effectLst/>
              <a:latin typeface="+mn-lt"/>
              <a:ea typeface="+mn-ea"/>
              <a:cs typeface="+mn-cs"/>
            </a:rPr>
            <a:t>更新</a:t>
          </a:r>
          <a:r>
            <a:rPr kumimoji="1" lang="ja-JP" altLang="en-US" sz="1300">
              <a:solidFill>
                <a:schemeClr val="dk1"/>
              </a:solidFill>
              <a:effectLst/>
              <a:latin typeface="+mn-lt"/>
              <a:ea typeface="+mn-ea"/>
              <a:cs typeface="+mn-cs"/>
            </a:rPr>
            <a:t>工事に着工するため</a:t>
          </a:r>
          <a:r>
            <a:rPr kumimoji="1" lang="ja-JP" altLang="ja-JP" sz="1300">
              <a:solidFill>
                <a:schemeClr val="dk1"/>
              </a:solidFill>
              <a:effectLst/>
              <a:latin typeface="+mn-lt"/>
              <a:ea typeface="+mn-ea"/>
              <a:cs typeface="+mn-cs"/>
            </a:rPr>
            <a:t>、他の経費も含め更なる経費削減に努める必要がある。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財政調整基金は当該年度の一般財源不足額に充当したため、平成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年度決算では</a:t>
          </a:r>
          <a:r>
            <a:rPr kumimoji="1" lang="en-US" altLang="ja-JP" sz="1300">
              <a:solidFill>
                <a:schemeClr val="dk1"/>
              </a:solidFill>
              <a:effectLst/>
              <a:latin typeface="+mn-lt"/>
              <a:ea typeface="+mn-ea"/>
              <a:cs typeface="+mn-cs"/>
            </a:rPr>
            <a:t>1.19</a:t>
          </a:r>
          <a:r>
            <a:rPr kumimoji="1" lang="ja-JP" altLang="ja-JP" sz="1300">
              <a:solidFill>
                <a:schemeClr val="dk1"/>
              </a:solidFill>
              <a:effectLst/>
              <a:latin typeface="+mn-lt"/>
              <a:ea typeface="+mn-ea"/>
              <a:cs typeface="+mn-cs"/>
            </a:rPr>
            <a:t>ポイントの減となっている。</a:t>
          </a:r>
          <a:endParaRPr lang="ja-JP" altLang="ja-JP" sz="1300">
            <a:effectLst/>
          </a:endParaRPr>
        </a:p>
        <a:p>
          <a:r>
            <a:rPr kumimoji="1" lang="ja-JP" altLang="ja-JP" sz="1300">
              <a:solidFill>
                <a:schemeClr val="dk1"/>
              </a:solidFill>
              <a:effectLst/>
              <a:latin typeface="+mn-lt"/>
              <a:ea typeface="+mn-ea"/>
              <a:cs typeface="+mn-cs"/>
            </a:rPr>
            <a:t>　実質単年度収支はマイナスとなっているが、後年度の大規模な投資的事業の財源として、公共施設建設基金に積み立てを行ったためである。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本町においては、全ての会計で黒字決算となっている。</a:t>
          </a:r>
          <a:endParaRPr lang="ja-JP" altLang="ja-JP" sz="1300">
            <a:effectLst/>
          </a:endParaRPr>
        </a:p>
        <a:p>
          <a:r>
            <a:rPr kumimoji="1" lang="ja-JP" altLang="ja-JP" sz="1300">
              <a:solidFill>
                <a:schemeClr val="dk1"/>
              </a:solidFill>
              <a:effectLst/>
              <a:latin typeface="+mn-lt"/>
              <a:ea typeface="+mn-ea"/>
              <a:cs typeface="+mn-cs"/>
            </a:rPr>
            <a:t>　「一般会計等」における実質赤字比率、公営企業会計を含んだ全会計における連結実質赤字比率においても黒字となっている。</a:t>
          </a:r>
          <a:endParaRPr lang="ja-JP" altLang="ja-JP" sz="1300">
            <a:effectLst/>
          </a:endParaRPr>
        </a:p>
        <a:p>
          <a:r>
            <a:rPr lang="ja-JP" altLang="ja-JP" sz="1300">
              <a:solidFill>
                <a:schemeClr val="dk1"/>
              </a:solidFill>
              <a:effectLst/>
              <a:latin typeface="+mn-lt"/>
              <a:ea typeface="+mn-ea"/>
              <a:cs typeface="+mn-cs"/>
            </a:rPr>
            <a:t>　前年度増減比の最も大きい</a:t>
          </a:r>
          <a:r>
            <a:rPr kumimoji="1" lang="ja-JP" altLang="ja-JP" sz="1300">
              <a:solidFill>
                <a:schemeClr val="dk1"/>
              </a:solidFill>
              <a:effectLst/>
              <a:latin typeface="+mn-lt"/>
              <a:ea typeface="+mn-ea"/>
              <a:cs typeface="+mn-cs"/>
            </a:rPr>
            <a:t>病院事業会計の実質収支については、診療体制の見直しや病床利用率の向上に努めたことにより患者数、利用者数が増加し、黒字幅が拡大したことによる。</a:t>
          </a:r>
          <a:endParaRPr lang="ja-JP" altLang="ja-JP" sz="1300">
            <a:effectLst/>
          </a:endParaRPr>
        </a:p>
        <a:p>
          <a:r>
            <a:rPr kumimoji="1" lang="ja-JP" altLang="ja-JP" sz="1300">
              <a:solidFill>
                <a:schemeClr val="dk1"/>
              </a:solidFill>
              <a:effectLst/>
              <a:latin typeface="+mn-lt"/>
              <a:ea typeface="+mn-ea"/>
              <a:cs typeface="+mn-cs"/>
            </a:rPr>
            <a:t>　また、水道事業会計においても黒字幅が拡大しているが、これは企業等の大口需要者の使用水量が増加したことにより、有収水量が増加傾向に転</a:t>
          </a:r>
          <a:r>
            <a:rPr kumimoji="1" lang="ja-JP" altLang="en-US" sz="1300">
              <a:solidFill>
                <a:schemeClr val="dk1"/>
              </a:solidFill>
              <a:effectLst/>
              <a:latin typeface="+mn-lt"/>
              <a:ea typeface="+mn-ea"/>
              <a:cs typeface="+mn-cs"/>
            </a:rPr>
            <a:t>じている</a:t>
          </a:r>
          <a:r>
            <a:rPr kumimoji="1" lang="ja-JP" altLang="ja-JP" sz="1300">
              <a:solidFill>
                <a:schemeClr val="dk1"/>
              </a:solidFill>
              <a:effectLst/>
              <a:latin typeface="+mn-lt"/>
              <a:ea typeface="+mn-ea"/>
              <a:cs typeface="+mn-cs"/>
            </a:rPr>
            <a:t>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引き続き、各会計が収支均衡となるよう努めていく。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6786618</v>
      </c>
      <c r="BO4" s="381"/>
      <c r="BP4" s="381"/>
      <c r="BQ4" s="381"/>
      <c r="BR4" s="381"/>
      <c r="BS4" s="381"/>
      <c r="BT4" s="381"/>
      <c r="BU4" s="382"/>
      <c r="BV4" s="380">
        <v>6927454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2.2000000000000002</v>
      </c>
      <c r="CU4" s="558"/>
      <c r="CV4" s="558"/>
      <c r="CW4" s="558"/>
      <c r="CX4" s="558"/>
      <c r="CY4" s="558"/>
      <c r="CZ4" s="558"/>
      <c r="DA4" s="559"/>
      <c r="DB4" s="557">
        <v>1.7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6662961</v>
      </c>
      <c r="BO5" s="386"/>
      <c r="BP5" s="386"/>
      <c r="BQ5" s="386"/>
      <c r="BR5" s="386"/>
      <c r="BS5" s="386"/>
      <c r="BT5" s="386"/>
      <c r="BU5" s="387"/>
      <c r="BV5" s="385">
        <v>6828265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89.9</v>
      </c>
      <c r="CU5" s="356"/>
      <c r="CV5" s="356"/>
      <c r="CW5" s="356"/>
      <c r="CX5" s="356"/>
      <c r="CY5" s="356"/>
      <c r="CZ5" s="356"/>
      <c r="DA5" s="357"/>
      <c r="DB5" s="355">
        <v>87.4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123657</v>
      </c>
      <c r="BO6" s="386"/>
      <c r="BP6" s="386"/>
      <c r="BQ6" s="386"/>
      <c r="BR6" s="386"/>
      <c r="BS6" s="386"/>
      <c r="BT6" s="386"/>
      <c r="BU6" s="387"/>
      <c r="BV6" s="385">
        <v>99189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93.9</v>
      </c>
      <c r="CU6" s="532"/>
      <c r="CV6" s="532"/>
      <c r="CW6" s="532"/>
      <c r="CX6" s="532"/>
      <c r="CY6" s="532"/>
      <c r="CZ6" s="532"/>
      <c r="DA6" s="533"/>
      <c r="DB6" s="531">
        <v>92.3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36916</v>
      </c>
      <c r="BO7" s="386"/>
      <c r="BP7" s="386"/>
      <c r="BQ7" s="386"/>
      <c r="BR7" s="386"/>
      <c r="BS7" s="386"/>
      <c r="BT7" s="386"/>
      <c r="BU7" s="387"/>
      <c r="BV7" s="385">
        <v>31991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3990606</v>
      </c>
      <c r="CU7" s="386"/>
      <c r="CV7" s="386"/>
      <c r="CW7" s="386"/>
      <c r="CX7" s="386"/>
      <c r="CY7" s="386"/>
      <c r="CZ7" s="386"/>
      <c r="DA7" s="387"/>
      <c r="DB7" s="385">
        <v>4029575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86741</v>
      </c>
      <c r="BO8" s="386"/>
      <c r="BP8" s="386"/>
      <c r="BQ8" s="386"/>
      <c r="BR8" s="386"/>
      <c r="BS8" s="386"/>
      <c r="BT8" s="386"/>
      <c r="BU8" s="387"/>
      <c r="BV8" s="385">
        <v>67198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0.27</v>
      </c>
      <c r="CU8" s="495"/>
      <c r="CV8" s="495"/>
      <c r="CW8" s="495"/>
      <c r="CX8" s="495"/>
      <c r="CY8" s="495"/>
      <c r="CZ8" s="495"/>
      <c r="DA8" s="496"/>
      <c r="DB8" s="494">
        <v>0.27</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11485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19543</v>
      </c>
      <c r="BO9" s="386"/>
      <c r="BP9" s="386"/>
      <c r="BQ9" s="386"/>
      <c r="BR9" s="386"/>
      <c r="BS9" s="386"/>
      <c r="BT9" s="386"/>
      <c r="BU9" s="387"/>
      <c r="BV9" s="385">
        <v>-21517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15.1</v>
      </c>
      <c r="CU9" s="356"/>
      <c r="CV9" s="356"/>
      <c r="CW9" s="356"/>
      <c r="CX9" s="356"/>
      <c r="CY9" s="356"/>
      <c r="CZ9" s="356"/>
      <c r="DA9" s="357"/>
      <c r="DB9" s="355">
        <v>14.3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12362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35995</v>
      </c>
      <c r="BO10" s="386"/>
      <c r="BP10" s="386"/>
      <c r="BQ10" s="386"/>
      <c r="BR10" s="386"/>
      <c r="BS10" s="386"/>
      <c r="BT10" s="386"/>
      <c r="BU10" s="387"/>
      <c r="BV10" s="385">
        <v>35352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11891</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125000</v>
      </c>
      <c r="BO12" s="386"/>
      <c r="BP12" s="386"/>
      <c r="BQ12" s="386"/>
      <c r="BR12" s="386"/>
      <c r="BS12" s="386"/>
      <c r="BT12" s="386"/>
      <c r="BU12" s="387"/>
      <c r="BV12" s="385">
        <v>117000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11778</v>
      </c>
      <c r="S13" s="487"/>
      <c r="T13" s="487"/>
      <c r="U13" s="487"/>
      <c r="V13" s="488"/>
      <c r="W13" s="474" t="s">
        <v>124</v>
      </c>
      <c r="X13" s="398"/>
      <c r="Y13" s="398"/>
      <c r="Z13" s="398"/>
      <c r="AA13" s="398"/>
      <c r="AB13" s="399"/>
      <c r="AC13" s="361">
        <v>661</v>
      </c>
      <c r="AD13" s="362"/>
      <c r="AE13" s="362"/>
      <c r="AF13" s="362"/>
      <c r="AG13" s="363"/>
      <c r="AH13" s="361">
        <v>709</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-69462</v>
      </c>
      <c r="BO13" s="386"/>
      <c r="BP13" s="386"/>
      <c r="BQ13" s="386"/>
      <c r="BR13" s="386"/>
      <c r="BS13" s="386"/>
      <c r="BT13" s="386"/>
      <c r="BU13" s="387"/>
      <c r="BV13" s="385">
        <v>-103165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13.4</v>
      </c>
      <c r="CU13" s="356"/>
      <c r="CV13" s="356"/>
      <c r="CW13" s="356"/>
      <c r="CX13" s="356"/>
      <c r="CY13" s="356"/>
      <c r="CZ13" s="356"/>
      <c r="DA13" s="357"/>
      <c r="DB13" s="355">
        <v>13.4</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12023</v>
      </c>
      <c r="S14" s="487"/>
      <c r="T14" s="487"/>
      <c r="U14" s="487"/>
      <c r="V14" s="488"/>
      <c r="W14" s="489"/>
      <c r="X14" s="401"/>
      <c r="Y14" s="401"/>
      <c r="Z14" s="401"/>
      <c r="AA14" s="401"/>
      <c r="AB14" s="402"/>
      <c r="AC14" s="479">
        <v>12.1</v>
      </c>
      <c r="AD14" s="480"/>
      <c r="AE14" s="480"/>
      <c r="AF14" s="480"/>
      <c r="AG14" s="481"/>
      <c r="AH14" s="479">
        <v>12.7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52</v>
      </c>
      <c r="CU14" s="458"/>
      <c r="CV14" s="458"/>
      <c r="CW14" s="458"/>
      <c r="CX14" s="458"/>
      <c r="CY14" s="458"/>
      <c r="CZ14" s="458"/>
      <c r="DA14" s="459"/>
      <c r="DB14" s="490">
        <v>52.6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11926</v>
      </c>
      <c r="S15" s="487"/>
      <c r="T15" s="487"/>
      <c r="U15" s="487"/>
      <c r="V15" s="488"/>
      <c r="W15" s="474" t="s">
        <v>130</v>
      </c>
      <c r="X15" s="398"/>
      <c r="Y15" s="398"/>
      <c r="Z15" s="398"/>
      <c r="AA15" s="398"/>
      <c r="AB15" s="399"/>
      <c r="AC15" s="361">
        <v>1435</v>
      </c>
      <c r="AD15" s="362"/>
      <c r="AE15" s="362"/>
      <c r="AF15" s="362"/>
      <c r="AG15" s="363"/>
      <c r="AH15" s="361">
        <v>1666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1005231</v>
      </c>
      <c r="BO15" s="381"/>
      <c r="BP15" s="381"/>
      <c r="BQ15" s="381"/>
      <c r="BR15" s="381"/>
      <c r="BS15" s="381"/>
      <c r="BT15" s="381"/>
      <c r="BU15" s="382"/>
      <c r="BV15" s="380">
        <v>966441</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26.3</v>
      </c>
      <c r="AD16" s="480"/>
      <c r="AE16" s="480"/>
      <c r="AF16" s="480"/>
      <c r="AG16" s="481"/>
      <c r="AH16" s="479">
        <v>29.8</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3569564</v>
      </c>
      <c r="BO16" s="386"/>
      <c r="BP16" s="386"/>
      <c r="BQ16" s="386"/>
      <c r="BR16" s="386"/>
      <c r="BS16" s="386"/>
      <c r="BT16" s="386"/>
      <c r="BU16" s="387"/>
      <c r="BV16" s="385">
        <v>3570679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3354</v>
      </c>
      <c r="AD17" s="362"/>
      <c r="AE17" s="362"/>
      <c r="AF17" s="362"/>
      <c r="AG17" s="363"/>
      <c r="AH17" s="361">
        <v>3209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1259176</v>
      </c>
      <c r="BO17" s="386"/>
      <c r="BP17" s="386"/>
      <c r="BQ17" s="386"/>
      <c r="BR17" s="386"/>
      <c r="BS17" s="386"/>
      <c r="BT17" s="386"/>
      <c r="BU17" s="387"/>
      <c r="BV17" s="385">
        <v>1206474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122.32</v>
      </c>
      <c r="M18" s="450"/>
      <c r="N18" s="450"/>
      <c r="O18" s="450"/>
      <c r="P18" s="450"/>
      <c r="Q18" s="450"/>
      <c r="R18" s="451"/>
      <c r="S18" s="451"/>
      <c r="T18" s="451"/>
      <c r="U18" s="451"/>
      <c r="V18" s="452"/>
      <c r="W18" s="466"/>
      <c r="X18" s="467"/>
      <c r="Y18" s="467"/>
      <c r="Z18" s="467"/>
      <c r="AA18" s="467"/>
      <c r="AB18" s="475"/>
      <c r="AC18" s="349">
        <v>61.5</v>
      </c>
      <c r="AD18" s="350"/>
      <c r="AE18" s="350"/>
      <c r="AF18" s="350"/>
      <c r="AG18" s="453"/>
      <c r="AH18" s="349">
        <v>57.5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3601198</v>
      </c>
      <c r="BO18" s="386"/>
      <c r="BP18" s="386"/>
      <c r="BQ18" s="386"/>
      <c r="BR18" s="386"/>
      <c r="BS18" s="386"/>
      <c r="BT18" s="386"/>
      <c r="BU18" s="387"/>
      <c r="BV18" s="385">
        <v>3570302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94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4615294</v>
      </c>
      <c r="BO19" s="386"/>
      <c r="BP19" s="386"/>
      <c r="BQ19" s="386"/>
      <c r="BR19" s="386"/>
      <c r="BS19" s="386"/>
      <c r="BT19" s="386"/>
      <c r="BU19" s="387"/>
      <c r="BV19" s="385">
        <v>4727460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3993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6711655</v>
      </c>
      <c r="BO23" s="386"/>
      <c r="BP23" s="386"/>
      <c r="BQ23" s="386"/>
      <c r="BR23" s="386"/>
      <c r="BS23" s="386"/>
      <c r="BT23" s="386"/>
      <c r="BU23" s="387"/>
      <c r="BV23" s="385">
        <v>6843289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8157</v>
      </c>
      <c r="R24" s="362"/>
      <c r="S24" s="362"/>
      <c r="T24" s="362"/>
      <c r="U24" s="362"/>
      <c r="V24" s="363"/>
      <c r="W24" s="427"/>
      <c r="X24" s="418"/>
      <c r="Y24" s="419"/>
      <c r="Z24" s="358" t="s">
        <v>154</v>
      </c>
      <c r="AA24" s="359"/>
      <c r="AB24" s="359"/>
      <c r="AC24" s="359"/>
      <c r="AD24" s="359"/>
      <c r="AE24" s="359"/>
      <c r="AF24" s="359"/>
      <c r="AG24" s="360"/>
      <c r="AH24" s="361">
        <v>141</v>
      </c>
      <c r="AI24" s="362"/>
      <c r="AJ24" s="362"/>
      <c r="AK24" s="362"/>
      <c r="AL24" s="363"/>
      <c r="AM24" s="361">
        <v>408054</v>
      </c>
      <c r="AN24" s="362"/>
      <c r="AO24" s="362"/>
      <c r="AP24" s="362"/>
      <c r="AQ24" s="362"/>
      <c r="AR24" s="363"/>
      <c r="AS24" s="361">
        <v>2894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5726681</v>
      </c>
      <c r="BO24" s="386"/>
      <c r="BP24" s="386"/>
      <c r="BQ24" s="386"/>
      <c r="BR24" s="386"/>
      <c r="BS24" s="386"/>
      <c r="BT24" s="386"/>
      <c r="BU24" s="387"/>
      <c r="BV24" s="385">
        <v>5689166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6440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145406</v>
      </c>
      <c r="BO25" s="381"/>
      <c r="BP25" s="381"/>
      <c r="BQ25" s="381"/>
      <c r="BR25" s="381"/>
      <c r="BS25" s="381"/>
      <c r="BT25" s="381"/>
      <c r="BU25" s="382"/>
      <c r="BV25" s="380">
        <v>115062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5953</v>
      </c>
      <c r="R26" s="362"/>
      <c r="S26" s="362"/>
      <c r="T26" s="362"/>
      <c r="U26" s="362"/>
      <c r="V26" s="363"/>
      <c r="W26" s="427"/>
      <c r="X26" s="418"/>
      <c r="Y26" s="419"/>
      <c r="Z26" s="358" t="s">
        <v>160</v>
      </c>
      <c r="AA26" s="440"/>
      <c r="AB26" s="440"/>
      <c r="AC26" s="440"/>
      <c r="AD26" s="440"/>
      <c r="AE26" s="440"/>
      <c r="AF26" s="440"/>
      <c r="AG26" s="441"/>
      <c r="AH26" s="361">
        <v>8</v>
      </c>
      <c r="AI26" s="362"/>
      <c r="AJ26" s="362"/>
      <c r="AK26" s="362"/>
      <c r="AL26" s="363"/>
      <c r="AM26" s="361">
        <v>25136</v>
      </c>
      <c r="AN26" s="362"/>
      <c r="AO26" s="362"/>
      <c r="AP26" s="362"/>
      <c r="AQ26" s="362"/>
      <c r="AR26" s="363"/>
      <c r="AS26" s="361">
        <v>3142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3330</v>
      </c>
      <c r="R27" s="362"/>
      <c r="S27" s="362"/>
      <c r="T27" s="362"/>
      <c r="U27" s="362"/>
      <c r="V27" s="363"/>
      <c r="W27" s="427"/>
      <c r="X27" s="418"/>
      <c r="Y27" s="419"/>
      <c r="Z27" s="358" t="s">
        <v>163</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130994</v>
      </c>
      <c r="BO27" s="389"/>
      <c r="BP27" s="389"/>
      <c r="BQ27" s="389"/>
      <c r="BR27" s="389"/>
      <c r="BS27" s="389"/>
      <c r="BT27" s="389"/>
      <c r="BU27" s="390"/>
      <c r="BV27" s="388">
        <v>130936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2480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746396</v>
      </c>
      <c r="BO28" s="381"/>
      <c r="BP28" s="381"/>
      <c r="BQ28" s="381"/>
      <c r="BR28" s="381"/>
      <c r="BS28" s="381"/>
      <c r="BT28" s="381"/>
      <c r="BU28" s="382"/>
      <c r="BV28" s="380">
        <v>801401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10</v>
      </c>
      <c r="M29" s="362"/>
      <c r="N29" s="362"/>
      <c r="O29" s="362"/>
      <c r="P29" s="363"/>
      <c r="Q29" s="361">
        <v>2270</v>
      </c>
      <c r="R29" s="362"/>
      <c r="S29" s="362"/>
      <c r="T29" s="362"/>
      <c r="U29" s="362"/>
      <c r="V29" s="363"/>
      <c r="W29" s="428"/>
      <c r="X29" s="429"/>
      <c r="Y29" s="430"/>
      <c r="Z29" s="358" t="s">
        <v>170</v>
      </c>
      <c r="AA29" s="359"/>
      <c r="AB29" s="359"/>
      <c r="AC29" s="359"/>
      <c r="AD29" s="359"/>
      <c r="AE29" s="359"/>
      <c r="AF29" s="359"/>
      <c r="AG29" s="360"/>
      <c r="AH29" s="361">
        <v>141</v>
      </c>
      <c r="AI29" s="362"/>
      <c r="AJ29" s="362"/>
      <c r="AK29" s="362"/>
      <c r="AL29" s="363"/>
      <c r="AM29" s="361">
        <v>408054</v>
      </c>
      <c r="AN29" s="362"/>
      <c r="AO29" s="362"/>
      <c r="AP29" s="362"/>
      <c r="AQ29" s="362"/>
      <c r="AR29" s="363"/>
      <c r="AS29" s="361">
        <v>2894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106296</v>
      </c>
      <c r="BO29" s="386"/>
      <c r="BP29" s="386"/>
      <c r="BQ29" s="386"/>
      <c r="BR29" s="386"/>
      <c r="BS29" s="386"/>
      <c r="BT29" s="386"/>
      <c r="BU29" s="387"/>
      <c r="BV29" s="385">
        <v>106266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96.6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1992800</v>
      </c>
      <c r="BO30" s="389"/>
      <c r="BP30" s="389"/>
      <c r="BQ30" s="389"/>
      <c r="BR30" s="389"/>
      <c r="BS30" s="389"/>
      <c r="BT30" s="389"/>
      <c r="BU30" s="390"/>
      <c r="BV30" s="388">
        <v>2042638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鳥取県東部広域行政管理組合一般会計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岩美町振興公社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住宅新築資金等貸付特別会計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IF('各会計、関係団体の財政状況及び健全化判断比率'!B34="","",'各会計、関係団体の財政状況及び健全化判断比率'!B34)</f>
        <v>集落排水処理事業特別会計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鳥取県東部広域行政管理組合因幡ふるさと振興事業費特別会計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いわみ道の駅</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代替バス運送事業特別会計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鳥取県後期高齢者医療広域連合一般会計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鳥取県後期高齢者医療広域連合後期高齢者医療特別会計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鳥取県町村職員退職手当組合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鳥取県町村消防災害補償組合一般会計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鳥取県町村消防災害補償組合特別会計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530</v>
      </c>
      <c r="D34" s="1154"/>
      <c r="E34" s="1155"/>
      <c r="F34" s="32">
        <v>24.16</v>
      </c>
      <c r="G34" s="33">
        <v>26.17</v>
      </c>
      <c r="H34" s="33">
        <v>21.42</v>
      </c>
      <c r="I34" s="33">
        <v>29.34</v>
      </c>
      <c r="J34" s="34">
        <v>30.56</v>
      </c>
      <c r="K34" s="22"/>
      <c r="L34" s="22"/>
      <c r="M34" s="22"/>
      <c r="N34" s="22"/>
      <c r="O34" s="22"/>
      <c r="P34" s="22"/>
    </row>
    <row r="35" spans="1:16" ht="39" customHeight="1">
      <c r="A35" s="22"/>
      <c r="B35" s="35"/>
      <c r="C35" s="1148" t="s">
        <v>531</v>
      </c>
      <c r="D35" s="1149"/>
      <c r="E35" s="1150"/>
      <c r="F35" s="36">
        <v>6.78</v>
      </c>
      <c r="G35" s="37">
        <v>6.93</v>
      </c>
      <c r="H35" s="37">
        <v>4.09</v>
      </c>
      <c r="I35" s="37">
        <v>6.88</v>
      </c>
      <c r="J35" s="38">
        <v>7.11</v>
      </c>
      <c r="K35" s="22"/>
      <c r="L35" s="22"/>
      <c r="M35" s="22"/>
      <c r="N35" s="22"/>
      <c r="O35" s="22"/>
      <c r="P35" s="22"/>
    </row>
    <row r="36" spans="1:16" ht="39" customHeight="1">
      <c r="A36" s="22"/>
      <c r="B36" s="35"/>
      <c r="C36" s="1148" t="s">
        <v>532</v>
      </c>
      <c r="D36" s="1149"/>
      <c r="E36" s="1150"/>
      <c r="F36" s="36">
        <v>2.02</v>
      </c>
      <c r="G36" s="37">
        <v>2.42</v>
      </c>
      <c r="H36" s="37">
        <v>2.02</v>
      </c>
      <c r="I36" s="37">
        <v>1.68</v>
      </c>
      <c r="J36" s="38">
        <v>2.65</v>
      </c>
      <c r="K36" s="22"/>
      <c r="L36" s="22"/>
      <c r="M36" s="22"/>
      <c r="N36" s="22"/>
      <c r="O36" s="22"/>
      <c r="P36" s="22"/>
    </row>
    <row r="37" spans="1:16" ht="39" customHeight="1">
      <c r="A37" s="22"/>
      <c r="B37" s="35"/>
      <c r="C37" s="1148" t="s">
        <v>533</v>
      </c>
      <c r="D37" s="1149"/>
      <c r="E37" s="1150"/>
      <c r="F37" s="36">
        <v>2.56</v>
      </c>
      <c r="G37" s="37">
        <v>2.27</v>
      </c>
      <c r="H37" s="37">
        <v>2.2599999999999998</v>
      </c>
      <c r="I37" s="37">
        <v>1.66</v>
      </c>
      <c r="J37" s="38">
        <v>2.2200000000000002</v>
      </c>
      <c r="K37" s="22"/>
      <c r="L37" s="22"/>
      <c r="M37" s="22"/>
      <c r="N37" s="22"/>
      <c r="O37" s="22"/>
      <c r="P37" s="22"/>
    </row>
    <row r="38" spans="1:16" ht="39" customHeight="1">
      <c r="A38" s="22"/>
      <c r="B38" s="35"/>
      <c r="C38" s="1148" t="s">
        <v>534</v>
      </c>
      <c r="D38" s="1149"/>
      <c r="E38" s="1150"/>
      <c r="F38" s="36">
        <v>0.36</v>
      </c>
      <c r="G38" s="37">
        <v>0.48</v>
      </c>
      <c r="H38" s="37">
        <v>0.54</v>
      </c>
      <c r="I38" s="37">
        <v>0.17</v>
      </c>
      <c r="J38" s="38">
        <v>0.54</v>
      </c>
      <c r="K38" s="22"/>
      <c r="L38" s="22"/>
      <c r="M38" s="22"/>
      <c r="N38" s="22"/>
      <c r="O38" s="22"/>
      <c r="P38" s="22"/>
    </row>
    <row r="39" spans="1:16" ht="39" customHeight="1">
      <c r="A39" s="22"/>
      <c r="B39" s="35"/>
      <c r="C39" s="1148" t="s">
        <v>535</v>
      </c>
      <c r="D39" s="1149"/>
      <c r="E39" s="1150"/>
      <c r="F39" s="36">
        <v>0.01</v>
      </c>
      <c r="G39" s="37">
        <v>0</v>
      </c>
      <c r="H39" s="37">
        <v>0</v>
      </c>
      <c r="I39" s="37">
        <v>0</v>
      </c>
      <c r="J39" s="38">
        <v>0</v>
      </c>
      <c r="K39" s="22"/>
      <c r="L39" s="22"/>
      <c r="M39" s="22"/>
      <c r="N39" s="22"/>
      <c r="O39" s="22"/>
      <c r="P39" s="22"/>
    </row>
    <row r="40" spans="1:16" ht="39" customHeight="1">
      <c r="A40" s="22"/>
      <c r="B40" s="35"/>
      <c r="C40" s="1148" t="s">
        <v>536</v>
      </c>
      <c r="D40" s="1149"/>
      <c r="E40" s="1150"/>
      <c r="F40" s="36">
        <v>0</v>
      </c>
      <c r="G40" s="37">
        <v>0</v>
      </c>
      <c r="H40" s="37">
        <v>0</v>
      </c>
      <c r="I40" s="37">
        <v>0</v>
      </c>
      <c r="J40" s="38">
        <v>0</v>
      </c>
      <c r="K40" s="22"/>
      <c r="L40" s="22"/>
      <c r="M40" s="22"/>
      <c r="N40" s="22"/>
      <c r="O40" s="22"/>
      <c r="P40" s="22"/>
    </row>
    <row r="41" spans="1:16" ht="39" customHeight="1">
      <c r="A41" s="22"/>
      <c r="B41" s="35"/>
      <c r="C41" s="1148" t="s">
        <v>537</v>
      </c>
      <c r="D41" s="1149"/>
      <c r="E41" s="1150"/>
      <c r="F41" s="36">
        <v>0</v>
      </c>
      <c r="G41" s="37">
        <v>0</v>
      </c>
      <c r="H41" s="37">
        <v>0</v>
      </c>
      <c r="I41" s="37">
        <v>0</v>
      </c>
      <c r="J41" s="38">
        <v>0</v>
      </c>
      <c r="K41" s="22"/>
      <c r="L41" s="22"/>
      <c r="M41" s="22"/>
      <c r="N41" s="22"/>
      <c r="O41" s="22"/>
      <c r="P41" s="22"/>
    </row>
    <row r="42" spans="1:16" ht="39" customHeight="1">
      <c r="A42" s="22"/>
      <c r="B42" s="39"/>
      <c r="C42" s="1148" t="s">
        <v>538</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539</v>
      </c>
      <c r="D43" s="1152"/>
      <c r="E43" s="1153"/>
      <c r="F43" s="41">
        <v>0.02</v>
      </c>
      <c r="G43" s="42">
        <v>0</v>
      </c>
      <c r="H43" s="42">
        <v>0</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731</v>
      </c>
      <c r="L45" s="60">
        <v>733</v>
      </c>
      <c r="M45" s="60">
        <v>738</v>
      </c>
      <c r="N45" s="60">
        <v>713</v>
      </c>
      <c r="O45" s="61">
        <v>734</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v>3</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403</v>
      </c>
      <c r="L48" s="64">
        <v>430</v>
      </c>
      <c r="M48" s="64">
        <v>453</v>
      </c>
      <c r="N48" s="64">
        <v>463</v>
      </c>
      <c r="O48" s="65">
        <v>474</v>
      </c>
      <c r="P48" s="48"/>
      <c r="Q48" s="48"/>
      <c r="R48" s="48"/>
      <c r="S48" s="48"/>
      <c r="T48" s="48"/>
      <c r="U48" s="48"/>
    </row>
    <row r="49" spans="1:21" ht="30.75" customHeight="1">
      <c r="A49" s="48"/>
      <c r="B49" s="1166"/>
      <c r="C49" s="1167"/>
      <c r="D49" s="62"/>
      <c r="E49" s="1158" t="s">
        <v>16</v>
      </c>
      <c r="F49" s="1158"/>
      <c r="G49" s="1158"/>
      <c r="H49" s="1158"/>
      <c r="I49" s="1158"/>
      <c r="J49" s="1159"/>
      <c r="K49" s="63">
        <v>25</v>
      </c>
      <c r="L49" s="64">
        <v>17</v>
      </c>
      <c r="M49" s="64">
        <v>2</v>
      </c>
      <c r="N49" s="64">
        <v>11</v>
      </c>
      <c r="O49" s="65">
        <v>11</v>
      </c>
      <c r="P49" s="48"/>
      <c r="Q49" s="48"/>
      <c r="R49" s="48"/>
      <c r="S49" s="48"/>
      <c r="T49" s="48"/>
      <c r="U49" s="48"/>
    </row>
    <row r="50" spans="1:21" ht="30.75" customHeight="1">
      <c r="A50" s="48"/>
      <c r="B50" s="1166"/>
      <c r="C50" s="1167"/>
      <c r="D50" s="62"/>
      <c r="E50" s="1158" t="s">
        <v>17</v>
      </c>
      <c r="F50" s="1158"/>
      <c r="G50" s="1158"/>
      <c r="H50" s="1158"/>
      <c r="I50" s="1158"/>
      <c r="J50" s="1159"/>
      <c r="K50" s="63">
        <v>0</v>
      </c>
      <c r="L50" s="64">
        <v>0</v>
      </c>
      <c r="M50" s="64" t="s">
        <v>480</v>
      </c>
      <c r="N50" s="64" t="s">
        <v>480</v>
      </c>
      <c r="O50" s="65" t="s">
        <v>480</v>
      </c>
      <c r="P50" s="48"/>
      <c r="Q50" s="48"/>
      <c r="R50" s="48"/>
      <c r="S50" s="48"/>
      <c r="T50" s="48"/>
      <c r="U50" s="48"/>
    </row>
    <row r="51" spans="1:21" ht="30.75" customHeight="1">
      <c r="A51" s="48"/>
      <c r="B51" s="1168"/>
      <c r="C51" s="1169"/>
      <c r="D51" s="66"/>
      <c r="E51" s="1158" t="s">
        <v>18</v>
      </c>
      <c r="F51" s="1158"/>
      <c r="G51" s="1158"/>
      <c r="H51" s="1158"/>
      <c r="I51" s="1158"/>
      <c r="J51" s="1159"/>
      <c r="K51" s="63">
        <v>0</v>
      </c>
      <c r="L51" s="64">
        <v>1</v>
      </c>
      <c r="M51" s="64">
        <v>1</v>
      </c>
      <c r="N51" s="64">
        <v>1</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710</v>
      </c>
      <c r="L52" s="64">
        <v>726</v>
      </c>
      <c r="M52" s="64">
        <v>775</v>
      </c>
      <c r="N52" s="64">
        <v>755</v>
      </c>
      <c r="O52" s="65">
        <v>751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452</v>
      </c>
      <c r="L53" s="69">
        <v>455</v>
      </c>
      <c r="M53" s="69">
        <v>419</v>
      </c>
      <c r="N53" s="69">
        <v>433</v>
      </c>
      <c r="O53" s="70">
        <v>468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4" t="s">
        <v>24</v>
      </c>
      <c r="C41" s="1185"/>
      <c r="D41" s="81"/>
      <c r="E41" s="1186" t="s">
        <v>25</v>
      </c>
      <c r="F41" s="1186"/>
      <c r="G41" s="1186"/>
      <c r="H41" s="1187"/>
      <c r="I41" s="82">
        <v>7068</v>
      </c>
      <c r="J41" s="83">
        <v>7226</v>
      </c>
      <c r="K41" s="83">
        <v>7010</v>
      </c>
      <c r="L41" s="83">
        <v>6872</v>
      </c>
      <c r="M41" s="84">
        <v>6739</v>
      </c>
    </row>
    <row r="42" spans="2:13" ht="27.75" customHeight="1">
      <c r="B42" s="1174"/>
      <c r="C42" s="1175"/>
      <c r="D42" s="85"/>
      <c r="E42" s="1178" t="s">
        <v>26</v>
      </c>
      <c r="F42" s="1178"/>
      <c r="G42" s="1178"/>
      <c r="H42" s="1179"/>
      <c r="I42" s="86" t="s">
        <v>480</v>
      </c>
      <c r="J42" s="87" t="s">
        <v>480</v>
      </c>
      <c r="K42" s="87" t="s">
        <v>480</v>
      </c>
      <c r="L42" s="87" t="s">
        <v>480</v>
      </c>
      <c r="M42" s="88" t="s">
        <v>480</v>
      </c>
    </row>
    <row r="43" spans="2:13" ht="27.75" customHeight="1">
      <c r="B43" s="1174"/>
      <c r="C43" s="1175"/>
      <c r="D43" s="85"/>
      <c r="E43" s="1178" t="s">
        <v>27</v>
      </c>
      <c r="F43" s="1178"/>
      <c r="G43" s="1178"/>
      <c r="H43" s="1179"/>
      <c r="I43" s="86">
        <v>6740</v>
      </c>
      <c r="J43" s="87">
        <v>6533</v>
      </c>
      <c r="K43" s="87">
        <v>6337</v>
      </c>
      <c r="L43" s="87">
        <v>6229</v>
      </c>
      <c r="M43" s="88">
        <v>6061</v>
      </c>
    </row>
    <row r="44" spans="2:13" ht="27.75" customHeight="1">
      <c r="B44" s="1174"/>
      <c r="C44" s="1175"/>
      <c r="D44" s="85"/>
      <c r="E44" s="1178" t="s">
        <v>28</v>
      </c>
      <c r="F44" s="1178"/>
      <c r="G44" s="1178"/>
      <c r="H44" s="1179"/>
      <c r="I44" s="86">
        <v>142</v>
      </c>
      <c r="J44" s="87">
        <v>125</v>
      </c>
      <c r="K44" s="87">
        <v>124</v>
      </c>
      <c r="L44" s="87">
        <v>130</v>
      </c>
      <c r="M44" s="88">
        <v>120</v>
      </c>
    </row>
    <row r="45" spans="2:13" ht="27.75" customHeight="1">
      <c r="B45" s="1174"/>
      <c r="C45" s="1175"/>
      <c r="D45" s="85"/>
      <c r="E45" s="1178" t="s">
        <v>29</v>
      </c>
      <c r="F45" s="1178"/>
      <c r="G45" s="1178"/>
      <c r="H45" s="1179"/>
      <c r="I45" s="86">
        <v>706</v>
      </c>
      <c r="J45" s="87">
        <v>634</v>
      </c>
      <c r="K45" s="87">
        <v>604</v>
      </c>
      <c r="L45" s="87">
        <v>555</v>
      </c>
      <c r="M45" s="88">
        <v>471</v>
      </c>
    </row>
    <row r="46" spans="2:13" ht="27.75" customHeight="1">
      <c r="B46" s="1174"/>
      <c r="C46" s="1175"/>
      <c r="D46" s="89"/>
      <c r="E46" s="1178" t="s">
        <v>30</v>
      </c>
      <c r="F46" s="1178"/>
      <c r="G46" s="1178"/>
      <c r="H46" s="1179"/>
      <c r="I46" s="86" t="s">
        <v>480</v>
      </c>
      <c r="J46" s="87" t="s">
        <v>480</v>
      </c>
      <c r="K46" s="87" t="s">
        <v>480</v>
      </c>
      <c r="L46" s="87" t="s">
        <v>480</v>
      </c>
      <c r="M46" s="88" t="s">
        <v>480</v>
      </c>
    </row>
    <row r="47" spans="2:13" ht="27.75" customHeight="1">
      <c r="B47" s="1174"/>
      <c r="C47" s="1175"/>
      <c r="D47" s="90"/>
      <c r="E47" s="1188" t="s">
        <v>31</v>
      </c>
      <c r="F47" s="1189"/>
      <c r="G47" s="1189"/>
      <c r="H47" s="1190"/>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76"/>
      <c r="C49" s="1177"/>
      <c r="D49" s="85"/>
      <c r="E49" s="1178" t="s">
        <v>33</v>
      </c>
      <c r="F49" s="1178"/>
      <c r="G49" s="1178"/>
      <c r="H49" s="1179"/>
      <c r="I49" s="86" t="s">
        <v>480</v>
      </c>
      <c r="J49" s="87" t="s">
        <v>480</v>
      </c>
      <c r="K49" s="87" t="s">
        <v>480</v>
      </c>
      <c r="L49" s="87" t="s">
        <v>480</v>
      </c>
      <c r="M49" s="88" t="s">
        <v>480</v>
      </c>
    </row>
    <row r="50" spans="2:13" ht="27.75" customHeight="1">
      <c r="B50" s="1172" t="s">
        <v>34</v>
      </c>
      <c r="C50" s="1173"/>
      <c r="D50" s="91"/>
      <c r="E50" s="1178" t="s">
        <v>35</v>
      </c>
      <c r="F50" s="1178"/>
      <c r="G50" s="1178"/>
      <c r="H50" s="1179"/>
      <c r="I50" s="86">
        <v>3594</v>
      </c>
      <c r="J50" s="87">
        <v>3715</v>
      </c>
      <c r="K50" s="87">
        <v>3452</v>
      </c>
      <c r="L50" s="87">
        <v>3352</v>
      </c>
      <c r="M50" s="88">
        <v>3211</v>
      </c>
    </row>
    <row r="51" spans="2:13" ht="27.75" customHeight="1">
      <c r="B51" s="1174"/>
      <c r="C51" s="1175"/>
      <c r="D51" s="85"/>
      <c r="E51" s="1178" t="s">
        <v>36</v>
      </c>
      <c r="F51" s="1178"/>
      <c r="G51" s="1178"/>
      <c r="H51" s="1179"/>
      <c r="I51" s="86">
        <v>259</v>
      </c>
      <c r="J51" s="87">
        <v>209</v>
      </c>
      <c r="K51" s="87">
        <v>174</v>
      </c>
      <c r="L51" s="87">
        <v>146</v>
      </c>
      <c r="M51" s="88">
        <v>122</v>
      </c>
    </row>
    <row r="52" spans="2:13" ht="27.75" customHeight="1">
      <c r="B52" s="1176"/>
      <c r="C52" s="1177"/>
      <c r="D52" s="85"/>
      <c r="E52" s="1178" t="s">
        <v>37</v>
      </c>
      <c r="F52" s="1178"/>
      <c r="G52" s="1178"/>
      <c r="H52" s="1179"/>
      <c r="I52" s="86">
        <v>8707</v>
      </c>
      <c r="J52" s="87">
        <v>8822</v>
      </c>
      <c r="K52" s="87">
        <v>8622</v>
      </c>
      <c r="L52" s="87">
        <v>8549</v>
      </c>
      <c r="M52" s="88">
        <v>8353</v>
      </c>
    </row>
    <row r="53" spans="2:13" ht="27.75" customHeight="1" thickBot="1">
      <c r="B53" s="1180" t="s">
        <v>21</v>
      </c>
      <c r="C53" s="1181"/>
      <c r="D53" s="92"/>
      <c r="E53" s="1182" t="s">
        <v>38</v>
      </c>
      <c r="F53" s="1182"/>
      <c r="G53" s="1182"/>
      <c r="H53" s="1183"/>
      <c r="I53" s="93">
        <v>2096</v>
      </c>
      <c r="J53" s="94">
        <v>1772</v>
      </c>
      <c r="K53" s="94">
        <v>1827</v>
      </c>
      <c r="L53" s="94">
        <v>1740</v>
      </c>
      <c r="M53" s="95">
        <v>1704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53440</v>
      </c>
      <c r="E3" s="118"/>
      <c r="F3" s="119">
        <v>66496</v>
      </c>
      <c r="G3" s="120"/>
      <c r="H3" s="121"/>
    </row>
    <row r="4" spans="1:8">
      <c r="A4" s="122"/>
      <c r="B4" s="123"/>
      <c r="C4" s="124"/>
      <c r="D4" s="125">
        <v>18040</v>
      </c>
      <c r="E4" s="126"/>
      <c r="F4" s="127">
        <v>36530</v>
      </c>
      <c r="G4" s="128"/>
      <c r="H4" s="129"/>
    </row>
    <row r="5" spans="1:8">
      <c r="A5" s="110" t="s">
        <v>514</v>
      </c>
      <c r="B5" s="115"/>
      <c r="C5" s="116"/>
      <c r="D5" s="117">
        <v>58503</v>
      </c>
      <c r="E5" s="118"/>
      <c r="F5" s="119">
        <v>82748</v>
      </c>
      <c r="G5" s="120"/>
      <c r="H5" s="121"/>
    </row>
    <row r="6" spans="1:8">
      <c r="A6" s="122"/>
      <c r="B6" s="123"/>
      <c r="C6" s="124"/>
      <c r="D6" s="125">
        <v>49492</v>
      </c>
      <c r="E6" s="126"/>
      <c r="F6" s="127">
        <v>44732</v>
      </c>
      <c r="G6" s="128"/>
      <c r="H6" s="129"/>
    </row>
    <row r="7" spans="1:8">
      <c r="A7" s="110" t="s">
        <v>515</v>
      </c>
      <c r="B7" s="115"/>
      <c r="C7" s="116"/>
      <c r="D7" s="117">
        <v>73494</v>
      </c>
      <c r="E7" s="118"/>
      <c r="F7" s="119">
        <v>91837</v>
      </c>
      <c r="G7" s="120"/>
      <c r="H7" s="121"/>
    </row>
    <row r="8" spans="1:8">
      <c r="A8" s="122"/>
      <c r="B8" s="123"/>
      <c r="C8" s="124"/>
      <c r="D8" s="125">
        <v>40717</v>
      </c>
      <c r="E8" s="126"/>
      <c r="F8" s="127">
        <v>54439</v>
      </c>
      <c r="G8" s="128"/>
      <c r="H8" s="129"/>
    </row>
    <row r="9" spans="1:8">
      <c r="A9" s="110" t="s">
        <v>516</v>
      </c>
      <c r="B9" s="115"/>
      <c r="C9" s="116"/>
      <c r="D9" s="117">
        <v>71879</v>
      </c>
      <c r="E9" s="118"/>
      <c r="F9" s="119">
        <v>106092</v>
      </c>
      <c r="G9" s="120"/>
      <c r="H9" s="121"/>
    </row>
    <row r="10" spans="1:8">
      <c r="A10" s="122"/>
      <c r="B10" s="123"/>
      <c r="C10" s="124"/>
      <c r="D10" s="125">
        <v>33474</v>
      </c>
      <c r="E10" s="126"/>
      <c r="F10" s="127">
        <v>44299</v>
      </c>
      <c r="G10" s="128"/>
      <c r="H10" s="129"/>
    </row>
    <row r="11" spans="1:8">
      <c r="A11" s="110" t="s">
        <v>517</v>
      </c>
      <c r="B11" s="115"/>
      <c r="C11" s="116"/>
      <c r="D11" s="117">
        <v>58040</v>
      </c>
      <c r="E11" s="118"/>
      <c r="F11" s="119">
        <v>79466</v>
      </c>
      <c r="G11" s="120"/>
      <c r="H11" s="121"/>
    </row>
    <row r="12" spans="1:8">
      <c r="A12" s="122"/>
      <c r="B12" s="123"/>
      <c r="C12" s="130"/>
      <c r="D12" s="125">
        <v>20942</v>
      </c>
      <c r="E12" s="126"/>
      <c r="F12" s="127">
        <v>44645</v>
      </c>
      <c r="G12" s="128"/>
      <c r="H12" s="129"/>
    </row>
    <row r="13" spans="1:8">
      <c r="A13" s="110"/>
      <c r="B13" s="115"/>
      <c r="C13" s="131"/>
      <c r="D13" s="132">
        <v>63071</v>
      </c>
      <c r="E13" s="133"/>
      <c r="F13" s="134">
        <v>85328</v>
      </c>
      <c r="G13" s="135"/>
      <c r="H13" s="121"/>
    </row>
    <row r="14" spans="1:8">
      <c r="A14" s="122"/>
      <c r="B14" s="123"/>
      <c r="C14" s="124"/>
      <c r="D14" s="125">
        <v>32533</v>
      </c>
      <c r="E14" s="126"/>
      <c r="F14" s="127">
        <v>44929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2.56</v>
      </c>
      <c r="C19" s="136">
        <f>ROUND(VALUE(SUBSTITUTE(実質収支比率等に係る経年分析!G$48,"▲","-")),2)</f>
        <v>2.27</v>
      </c>
      <c r="D19" s="136">
        <f>ROUND(VALUE(SUBSTITUTE(実質収支比率等に係る経年分析!H$48,"▲","-")),2)</f>
        <v>2.2599999999999998</v>
      </c>
      <c r="E19" s="136">
        <f>ROUND(VALUE(SUBSTITUTE(実質収支比率等に係る経年分析!I$48,"▲","-")),2)</f>
        <v>1.67</v>
      </c>
      <c r="F19" s="136">
        <f>ROUND(VALUE(SUBSTITUTE(実質収支比率等に係る経年分析!J$48,"▲","-")),2)</f>
        <v>2.17</v>
      </c>
    </row>
    <row r="20" spans="1:11">
      <c r="A20" s="136" t="s">
        <v>43</v>
      </c>
      <c r="B20" s="136">
        <f>ROUND(VALUE(SUBSTITUTE(実質収支比率等に係る経年分析!F$47,"▲","-")),2)</f>
        <v>22.89</v>
      </c>
      <c r="C20" s="136">
        <f>ROUND(VALUE(SUBSTITUTE(実質収支比率等に係る経年分析!G$47,"▲","-")),2)</f>
        <v>22.45</v>
      </c>
      <c r="D20" s="136">
        <f>ROUND(VALUE(SUBSTITUTE(実質収支比率等に係る経年分析!H$47,"▲","-")),2)</f>
        <v>21.36</v>
      </c>
      <c r="E20" s="136">
        <f>ROUND(VALUE(SUBSTITUTE(実質収支比率等に係る経年分析!I$47,"▲","-")),2)</f>
        <v>19.89</v>
      </c>
      <c r="F20" s="136">
        <f>ROUND(VALUE(SUBSTITUTE(実質収支比率等に係る経年分析!J$47,"▲","-")),2)</f>
        <v>18.7</v>
      </c>
    </row>
    <row r="21" spans="1:11">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-1.96</v>
      </c>
      <c r="D21" s="136">
        <f>IF(ISNUMBER(VALUE(SUBSTITUTE(実質収支比率等に係る経年分析!H$49,"▲","-"))),ROUND(VALUE(SUBSTITUTE(実質収支比率等に係る経年分析!H$49,"▲","-")),2),NA())</f>
        <v>-2.17</v>
      </c>
      <c r="E21" s="136">
        <f>IF(ISNUMBER(VALUE(SUBSTITUTE(実質収支比率等に係る経年分析!I$49,"▲","-"))),ROUND(VALUE(SUBSTITUTE(実質収支比率等に係る経年分析!I$49,"▲","-")),2),NA())</f>
        <v>-2.56</v>
      </c>
      <c r="F21" s="136">
        <f>IF(ISNUMBER(VALUE(SUBSTITUTE(実質収支比率等に係る経年分析!J$49,"▲","-"))),ROUND(VALUE(SUBSTITUTE(実質収支比率等に係る経年分析!J$49,"▲","-")),2),NA())</f>
        <v>-1.74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代替バス運送事業特別会計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住宅新築資金等貸付特別会計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0.54</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2.2200000000000002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7.11</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30.56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710</v>
      </c>
      <c r="E42" s="138"/>
      <c r="F42" s="138"/>
      <c r="G42" s="138">
        <f>'実質公債費比率（分子）の構造'!L$52</f>
        <v>726</v>
      </c>
      <c r="H42" s="138"/>
      <c r="I42" s="138"/>
      <c r="J42" s="138">
        <f>'実質公債費比率（分子）の構造'!M$52</f>
        <v>775</v>
      </c>
      <c r="K42" s="138"/>
      <c r="L42" s="138"/>
      <c r="M42" s="138">
        <f>'実質公債費比率（分子）の構造'!N$52</f>
        <v>755</v>
      </c>
      <c r="N42" s="138"/>
      <c r="O42" s="138"/>
      <c r="P42" s="138">
        <f>'実質公債費比率（分子）の構造'!O$52</f>
        <v>751</v>
      </c>
    </row>
    <row r="43" spans="1:16">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0</v>
      </c>
      <c r="C44" s="138"/>
      <c r="D44" s="138"/>
      <c r="E44" s="138">
        <f>'実質公債費比率（分子）の構造'!L$50</f>
        <v>0</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25</v>
      </c>
      <c r="C45" s="138"/>
      <c r="D45" s="138"/>
      <c r="E45" s="138">
        <f>'実質公債費比率（分子）の構造'!L$49</f>
        <v>17</v>
      </c>
      <c r="F45" s="138"/>
      <c r="G45" s="138"/>
      <c r="H45" s="138">
        <f>'実質公債費比率（分子）の構造'!M$49</f>
        <v>2</v>
      </c>
      <c r="I45" s="138"/>
      <c r="J45" s="138"/>
      <c r="K45" s="138">
        <f>'実質公債費比率（分子）の構造'!N$49</f>
        <v>11</v>
      </c>
      <c r="L45" s="138"/>
      <c r="M45" s="138"/>
      <c r="N45" s="138">
        <f>'実質公債費比率（分子）の構造'!O$49</f>
        <v>11</v>
      </c>
      <c r="O45" s="138"/>
      <c r="P45" s="138"/>
    </row>
    <row r="46" spans="1:16">
      <c r="A46" s="138" t="s">
        <v>55</v>
      </c>
      <c r="B46" s="138">
        <f>'実質公債費比率（分子）の構造'!K$48</f>
        <v>403</v>
      </c>
      <c r="C46" s="138"/>
      <c r="D46" s="138"/>
      <c r="E46" s="138">
        <f>'実質公債費比率（分子）の構造'!L$48</f>
        <v>430</v>
      </c>
      <c r="F46" s="138"/>
      <c r="G46" s="138"/>
      <c r="H46" s="138">
        <f>'実質公債費比率（分子）の構造'!M$48</f>
        <v>453</v>
      </c>
      <c r="I46" s="138"/>
      <c r="J46" s="138"/>
      <c r="K46" s="138">
        <f>'実質公債費比率（分子）の構造'!N$48</f>
        <v>463</v>
      </c>
      <c r="L46" s="138"/>
      <c r="M46" s="138"/>
      <c r="N46" s="138">
        <f>'実質公債費比率（分子）の構造'!O$48</f>
        <v>474</v>
      </c>
      <c r="O46" s="138"/>
      <c r="P46" s="138"/>
    </row>
    <row r="47" spans="1:16">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731</v>
      </c>
      <c r="C49" s="138"/>
      <c r="D49" s="138"/>
      <c r="E49" s="138">
        <f>'実質公債費比率（分子）の構造'!L$45</f>
        <v>733</v>
      </c>
      <c r="F49" s="138"/>
      <c r="G49" s="138"/>
      <c r="H49" s="138">
        <f>'実質公債費比率（分子）の構造'!M$45</f>
        <v>738</v>
      </c>
      <c r="I49" s="138"/>
      <c r="J49" s="138"/>
      <c r="K49" s="138">
        <f>'実質公債費比率（分子）の構造'!N$45</f>
        <v>713</v>
      </c>
      <c r="L49" s="138"/>
      <c r="M49" s="138"/>
      <c r="N49" s="138">
        <f>'実質公債費比率（分子）の構造'!O$45</f>
        <v>734</v>
      </c>
      <c r="O49" s="138"/>
      <c r="P49" s="138"/>
    </row>
    <row r="50" spans="1:16">
      <c r="A50" s="138" t="s">
        <v>59</v>
      </c>
      <c r="B50" s="138" t="e">
        <f>NA()</f>
        <v>#N/A</v>
      </c>
      <c r="C50" s="138">
        <f>IF(ISNUMBER('実質公債費比率（分子）の構造'!K$53),'実質公債費比率（分子）の構造'!K$53,NA())</f>
        <v>452</v>
      </c>
      <c r="D50" s="138" t="e">
        <f>NA()</f>
        <v>#N/A</v>
      </c>
      <c r="E50" s="138" t="e">
        <f>NA()</f>
        <v>#N/A</v>
      </c>
      <c r="F50" s="138">
        <f>IF(ISNUMBER('実質公債費比率（分子）の構造'!L$53),'実質公債費比率（分子）の構造'!L$53,NA())</f>
        <v>455</v>
      </c>
      <c r="G50" s="138" t="e">
        <f>NA()</f>
        <v>#N/A</v>
      </c>
      <c r="H50" s="138" t="e">
        <f>NA()</f>
        <v>#N/A</v>
      </c>
      <c r="I50" s="138">
        <f>IF(ISNUMBER('実質公債費比率（分子）の構造'!M$53),'実質公債費比率（分子）の構造'!M$53,NA())</f>
        <v>419</v>
      </c>
      <c r="J50" s="138" t="e">
        <f>NA()</f>
        <v>#N/A</v>
      </c>
      <c r="K50" s="138" t="e">
        <f>NA()</f>
        <v>#N/A</v>
      </c>
      <c r="L50" s="138">
        <f>IF(ISNUMBER('実質公債費比率（分子）の構造'!N$53),'実質公債費比率（分子）の構造'!N$53,NA())</f>
        <v>433</v>
      </c>
      <c r="M50" s="138" t="e">
        <f>NA()</f>
        <v>#N/A</v>
      </c>
      <c r="N50" s="138" t="e">
        <f>NA()</f>
        <v>#N/A</v>
      </c>
      <c r="O50" s="138">
        <f>IF(ISNUMBER('実質公債費比率（分子）の構造'!O$53),'実質公債費比率（分子）の構造'!O$53,NA())</f>
        <v>468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8707</v>
      </c>
      <c r="E56" s="137"/>
      <c r="F56" s="137"/>
      <c r="G56" s="137">
        <f>'将来負担比率（分子）の構造'!J$52</f>
        <v>8822</v>
      </c>
      <c r="H56" s="137"/>
      <c r="I56" s="137"/>
      <c r="J56" s="137">
        <f>'将来負担比率（分子）の構造'!K$52</f>
        <v>8622</v>
      </c>
      <c r="K56" s="137"/>
      <c r="L56" s="137"/>
      <c r="M56" s="137">
        <f>'将来負担比率（分子）の構造'!L$52</f>
        <v>8549</v>
      </c>
      <c r="N56" s="137"/>
      <c r="O56" s="137"/>
      <c r="P56" s="137">
        <f>'将来負担比率（分子）の構造'!M$52</f>
        <v>8353</v>
      </c>
    </row>
    <row r="57" spans="1:16">
      <c r="A57" s="137" t="s">
        <v>36</v>
      </c>
      <c r="B57" s="137"/>
      <c r="C57" s="137"/>
      <c r="D57" s="137">
        <f>'将来負担比率（分子）の構造'!I$51</f>
        <v>259</v>
      </c>
      <c r="E57" s="137"/>
      <c r="F57" s="137"/>
      <c r="G57" s="137">
        <f>'将来負担比率（分子）の構造'!J$51</f>
        <v>209</v>
      </c>
      <c r="H57" s="137"/>
      <c r="I57" s="137"/>
      <c r="J57" s="137">
        <f>'将来負担比率（分子）の構造'!K$51</f>
        <v>174</v>
      </c>
      <c r="K57" s="137"/>
      <c r="L57" s="137"/>
      <c r="M57" s="137">
        <f>'将来負担比率（分子）の構造'!L$51</f>
        <v>146</v>
      </c>
      <c r="N57" s="137"/>
      <c r="O57" s="137"/>
      <c r="P57" s="137">
        <f>'将来負担比率（分子）の構造'!M$51</f>
        <v>122</v>
      </c>
    </row>
    <row r="58" spans="1:16">
      <c r="A58" s="137" t="s">
        <v>35</v>
      </c>
      <c r="B58" s="137"/>
      <c r="C58" s="137"/>
      <c r="D58" s="137">
        <f>'将来負担比率（分子）の構造'!I$50</f>
        <v>3594</v>
      </c>
      <c r="E58" s="137"/>
      <c r="F58" s="137"/>
      <c r="G58" s="137">
        <f>'将来負担比率（分子）の構造'!J$50</f>
        <v>3715</v>
      </c>
      <c r="H58" s="137"/>
      <c r="I58" s="137"/>
      <c r="J58" s="137">
        <f>'将来負担比率（分子）の構造'!K$50</f>
        <v>3452</v>
      </c>
      <c r="K58" s="137"/>
      <c r="L58" s="137"/>
      <c r="M58" s="137">
        <f>'将来負担比率（分子）の構造'!L$50</f>
        <v>3352</v>
      </c>
      <c r="N58" s="137"/>
      <c r="O58" s="137"/>
      <c r="P58" s="137">
        <f>'将来負担比率（分子）の構造'!M$50</f>
        <v>3211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706</v>
      </c>
      <c r="C62" s="137"/>
      <c r="D62" s="137"/>
      <c r="E62" s="137">
        <f>'将来負担比率（分子）の構造'!J$45</f>
        <v>634</v>
      </c>
      <c r="F62" s="137"/>
      <c r="G62" s="137"/>
      <c r="H62" s="137">
        <f>'将来負担比率（分子）の構造'!K$45</f>
        <v>604</v>
      </c>
      <c r="I62" s="137"/>
      <c r="J62" s="137"/>
      <c r="K62" s="137">
        <f>'将来負担比率（分子）の構造'!L$45</f>
        <v>555</v>
      </c>
      <c r="L62" s="137"/>
      <c r="M62" s="137"/>
      <c r="N62" s="137">
        <f>'将来負担比率（分子）の構造'!M$45</f>
        <v>471</v>
      </c>
      <c r="O62" s="137"/>
      <c r="P62" s="137"/>
    </row>
    <row r="63" spans="1:16">
      <c r="A63" s="137" t="s">
        <v>28</v>
      </c>
      <c r="B63" s="137">
        <f>'将来負担比率（分子）の構造'!I$44</f>
        <v>142</v>
      </c>
      <c r="C63" s="137"/>
      <c r="D63" s="137"/>
      <c r="E63" s="137">
        <f>'将来負担比率（分子）の構造'!J$44</f>
        <v>125</v>
      </c>
      <c r="F63" s="137"/>
      <c r="G63" s="137"/>
      <c r="H63" s="137">
        <f>'将来負担比率（分子）の構造'!K$44</f>
        <v>124</v>
      </c>
      <c r="I63" s="137"/>
      <c r="J63" s="137"/>
      <c r="K63" s="137">
        <f>'将来負担比率（分子）の構造'!L$44</f>
        <v>130</v>
      </c>
      <c r="L63" s="137"/>
      <c r="M63" s="137"/>
      <c r="N63" s="137">
        <f>'将来負担比率（分子）の構造'!M$44</f>
        <v>120</v>
      </c>
      <c r="O63" s="137"/>
      <c r="P63" s="137"/>
    </row>
    <row r="64" spans="1:16">
      <c r="A64" s="137" t="s">
        <v>27</v>
      </c>
      <c r="B64" s="137">
        <f>'将来負担比率（分子）の構造'!I$43</f>
        <v>6740</v>
      </c>
      <c r="C64" s="137"/>
      <c r="D64" s="137"/>
      <c r="E64" s="137">
        <f>'将来負担比率（分子）の構造'!J$43</f>
        <v>6533</v>
      </c>
      <c r="F64" s="137"/>
      <c r="G64" s="137"/>
      <c r="H64" s="137">
        <f>'将来負担比率（分子）の構造'!K$43</f>
        <v>6337</v>
      </c>
      <c r="I64" s="137"/>
      <c r="J64" s="137"/>
      <c r="K64" s="137">
        <f>'将来負担比率（分子）の構造'!L$43</f>
        <v>6229</v>
      </c>
      <c r="L64" s="137"/>
      <c r="M64" s="137"/>
      <c r="N64" s="137">
        <f>'将来負担比率（分子）の構造'!M$43</f>
        <v>6061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7068</v>
      </c>
      <c r="C66" s="137"/>
      <c r="D66" s="137"/>
      <c r="E66" s="137">
        <f>'将来負担比率（分子）の構造'!J$41</f>
        <v>7226</v>
      </c>
      <c r="F66" s="137"/>
      <c r="G66" s="137"/>
      <c r="H66" s="137">
        <f>'将来負担比率（分子）の構造'!K$41</f>
        <v>7010</v>
      </c>
      <c r="I66" s="137"/>
      <c r="J66" s="137"/>
      <c r="K66" s="137">
        <f>'将来負担比率（分子）の構造'!L$41</f>
        <v>6872</v>
      </c>
      <c r="L66" s="137"/>
      <c r="M66" s="137"/>
      <c r="N66" s="137">
        <f>'将来負担比率（分子）の構造'!M$41</f>
        <v>6739</v>
      </c>
      <c r="O66" s="137"/>
      <c r="P66" s="137"/>
    </row>
    <row r="67" spans="1:16">
      <c r="A67" s="137" t="s">
        <v>63</v>
      </c>
      <c r="B67" s="137" t="e">
        <f>NA()</f>
        <v>#N/A</v>
      </c>
      <c r="C67" s="137">
        <f>IF(ISNUMBER('将来負担比率（分子）の構造'!I$53), IF('将来負担比率（分子）の構造'!I$53 &lt; 0, 0, '将来負担比率（分子）の構造'!I$53), NA())</f>
        <v>2096</v>
      </c>
      <c r="D67" s="137" t="e">
        <f>NA()</f>
        <v>#N/A</v>
      </c>
      <c r="E67" s="137" t="e">
        <f>NA()</f>
        <v>#N/A</v>
      </c>
      <c r="F67" s="137">
        <f>IF(ISNUMBER('将来負担比率（分子）の構造'!J$53), IF('将来負担比率（分子）の構造'!J$53 &lt; 0, 0, '将来負担比率（分子）の構造'!J$53), NA())</f>
        <v>1772</v>
      </c>
      <c r="G67" s="137" t="e">
        <f>NA()</f>
        <v>#N/A</v>
      </c>
      <c r="H67" s="137" t="e">
        <f>NA()</f>
        <v>#N/A</v>
      </c>
      <c r="I67" s="137">
        <f>IF(ISNUMBER('将来負担比率（分子）の構造'!K$53), IF('将来負担比率（分子）の構造'!K$53 &lt; 0, 0, '将来負担比率（分子）の構造'!K$53), NA())</f>
        <v>1827</v>
      </c>
      <c r="J67" s="137" t="e">
        <f>NA()</f>
        <v>#N/A</v>
      </c>
      <c r="K67" s="137" t="e">
        <f>NA()</f>
        <v>#N/A</v>
      </c>
      <c r="L67" s="137">
        <f>IF(ISNUMBER('将来負担比率（分子）の構造'!L$53), IF('将来負担比率（分子）の構造'!L$53 &lt; 0, 0, '将来負担比率（分子）の構造'!L$53), NA())</f>
        <v>1740</v>
      </c>
      <c r="M67" s="137" t="e">
        <f>NA()</f>
        <v>#N/A</v>
      </c>
      <c r="N67" s="137" t="e">
        <f>NA()</f>
        <v>#N/A</v>
      </c>
      <c r="O67" s="137">
        <f>IF(ISNUMBER('将来負担比率（分子）の構造'!M$53), IF('将来負担比率（分子）の構造'!M$53 &lt; 0, 0, '将来負担比率（分子）の構造'!M$53), NA())</f>
        <v>1704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1012429</v>
      </c>
      <c r="S5" s="641"/>
      <c r="T5" s="641"/>
      <c r="U5" s="641"/>
      <c r="V5" s="641"/>
      <c r="W5" s="641"/>
      <c r="X5" s="641"/>
      <c r="Y5" s="688"/>
      <c r="Z5" s="701">
        <v>14.9</v>
      </c>
      <c r="AA5" s="701"/>
      <c r="AB5" s="701"/>
      <c r="AC5" s="701"/>
      <c r="AD5" s="702">
        <v>1012429</v>
      </c>
      <c r="AE5" s="702"/>
      <c r="AF5" s="702"/>
      <c r="AG5" s="702"/>
      <c r="AH5" s="702"/>
      <c r="AI5" s="702"/>
      <c r="AJ5" s="702"/>
      <c r="AK5" s="702"/>
      <c r="AL5" s="689">
        <v>26.4</v>
      </c>
      <c r="AM5" s="658"/>
      <c r="AN5" s="658"/>
      <c r="AO5" s="690"/>
      <c r="AP5" s="677" t="s">
        <v>209</v>
      </c>
      <c r="AQ5" s="678"/>
      <c r="AR5" s="678"/>
      <c r="AS5" s="678"/>
      <c r="AT5" s="678"/>
      <c r="AU5" s="678"/>
      <c r="AV5" s="678"/>
      <c r="AW5" s="678"/>
      <c r="AX5" s="678"/>
      <c r="AY5" s="678"/>
      <c r="AZ5" s="678"/>
      <c r="BA5" s="678"/>
      <c r="BB5" s="678"/>
      <c r="BC5" s="678"/>
      <c r="BD5" s="678"/>
      <c r="BE5" s="678"/>
      <c r="BF5" s="679"/>
      <c r="BG5" s="590">
        <v>1010491</v>
      </c>
      <c r="BH5" s="591"/>
      <c r="BI5" s="591"/>
      <c r="BJ5" s="591"/>
      <c r="BK5" s="591"/>
      <c r="BL5" s="591"/>
      <c r="BM5" s="591"/>
      <c r="BN5" s="592"/>
      <c r="BO5" s="643">
        <v>99.8</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43941</v>
      </c>
      <c r="S6" s="591"/>
      <c r="T6" s="591"/>
      <c r="U6" s="591"/>
      <c r="V6" s="591"/>
      <c r="W6" s="591"/>
      <c r="X6" s="591"/>
      <c r="Y6" s="592"/>
      <c r="Z6" s="643">
        <v>0.6</v>
      </c>
      <c r="AA6" s="643"/>
      <c r="AB6" s="643"/>
      <c r="AC6" s="643"/>
      <c r="AD6" s="644">
        <v>43941</v>
      </c>
      <c r="AE6" s="644"/>
      <c r="AF6" s="644"/>
      <c r="AG6" s="644"/>
      <c r="AH6" s="644"/>
      <c r="AI6" s="644"/>
      <c r="AJ6" s="644"/>
      <c r="AK6" s="644"/>
      <c r="AL6" s="613">
        <v>1.1000000000000001</v>
      </c>
      <c r="AM6" s="645"/>
      <c r="AN6" s="645"/>
      <c r="AO6" s="646"/>
      <c r="AP6" s="587" t="s">
        <v>215</v>
      </c>
      <c r="AQ6" s="588"/>
      <c r="AR6" s="588"/>
      <c r="AS6" s="588"/>
      <c r="AT6" s="588"/>
      <c r="AU6" s="588"/>
      <c r="AV6" s="588"/>
      <c r="AW6" s="588"/>
      <c r="AX6" s="588"/>
      <c r="AY6" s="588"/>
      <c r="AZ6" s="588"/>
      <c r="BA6" s="588"/>
      <c r="BB6" s="588"/>
      <c r="BC6" s="588"/>
      <c r="BD6" s="588"/>
      <c r="BE6" s="588"/>
      <c r="BF6" s="589"/>
      <c r="BG6" s="590">
        <v>1010491</v>
      </c>
      <c r="BH6" s="591"/>
      <c r="BI6" s="591"/>
      <c r="BJ6" s="591"/>
      <c r="BK6" s="591"/>
      <c r="BL6" s="591"/>
      <c r="BM6" s="591"/>
      <c r="BN6" s="592"/>
      <c r="BO6" s="643">
        <v>99.8</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88800</v>
      </c>
      <c r="CS6" s="591"/>
      <c r="CT6" s="591"/>
      <c r="CU6" s="591"/>
      <c r="CV6" s="591"/>
      <c r="CW6" s="591"/>
      <c r="CX6" s="591"/>
      <c r="CY6" s="592"/>
      <c r="CZ6" s="643">
        <v>1.3</v>
      </c>
      <c r="DA6" s="643"/>
      <c r="DB6" s="643"/>
      <c r="DC6" s="643"/>
      <c r="DD6" s="596">
        <v>5076</v>
      </c>
      <c r="DE6" s="591"/>
      <c r="DF6" s="591"/>
      <c r="DG6" s="591"/>
      <c r="DH6" s="591"/>
      <c r="DI6" s="591"/>
      <c r="DJ6" s="591"/>
      <c r="DK6" s="591"/>
      <c r="DL6" s="591"/>
      <c r="DM6" s="591"/>
      <c r="DN6" s="591"/>
      <c r="DO6" s="591"/>
      <c r="DP6" s="592"/>
      <c r="DQ6" s="596">
        <v>88800</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1650</v>
      </c>
      <c r="S7" s="591"/>
      <c r="T7" s="591"/>
      <c r="U7" s="591"/>
      <c r="V7" s="591"/>
      <c r="W7" s="591"/>
      <c r="X7" s="591"/>
      <c r="Y7" s="592"/>
      <c r="Z7" s="643">
        <v>0</v>
      </c>
      <c r="AA7" s="643"/>
      <c r="AB7" s="643"/>
      <c r="AC7" s="643"/>
      <c r="AD7" s="644">
        <v>1650</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409414</v>
      </c>
      <c r="BH7" s="591"/>
      <c r="BI7" s="591"/>
      <c r="BJ7" s="591"/>
      <c r="BK7" s="591"/>
      <c r="BL7" s="591"/>
      <c r="BM7" s="591"/>
      <c r="BN7" s="592"/>
      <c r="BO7" s="643">
        <v>40.4</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1241268</v>
      </c>
      <c r="CS7" s="591"/>
      <c r="CT7" s="591"/>
      <c r="CU7" s="591"/>
      <c r="CV7" s="591"/>
      <c r="CW7" s="591"/>
      <c r="CX7" s="591"/>
      <c r="CY7" s="592"/>
      <c r="CZ7" s="643">
        <v>18.600000000000001</v>
      </c>
      <c r="DA7" s="643"/>
      <c r="DB7" s="643"/>
      <c r="DC7" s="643"/>
      <c r="DD7" s="596">
        <v>278869</v>
      </c>
      <c r="DE7" s="591"/>
      <c r="DF7" s="591"/>
      <c r="DG7" s="591"/>
      <c r="DH7" s="591"/>
      <c r="DI7" s="591"/>
      <c r="DJ7" s="591"/>
      <c r="DK7" s="591"/>
      <c r="DL7" s="591"/>
      <c r="DM7" s="591"/>
      <c r="DN7" s="591"/>
      <c r="DO7" s="591"/>
      <c r="DP7" s="592"/>
      <c r="DQ7" s="596">
        <v>826035</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3275</v>
      </c>
      <c r="S8" s="591"/>
      <c r="T8" s="591"/>
      <c r="U8" s="591"/>
      <c r="V8" s="591"/>
      <c r="W8" s="591"/>
      <c r="X8" s="591"/>
      <c r="Y8" s="592"/>
      <c r="Z8" s="643">
        <v>0</v>
      </c>
      <c r="AA8" s="643"/>
      <c r="AB8" s="643"/>
      <c r="AC8" s="643"/>
      <c r="AD8" s="644">
        <v>3275</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19631</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1924105</v>
      </c>
      <c r="CS8" s="591"/>
      <c r="CT8" s="591"/>
      <c r="CU8" s="591"/>
      <c r="CV8" s="591"/>
      <c r="CW8" s="591"/>
      <c r="CX8" s="591"/>
      <c r="CY8" s="592"/>
      <c r="CZ8" s="643">
        <v>28.9</v>
      </c>
      <c r="DA8" s="643"/>
      <c r="DB8" s="643"/>
      <c r="DC8" s="643"/>
      <c r="DD8" s="596">
        <v>1313</v>
      </c>
      <c r="DE8" s="591"/>
      <c r="DF8" s="591"/>
      <c r="DG8" s="591"/>
      <c r="DH8" s="591"/>
      <c r="DI8" s="591"/>
      <c r="DJ8" s="591"/>
      <c r="DK8" s="591"/>
      <c r="DL8" s="591"/>
      <c r="DM8" s="591"/>
      <c r="DN8" s="591"/>
      <c r="DO8" s="591"/>
      <c r="DP8" s="592"/>
      <c r="DQ8" s="596">
        <v>1118432</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1923</v>
      </c>
      <c r="S9" s="591"/>
      <c r="T9" s="591"/>
      <c r="U9" s="591"/>
      <c r="V9" s="591"/>
      <c r="W9" s="591"/>
      <c r="X9" s="591"/>
      <c r="Y9" s="592"/>
      <c r="Z9" s="643">
        <v>0</v>
      </c>
      <c r="AA9" s="643"/>
      <c r="AB9" s="643"/>
      <c r="AC9" s="643"/>
      <c r="AD9" s="644">
        <v>1923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349025</v>
      </c>
      <c r="BH9" s="591"/>
      <c r="BI9" s="591"/>
      <c r="BJ9" s="591"/>
      <c r="BK9" s="591"/>
      <c r="BL9" s="591"/>
      <c r="BM9" s="591"/>
      <c r="BN9" s="592"/>
      <c r="BO9" s="643">
        <v>34.5</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769118</v>
      </c>
      <c r="CS9" s="591"/>
      <c r="CT9" s="591"/>
      <c r="CU9" s="591"/>
      <c r="CV9" s="591"/>
      <c r="CW9" s="591"/>
      <c r="CX9" s="591"/>
      <c r="CY9" s="592"/>
      <c r="CZ9" s="643">
        <v>11.5</v>
      </c>
      <c r="DA9" s="643"/>
      <c r="DB9" s="643"/>
      <c r="DC9" s="643"/>
      <c r="DD9" s="596">
        <v>100039</v>
      </c>
      <c r="DE9" s="591"/>
      <c r="DF9" s="591"/>
      <c r="DG9" s="591"/>
      <c r="DH9" s="591"/>
      <c r="DI9" s="591"/>
      <c r="DJ9" s="591"/>
      <c r="DK9" s="591"/>
      <c r="DL9" s="591"/>
      <c r="DM9" s="591"/>
      <c r="DN9" s="591"/>
      <c r="DO9" s="591"/>
      <c r="DP9" s="592"/>
      <c r="DQ9" s="596">
        <v>594921</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188280</v>
      </c>
      <c r="S10" s="591"/>
      <c r="T10" s="591"/>
      <c r="U10" s="591"/>
      <c r="V10" s="591"/>
      <c r="W10" s="591"/>
      <c r="X10" s="591"/>
      <c r="Y10" s="592"/>
      <c r="Z10" s="643">
        <v>2.8</v>
      </c>
      <c r="AA10" s="643"/>
      <c r="AB10" s="643"/>
      <c r="AC10" s="643"/>
      <c r="AD10" s="644">
        <v>188280</v>
      </c>
      <c r="AE10" s="644"/>
      <c r="AF10" s="644"/>
      <c r="AG10" s="644"/>
      <c r="AH10" s="644"/>
      <c r="AI10" s="644"/>
      <c r="AJ10" s="644"/>
      <c r="AK10" s="644"/>
      <c r="AL10" s="613">
        <v>4.9000000000000004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19081</v>
      </c>
      <c r="BH10" s="591"/>
      <c r="BI10" s="591"/>
      <c r="BJ10" s="591"/>
      <c r="BK10" s="591"/>
      <c r="BL10" s="591"/>
      <c r="BM10" s="591"/>
      <c r="BN10" s="592"/>
      <c r="BO10" s="643">
        <v>1.9</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44</v>
      </c>
      <c r="S11" s="591"/>
      <c r="T11" s="591"/>
      <c r="U11" s="591"/>
      <c r="V11" s="591"/>
      <c r="W11" s="591"/>
      <c r="X11" s="591"/>
      <c r="Y11" s="592"/>
      <c r="Z11" s="643">
        <v>0</v>
      </c>
      <c r="AA11" s="643"/>
      <c r="AB11" s="643"/>
      <c r="AC11" s="643"/>
      <c r="AD11" s="644">
        <v>44</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21677</v>
      </c>
      <c r="BH11" s="591"/>
      <c r="BI11" s="591"/>
      <c r="BJ11" s="591"/>
      <c r="BK11" s="591"/>
      <c r="BL11" s="591"/>
      <c r="BM11" s="591"/>
      <c r="BN11" s="592"/>
      <c r="BO11" s="643">
        <v>2.1</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399979</v>
      </c>
      <c r="CS11" s="591"/>
      <c r="CT11" s="591"/>
      <c r="CU11" s="591"/>
      <c r="CV11" s="591"/>
      <c r="CW11" s="591"/>
      <c r="CX11" s="591"/>
      <c r="CY11" s="592"/>
      <c r="CZ11" s="643">
        <v>6</v>
      </c>
      <c r="DA11" s="643"/>
      <c r="DB11" s="643"/>
      <c r="DC11" s="643"/>
      <c r="DD11" s="596">
        <v>9923</v>
      </c>
      <c r="DE11" s="591"/>
      <c r="DF11" s="591"/>
      <c r="DG11" s="591"/>
      <c r="DH11" s="591"/>
      <c r="DI11" s="591"/>
      <c r="DJ11" s="591"/>
      <c r="DK11" s="591"/>
      <c r="DL11" s="591"/>
      <c r="DM11" s="591"/>
      <c r="DN11" s="591"/>
      <c r="DO11" s="591"/>
      <c r="DP11" s="592"/>
      <c r="DQ11" s="596">
        <v>205714</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482092</v>
      </c>
      <c r="BH12" s="591"/>
      <c r="BI12" s="591"/>
      <c r="BJ12" s="591"/>
      <c r="BK12" s="591"/>
      <c r="BL12" s="591"/>
      <c r="BM12" s="591"/>
      <c r="BN12" s="592"/>
      <c r="BO12" s="643">
        <v>47.6</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164669</v>
      </c>
      <c r="CS12" s="591"/>
      <c r="CT12" s="591"/>
      <c r="CU12" s="591"/>
      <c r="CV12" s="591"/>
      <c r="CW12" s="591"/>
      <c r="CX12" s="591"/>
      <c r="CY12" s="592"/>
      <c r="CZ12" s="643">
        <v>2.5</v>
      </c>
      <c r="DA12" s="643"/>
      <c r="DB12" s="643"/>
      <c r="DC12" s="643"/>
      <c r="DD12" s="596" t="s">
        <v>112</v>
      </c>
      <c r="DE12" s="591"/>
      <c r="DF12" s="591"/>
      <c r="DG12" s="591"/>
      <c r="DH12" s="591"/>
      <c r="DI12" s="591"/>
      <c r="DJ12" s="591"/>
      <c r="DK12" s="591"/>
      <c r="DL12" s="591"/>
      <c r="DM12" s="591"/>
      <c r="DN12" s="591"/>
      <c r="DO12" s="591"/>
      <c r="DP12" s="592"/>
      <c r="DQ12" s="596">
        <v>98851</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8353</v>
      </c>
      <c r="S13" s="591"/>
      <c r="T13" s="591"/>
      <c r="U13" s="591"/>
      <c r="V13" s="591"/>
      <c r="W13" s="591"/>
      <c r="X13" s="591"/>
      <c r="Y13" s="592"/>
      <c r="Z13" s="643">
        <v>0.1</v>
      </c>
      <c r="AA13" s="643"/>
      <c r="AB13" s="643"/>
      <c r="AC13" s="643"/>
      <c r="AD13" s="644">
        <v>8353</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481016</v>
      </c>
      <c r="BH13" s="591"/>
      <c r="BI13" s="591"/>
      <c r="BJ13" s="591"/>
      <c r="BK13" s="591"/>
      <c r="BL13" s="591"/>
      <c r="BM13" s="591"/>
      <c r="BN13" s="592"/>
      <c r="BO13" s="643">
        <v>47.5</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631983</v>
      </c>
      <c r="CS13" s="591"/>
      <c r="CT13" s="591"/>
      <c r="CU13" s="591"/>
      <c r="CV13" s="591"/>
      <c r="CW13" s="591"/>
      <c r="CX13" s="591"/>
      <c r="CY13" s="592"/>
      <c r="CZ13" s="643">
        <v>9.5</v>
      </c>
      <c r="DA13" s="643"/>
      <c r="DB13" s="643"/>
      <c r="DC13" s="643"/>
      <c r="DD13" s="596">
        <v>218299</v>
      </c>
      <c r="DE13" s="591"/>
      <c r="DF13" s="591"/>
      <c r="DG13" s="591"/>
      <c r="DH13" s="591"/>
      <c r="DI13" s="591"/>
      <c r="DJ13" s="591"/>
      <c r="DK13" s="591"/>
      <c r="DL13" s="591"/>
      <c r="DM13" s="591"/>
      <c r="DN13" s="591"/>
      <c r="DO13" s="591"/>
      <c r="DP13" s="592"/>
      <c r="DQ13" s="596">
        <v>287973</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38324</v>
      </c>
      <c r="BH14" s="591"/>
      <c r="BI14" s="591"/>
      <c r="BJ14" s="591"/>
      <c r="BK14" s="591"/>
      <c r="BL14" s="591"/>
      <c r="BM14" s="591"/>
      <c r="BN14" s="592"/>
      <c r="BO14" s="643">
        <v>3.8</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207729</v>
      </c>
      <c r="CS14" s="591"/>
      <c r="CT14" s="591"/>
      <c r="CU14" s="591"/>
      <c r="CV14" s="591"/>
      <c r="CW14" s="591"/>
      <c r="CX14" s="591"/>
      <c r="CY14" s="592"/>
      <c r="CZ14" s="643">
        <v>3.1</v>
      </c>
      <c r="DA14" s="643"/>
      <c r="DB14" s="643"/>
      <c r="DC14" s="643"/>
      <c r="DD14" s="596">
        <v>7194</v>
      </c>
      <c r="DE14" s="591"/>
      <c r="DF14" s="591"/>
      <c r="DG14" s="591"/>
      <c r="DH14" s="591"/>
      <c r="DI14" s="591"/>
      <c r="DJ14" s="591"/>
      <c r="DK14" s="591"/>
      <c r="DL14" s="591"/>
      <c r="DM14" s="591"/>
      <c r="DN14" s="591"/>
      <c r="DO14" s="591"/>
      <c r="DP14" s="592"/>
      <c r="DQ14" s="596">
        <v>195457</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3055</v>
      </c>
      <c r="S15" s="591"/>
      <c r="T15" s="591"/>
      <c r="U15" s="591"/>
      <c r="V15" s="591"/>
      <c r="W15" s="591"/>
      <c r="X15" s="591"/>
      <c r="Y15" s="592"/>
      <c r="Z15" s="643">
        <v>0</v>
      </c>
      <c r="AA15" s="643"/>
      <c r="AB15" s="643"/>
      <c r="AC15" s="643"/>
      <c r="AD15" s="644">
        <v>3055</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80661</v>
      </c>
      <c r="BH15" s="591"/>
      <c r="BI15" s="591"/>
      <c r="BJ15" s="591"/>
      <c r="BK15" s="591"/>
      <c r="BL15" s="591"/>
      <c r="BM15" s="591"/>
      <c r="BN15" s="592"/>
      <c r="BO15" s="643">
        <v>8</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494698</v>
      </c>
      <c r="CS15" s="591"/>
      <c r="CT15" s="591"/>
      <c r="CU15" s="591"/>
      <c r="CV15" s="591"/>
      <c r="CW15" s="591"/>
      <c r="CX15" s="591"/>
      <c r="CY15" s="592"/>
      <c r="CZ15" s="643">
        <v>7.4</v>
      </c>
      <c r="DA15" s="643"/>
      <c r="DB15" s="643"/>
      <c r="DC15" s="643"/>
      <c r="DD15" s="596">
        <v>69444</v>
      </c>
      <c r="DE15" s="591"/>
      <c r="DF15" s="591"/>
      <c r="DG15" s="591"/>
      <c r="DH15" s="591"/>
      <c r="DI15" s="591"/>
      <c r="DJ15" s="591"/>
      <c r="DK15" s="591"/>
      <c r="DL15" s="591"/>
      <c r="DM15" s="591"/>
      <c r="DN15" s="591"/>
      <c r="DO15" s="591"/>
      <c r="DP15" s="592"/>
      <c r="DQ15" s="596">
        <v>374711</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2962356</v>
      </c>
      <c r="S16" s="591"/>
      <c r="T16" s="591"/>
      <c r="U16" s="591"/>
      <c r="V16" s="591"/>
      <c r="W16" s="591"/>
      <c r="X16" s="591"/>
      <c r="Y16" s="592"/>
      <c r="Z16" s="643">
        <v>43.6</v>
      </c>
      <c r="AA16" s="643"/>
      <c r="AB16" s="643"/>
      <c r="AC16" s="643"/>
      <c r="AD16" s="644">
        <v>2561396</v>
      </c>
      <c r="AE16" s="644"/>
      <c r="AF16" s="644"/>
      <c r="AG16" s="644"/>
      <c r="AH16" s="644"/>
      <c r="AI16" s="644"/>
      <c r="AJ16" s="644"/>
      <c r="AK16" s="644"/>
      <c r="AL16" s="613">
        <v>66.8</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8374</v>
      </c>
      <c r="CS16" s="591"/>
      <c r="CT16" s="591"/>
      <c r="CU16" s="591"/>
      <c r="CV16" s="591"/>
      <c r="CW16" s="591"/>
      <c r="CX16" s="591"/>
      <c r="CY16" s="592"/>
      <c r="CZ16" s="643">
        <v>0.1</v>
      </c>
      <c r="DA16" s="643"/>
      <c r="DB16" s="643"/>
      <c r="DC16" s="643"/>
      <c r="DD16" s="596" t="s">
        <v>112</v>
      </c>
      <c r="DE16" s="591"/>
      <c r="DF16" s="591"/>
      <c r="DG16" s="591"/>
      <c r="DH16" s="591"/>
      <c r="DI16" s="591"/>
      <c r="DJ16" s="591"/>
      <c r="DK16" s="591"/>
      <c r="DL16" s="591"/>
      <c r="DM16" s="591"/>
      <c r="DN16" s="591"/>
      <c r="DO16" s="591"/>
      <c r="DP16" s="592"/>
      <c r="DQ16" s="596">
        <v>2477</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2561396</v>
      </c>
      <c r="S17" s="591"/>
      <c r="T17" s="591"/>
      <c r="U17" s="591"/>
      <c r="V17" s="591"/>
      <c r="W17" s="591"/>
      <c r="X17" s="591"/>
      <c r="Y17" s="592"/>
      <c r="Z17" s="643">
        <v>37.700000000000003</v>
      </c>
      <c r="AA17" s="643"/>
      <c r="AB17" s="643"/>
      <c r="AC17" s="643"/>
      <c r="AD17" s="644">
        <v>2561396</v>
      </c>
      <c r="AE17" s="644"/>
      <c r="AF17" s="644"/>
      <c r="AG17" s="644"/>
      <c r="AH17" s="644"/>
      <c r="AI17" s="644"/>
      <c r="AJ17" s="644"/>
      <c r="AK17" s="644"/>
      <c r="AL17" s="613">
        <v>66.8</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732238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698266</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400960</v>
      </c>
      <c r="S18" s="591"/>
      <c r="T18" s="591"/>
      <c r="U18" s="591"/>
      <c r="V18" s="591"/>
      <c r="W18" s="591"/>
      <c r="X18" s="591"/>
      <c r="Y18" s="592"/>
      <c r="Z18" s="643">
        <v>5.9</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1938</v>
      </c>
      <c r="BH19" s="591"/>
      <c r="BI19" s="591"/>
      <c r="BJ19" s="591"/>
      <c r="BK19" s="591"/>
      <c r="BL19" s="591"/>
      <c r="BM19" s="591"/>
      <c r="BN19" s="592"/>
      <c r="BO19" s="643">
        <v>0.2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4225306</v>
      </c>
      <c r="S20" s="591"/>
      <c r="T20" s="591"/>
      <c r="U20" s="591"/>
      <c r="V20" s="591"/>
      <c r="W20" s="591"/>
      <c r="X20" s="591"/>
      <c r="Y20" s="592"/>
      <c r="Z20" s="643">
        <v>62.3</v>
      </c>
      <c r="AA20" s="643"/>
      <c r="AB20" s="643"/>
      <c r="AC20" s="643"/>
      <c r="AD20" s="644">
        <v>3824346</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1938</v>
      </c>
      <c r="BH20" s="591"/>
      <c r="BI20" s="591"/>
      <c r="BJ20" s="591"/>
      <c r="BK20" s="591"/>
      <c r="BL20" s="591"/>
      <c r="BM20" s="591"/>
      <c r="BN20" s="592"/>
      <c r="BO20" s="643">
        <v>0.2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6662961</v>
      </c>
      <c r="CS20" s="591"/>
      <c r="CT20" s="591"/>
      <c r="CU20" s="591"/>
      <c r="CV20" s="591"/>
      <c r="CW20" s="591"/>
      <c r="CX20" s="591"/>
      <c r="CY20" s="592"/>
      <c r="CZ20" s="643">
        <v>100</v>
      </c>
      <c r="DA20" s="643"/>
      <c r="DB20" s="643"/>
      <c r="DC20" s="643"/>
      <c r="DD20" s="596">
        <v>690157</v>
      </c>
      <c r="DE20" s="591"/>
      <c r="DF20" s="591"/>
      <c r="DG20" s="591"/>
      <c r="DH20" s="591"/>
      <c r="DI20" s="591"/>
      <c r="DJ20" s="591"/>
      <c r="DK20" s="591"/>
      <c r="DL20" s="591"/>
      <c r="DM20" s="591"/>
      <c r="DN20" s="591"/>
      <c r="DO20" s="591"/>
      <c r="DP20" s="592"/>
      <c r="DQ20" s="596">
        <v>4491637</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805</v>
      </c>
      <c r="S21" s="591"/>
      <c r="T21" s="591"/>
      <c r="U21" s="591"/>
      <c r="V21" s="591"/>
      <c r="W21" s="591"/>
      <c r="X21" s="591"/>
      <c r="Y21" s="592"/>
      <c r="Z21" s="643">
        <v>0</v>
      </c>
      <c r="AA21" s="643"/>
      <c r="AB21" s="643"/>
      <c r="AC21" s="643"/>
      <c r="AD21" s="644">
        <v>805</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v>1938</v>
      </c>
      <c r="BH21" s="591"/>
      <c r="BI21" s="591"/>
      <c r="BJ21" s="591"/>
      <c r="BK21" s="591"/>
      <c r="BL21" s="591"/>
      <c r="BM21" s="591"/>
      <c r="BN21" s="592"/>
      <c r="BO21" s="643">
        <v>0.2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13740</v>
      </c>
      <c r="S22" s="591"/>
      <c r="T22" s="591"/>
      <c r="U22" s="591"/>
      <c r="V22" s="591"/>
      <c r="W22" s="591"/>
      <c r="X22" s="591"/>
      <c r="Y22" s="592"/>
      <c r="Z22" s="643">
        <v>0.2</v>
      </c>
      <c r="AA22" s="643"/>
      <c r="AB22" s="643"/>
      <c r="AC22" s="643"/>
      <c r="AD22" s="644" t="s">
        <v>112</v>
      </c>
      <c r="AE22" s="644"/>
      <c r="AF22" s="644"/>
      <c r="AG22" s="644"/>
      <c r="AH22" s="644"/>
      <c r="AI22" s="644"/>
      <c r="AJ22" s="644"/>
      <c r="AK22" s="644"/>
      <c r="AL22" s="613" t="s">
        <v>112</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95325</v>
      </c>
      <c r="S23" s="591"/>
      <c r="T23" s="591"/>
      <c r="U23" s="591"/>
      <c r="V23" s="591"/>
      <c r="W23" s="591"/>
      <c r="X23" s="591"/>
      <c r="Y23" s="592"/>
      <c r="Z23" s="643">
        <v>1.4</v>
      </c>
      <c r="AA23" s="643"/>
      <c r="AB23" s="643"/>
      <c r="AC23" s="643"/>
      <c r="AD23" s="644" t="s">
        <v>112</v>
      </c>
      <c r="AE23" s="644"/>
      <c r="AF23" s="644"/>
      <c r="AG23" s="644"/>
      <c r="AH23" s="644"/>
      <c r="AI23" s="644"/>
      <c r="AJ23" s="644"/>
      <c r="AK23" s="644"/>
      <c r="AL23" s="613" t="s">
        <v>112</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19970</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2744048</v>
      </c>
      <c r="CS24" s="641"/>
      <c r="CT24" s="641"/>
      <c r="CU24" s="641"/>
      <c r="CV24" s="641"/>
      <c r="CW24" s="641"/>
      <c r="CX24" s="641"/>
      <c r="CY24" s="688"/>
      <c r="CZ24" s="692">
        <v>41.2</v>
      </c>
      <c r="DA24" s="693"/>
      <c r="DB24" s="693"/>
      <c r="DC24" s="694"/>
      <c r="DD24" s="687">
        <v>2011980</v>
      </c>
      <c r="DE24" s="641"/>
      <c r="DF24" s="641"/>
      <c r="DG24" s="641"/>
      <c r="DH24" s="641"/>
      <c r="DI24" s="641"/>
      <c r="DJ24" s="641"/>
      <c r="DK24" s="688"/>
      <c r="DL24" s="687">
        <v>1964625</v>
      </c>
      <c r="DM24" s="641"/>
      <c r="DN24" s="641"/>
      <c r="DO24" s="641"/>
      <c r="DP24" s="641"/>
      <c r="DQ24" s="641"/>
      <c r="DR24" s="641"/>
      <c r="DS24" s="641"/>
      <c r="DT24" s="641"/>
      <c r="DU24" s="641"/>
      <c r="DV24" s="688"/>
      <c r="DW24" s="689">
        <v>49.1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733782</v>
      </c>
      <c r="S25" s="591"/>
      <c r="T25" s="591"/>
      <c r="U25" s="591"/>
      <c r="V25" s="591"/>
      <c r="W25" s="591"/>
      <c r="X25" s="591"/>
      <c r="Y25" s="592"/>
      <c r="Z25" s="643">
        <v>10.8</v>
      </c>
      <c r="AA25" s="643"/>
      <c r="AB25" s="643"/>
      <c r="AC25" s="643"/>
      <c r="AD25" s="644" t="s">
        <v>112</v>
      </c>
      <c r="AE25" s="644"/>
      <c r="AF25" s="644"/>
      <c r="AG25" s="644"/>
      <c r="AH25" s="644"/>
      <c r="AI25" s="644"/>
      <c r="AJ25" s="644"/>
      <c r="AK25" s="644"/>
      <c r="AL25" s="613" t="s">
        <v>112</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1186788</v>
      </c>
      <c r="CS25" s="609"/>
      <c r="CT25" s="609"/>
      <c r="CU25" s="609"/>
      <c r="CV25" s="609"/>
      <c r="CW25" s="609"/>
      <c r="CX25" s="609"/>
      <c r="CY25" s="610"/>
      <c r="CZ25" s="593">
        <v>17.8</v>
      </c>
      <c r="DA25" s="611"/>
      <c r="DB25" s="611"/>
      <c r="DC25" s="612"/>
      <c r="DD25" s="596">
        <v>1069831</v>
      </c>
      <c r="DE25" s="609"/>
      <c r="DF25" s="609"/>
      <c r="DG25" s="609"/>
      <c r="DH25" s="609"/>
      <c r="DI25" s="609"/>
      <c r="DJ25" s="609"/>
      <c r="DK25" s="610"/>
      <c r="DL25" s="596">
        <v>1023949</v>
      </c>
      <c r="DM25" s="609"/>
      <c r="DN25" s="609"/>
      <c r="DO25" s="609"/>
      <c r="DP25" s="609"/>
      <c r="DQ25" s="609"/>
      <c r="DR25" s="609"/>
      <c r="DS25" s="609"/>
      <c r="DT25" s="609"/>
      <c r="DU25" s="609"/>
      <c r="DV25" s="610"/>
      <c r="DW25" s="613">
        <v>25.6</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721108</v>
      </c>
      <c r="CS26" s="591"/>
      <c r="CT26" s="591"/>
      <c r="CU26" s="591"/>
      <c r="CV26" s="591"/>
      <c r="CW26" s="591"/>
      <c r="CX26" s="591"/>
      <c r="CY26" s="592"/>
      <c r="CZ26" s="593">
        <v>10.8</v>
      </c>
      <c r="DA26" s="611"/>
      <c r="DB26" s="611"/>
      <c r="DC26" s="612"/>
      <c r="DD26" s="596">
        <v>627896</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649002</v>
      </c>
      <c r="S27" s="591"/>
      <c r="T27" s="591"/>
      <c r="U27" s="591"/>
      <c r="V27" s="591"/>
      <c r="W27" s="591"/>
      <c r="X27" s="591"/>
      <c r="Y27" s="592"/>
      <c r="Z27" s="643">
        <v>9.6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1012429</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825022</v>
      </c>
      <c r="CS27" s="609"/>
      <c r="CT27" s="609"/>
      <c r="CU27" s="609"/>
      <c r="CV27" s="609"/>
      <c r="CW27" s="609"/>
      <c r="CX27" s="609"/>
      <c r="CY27" s="610"/>
      <c r="CZ27" s="593">
        <v>12.4</v>
      </c>
      <c r="DA27" s="611"/>
      <c r="DB27" s="611"/>
      <c r="DC27" s="612"/>
      <c r="DD27" s="596">
        <v>243883</v>
      </c>
      <c r="DE27" s="609"/>
      <c r="DF27" s="609"/>
      <c r="DG27" s="609"/>
      <c r="DH27" s="609"/>
      <c r="DI27" s="609"/>
      <c r="DJ27" s="609"/>
      <c r="DK27" s="610"/>
      <c r="DL27" s="596">
        <v>242410</v>
      </c>
      <c r="DM27" s="609"/>
      <c r="DN27" s="609"/>
      <c r="DO27" s="609"/>
      <c r="DP27" s="609"/>
      <c r="DQ27" s="609"/>
      <c r="DR27" s="609"/>
      <c r="DS27" s="609"/>
      <c r="DT27" s="609"/>
      <c r="DU27" s="609"/>
      <c r="DV27" s="610"/>
      <c r="DW27" s="613">
        <v>6.1</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46932</v>
      </c>
      <c r="S28" s="591"/>
      <c r="T28" s="591"/>
      <c r="U28" s="591"/>
      <c r="V28" s="591"/>
      <c r="W28" s="591"/>
      <c r="X28" s="591"/>
      <c r="Y28" s="592"/>
      <c r="Z28" s="643">
        <v>0.7</v>
      </c>
      <c r="AA28" s="643"/>
      <c r="AB28" s="643"/>
      <c r="AC28" s="643"/>
      <c r="AD28" s="644">
        <v>4420</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732238</v>
      </c>
      <c r="CS28" s="591"/>
      <c r="CT28" s="591"/>
      <c r="CU28" s="591"/>
      <c r="CV28" s="591"/>
      <c r="CW28" s="591"/>
      <c r="CX28" s="591"/>
      <c r="CY28" s="592"/>
      <c r="CZ28" s="593">
        <v>11</v>
      </c>
      <c r="DA28" s="611"/>
      <c r="DB28" s="611"/>
      <c r="DC28" s="612"/>
      <c r="DD28" s="596">
        <v>698266</v>
      </c>
      <c r="DE28" s="591"/>
      <c r="DF28" s="591"/>
      <c r="DG28" s="591"/>
      <c r="DH28" s="591"/>
      <c r="DI28" s="591"/>
      <c r="DJ28" s="591"/>
      <c r="DK28" s="592"/>
      <c r="DL28" s="596">
        <v>698266</v>
      </c>
      <c r="DM28" s="591"/>
      <c r="DN28" s="591"/>
      <c r="DO28" s="591"/>
      <c r="DP28" s="591"/>
      <c r="DQ28" s="591"/>
      <c r="DR28" s="591"/>
      <c r="DS28" s="591"/>
      <c r="DT28" s="591"/>
      <c r="DU28" s="591"/>
      <c r="DV28" s="592"/>
      <c r="DW28" s="613">
        <v>17.399999999999999</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36610</v>
      </c>
      <c r="S29" s="591"/>
      <c r="T29" s="591"/>
      <c r="U29" s="591"/>
      <c r="V29" s="591"/>
      <c r="W29" s="591"/>
      <c r="X29" s="591"/>
      <c r="Y29" s="592"/>
      <c r="Z29" s="643">
        <v>0.5</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732238</v>
      </c>
      <c r="CS29" s="609"/>
      <c r="CT29" s="609"/>
      <c r="CU29" s="609"/>
      <c r="CV29" s="609"/>
      <c r="CW29" s="609"/>
      <c r="CX29" s="609"/>
      <c r="CY29" s="610"/>
      <c r="CZ29" s="593">
        <v>11</v>
      </c>
      <c r="DA29" s="611"/>
      <c r="DB29" s="611"/>
      <c r="DC29" s="612"/>
      <c r="DD29" s="596">
        <v>698266</v>
      </c>
      <c r="DE29" s="609"/>
      <c r="DF29" s="609"/>
      <c r="DG29" s="609"/>
      <c r="DH29" s="609"/>
      <c r="DI29" s="609"/>
      <c r="DJ29" s="609"/>
      <c r="DK29" s="610"/>
      <c r="DL29" s="596">
        <v>698266</v>
      </c>
      <c r="DM29" s="609"/>
      <c r="DN29" s="609"/>
      <c r="DO29" s="609"/>
      <c r="DP29" s="609"/>
      <c r="DQ29" s="609"/>
      <c r="DR29" s="609"/>
      <c r="DS29" s="609"/>
      <c r="DT29" s="609"/>
      <c r="DU29" s="609"/>
      <c r="DV29" s="610"/>
      <c r="DW29" s="613">
        <v>17.399999999999999</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311505</v>
      </c>
      <c r="S30" s="591"/>
      <c r="T30" s="591"/>
      <c r="U30" s="591"/>
      <c r="V30" s="591"/>
      <c r="W30" s="591"/>
      <c r="X30" s="591"/>
      <c r="Y30" s="592"/>
      <c r="Z30" s="643">
        <v>4.5999999999999996</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98.4</v>
      </c>
      <c r="BH30" s="657"/>
      <c r="BI30" s="657"/>
      <c r="BJ30" s="657"/>
      <c r="BK30" s="657"/>
      <c r="BL30" s="657"/>
      <c r="BM30" s="658">
        <v>91.6</v>
      </c>
      <c r="BN30" s="657"/>
      <c r="BO30" s="657"/>
      <c r="BP30" s="657"/>
      <c r="BQ30" s="659"/>
      <c r="BR30" s="656">
        <v>98</v>
      </c>
      <c r="BS30" s="657"/>
      <c r="BT30" s="657"/>
      <c r="BU30" s="657"/>
      <c r="BV30" s="657"/>
      <c r="BW30" s="657"/>
      <c r="BX30" s="658">
        <v>90.3</v>
      </c>
      <c r="BY30" s="657"/>
      <c r="BZ30" s="657"/>
      <c r="CA30" s="657"/>
      <c r="CB30" s="659"/>
      <c r="CD30" s="662"/>
      <c r="CE30" s="663"/>
      <c r="CF30" s="627" t="s">
        <v>292</v>
      </c>
      <c r="CG30" s="624"/>
      <c r="CH30" s="624"/>
      <c r="CI30" s="624"/>
      <c r="CJ30" s="624"/>
      <c r="CK30" s="624"/>
      <c r="CL30" s="624"/>
      <c r="CM30" s="624"/>
      <c r="CN30" s="624"/>
      <c r="CO30" s="624"/>
      <c r="CP30" s="624"/>
      <c r="CQ30" s="625"/>
      <c r="CR30" s="590">
        <v>660568</v>
      </c>
      <c r="CS30" s="591"/>
      <c r="CT30" s="591"/>
      <c r="CU30" s="591"/>
      <c r="CV30" s="591"/>
      <c r="CW30" s="591"/>
      <c r="CX30" s="591"/>
      <c r="CY30" s="592"/>
      <c r="CZ30" s="593">
        <v>9.9</v>
      </c>
      <c r="DA30" s="611"/>
      <c r="DB30" s="611"/>
      <c r="DC30" s="612"/>
      <c r="DD30" s="596">
        <v>632985</v>
      </c>
      <c r="DE30" s="591"/>
      <c r="DF30" s="591"/>
      <c r="DG30" s="591"/>
      <c r="DH30" s="591"/>
      <c r="DI30" s="591"/>
      <c r="DJ30" s="591"/>
      <c r="DK30" s="592"/>
      <c r="DL30" s="596">
        <v>632985</v>
      </c>
      <c r="DM30" s="591"/>
      <c r="DN30" s="591"/>
      <c r="DO30" s="591"/>
      <c r="DP30" s="591"/>
      <c r="DQ30" s="591"/>
      <c r="DR30" s="591"/>
      <c r="DS30" s="591"/>
      <c r="DT30" s="591"/>
      <c r="DU30" s="591"/>
      <c r="DV30" s="592"/>
      <c r="DW30" s="613">
        <v>15.8</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65189</v>
      </c>
      <c r="S31" s="591"/>
      <c r="T31" s="591"/>
      <c r="U31" s="591"/>
      <c r="V31" s="591"/>
      <c r="W31" s="591"/>
      <c r="X31" s="591"/>
      <c r="Y31" s="592"/>
      <c r="Z31" s="643">
        <v>1</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v>
      </c>
      <c r="BH31" s="609"/>
      <c r="BI31" s="609"/>
      <c r="BJ31" s="609"/>
      <c r="BK31" s="609"/>
      <c r="BL31" s="609"/>
      <c r="BM31" s="645">
        <v>92</v>
      </c>
      <c r="BN31" s="655"/>
      <c r="BO31" s="655"/>
      <c r="BP31" s="655"/>
      <c r="BQ31" s="619"/>
      <c r="BR31" s="654">
        <v>97.8</v>
      </c>
      <c r="BS31" s="609"/>
      <c r="BT31" s="609"/>
      <c r="BU31" s="609"/>
      <c r="BV31" s="609"/>
      <c r="BW31" s="609"/>
      <c r="BX31" s="645">
        <v>91.7</v>
      </c>
      <c r="BY31" s="655"/>
      <c r="BZ31" s="655"/>
      <c r="CA31" s="655"/>
      <c r="CB31" s="619"/>
      <c r="CD31" s="662"/>
      <c r="CE31" s="663"/>
      <c r="CF31" s="627" t="s">
        <v>296</v>
      </c>
      <c r="CG31" s="624"/>
      <c r="CH31" s="624"/>
      <c r="CI31" s="624"/>
      <c r="CJ31" s="624"/>
      <c r="CK31" s="624"/>
      <c r="CL31" s="624"/>
      <c r="CM31" s="624"/>
      <c r="CN31" s="624"/>
      <c r="CO31" s="624"/>
      <c r="CP31" s="624"/>
      <c r="CQ31" s="625"/>
      <c r="CR31" s="590">
        <v>71670</v>
      </c>
      <c r="CS31" s="609"/>
      <c r="CT31" s="609"/>
      <c r="CU31" s="609"/>
      <c r="CV31" s="609"/>
      <c r="CW31" s="609"/>
      <c r="CX31" s="609"/>
      <c r="CY31" s="610"/>
      <c r="CZ31" s="593">
        <v>1.1000000000000001</v>
      </c>
      <c r="DA31" s="611"/>
      <c r="DB31" s="611"/>
      <c r="DC31" s="612"/>
      <c r="DD31" s="596">
        <v>65281</v>
      </c>
      <c r="DE31" s="609"/>
      <c r="DF31" s="609"/>
      <c r="DG31" s="609"/>
      <c r="DH31" s="609"/>
      <c r="DI31" s="609"/>
      <c r="DJ31" s="609"/>
      <c r="DK31" s="610"/>
      <c r="DL31" s="596">
        <v>65281</v>
      </c>
      <c r="DM31" s="609"/>
      <c r="DN31" s="609"/>
      <c r="DO31" s="609"/>
      <c r="DP31" s="609"/>
      <c r="DQ31" s="609"/>
      <c r="DR31" s="609"/>
      <c r="DS31" s="609"/>
      <c r="DT31" s="609"/>
      <c r="DU31" s="609"/>
      <c r="DV31" s="610"/>
      <c r="DW31" s="613">
        <v>1.6</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59518</v>
      </c>
      <c r="S32" s="591"/>
      <c r="T32" s="591"/>
      <c r="U32" s="591"/>
      <c r="V32" s="591"/>
      <c r="W32" s="591"/>
      <c r="X32" s="591"/>
      <c r="Y32" s="592"/>
      <c r="Z32" s="643">
        <v>0.9</v>
      </c>
      <c r="AA32" s="643"/>
      <c r="AB32" s="643"/>
      <c r="AC32" s="643"/>
      <c r="AD32" s="644">
        <v>4527</v>
      </c>
      <c r="AE32" s="644"/>
      <c r="AF32" s="644"/>
      <c r="AG32" s="644"/>
      <c r="AH32" s="644"/>
      <c r="AI32" s="644"/>
      <c r="AJ32" s="644"/>
      <c r="AK32" s="644"/>
      <c r="AL32" s="613">
        <v>0.1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98.5</v>
      </c>
      <c r="BH32" s="575"/>
      <c r="BI32" s="575"/>
      <c r="BJ32" s="575"/>
      <c r="BK32" s="575"/>
      <c r="BL32" s="575"/>
      <c r="BM32" s="638">
        <v>89.7</v>
      </c>
      <c r="BN32" s="575"/>
      <c r="BO32" s="575"/>
      <c r="BP32" s="575"/>
      <c r="BQ32" s="632"/>
      <c r="BR32" s="653">
        <v>97.8</v>
      </c>
      <c r="BS32" s="575"/>
      <c r="BT32" s="575"/>
      <c r="BU32" s="575"/>
      <c r="BV32" s="575"/>
      <c r="BW32" s="575"/>
      <c r="BX32" s="638">
        <v>87.5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528934</v>
      </c>
      <c r="S33" s="591"/>
      <c r="T33" s="591"/>
      <c r="U33" s="591"/>
      <c r="V33" s="591"/>
      <c r="W33" s="591"/>
      <c r="X33" s="591"/>
      <c r="Y33" s="592"/>
      <c r="Z33" s="643">
        <v>7.8</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3220382</v>
      </c>
      <c r="CS33" s="609"/>
      <c r="CT33" s="609"/>
      <c r="CU33" s="609"/>
      <c r="CV33" s="609"/>
      <c r="CW33" s="609"/>
      <c r="CX33" s="609"/>
      <c r="CY33" s="610"/>
      <c r="CZ33" s="593">
        <v>48.3</v>
      </c>
      <c r="DA33" s="611"/>
      <c r="DB33" s="611"/>
      <c r="DC33" s="612"/>
      <c r="DD33" s="596">
        <v>2366631</v>
      </c>
      <c r="DE33" s="609"/>
      <c r="DF33" s="609"/>
      <c r="DG33" s="609"/>
      <c r="DH33" s="609"/>
      <c r="DI33" s="609"/>
      <c r="DJ33" s="609"/>
      <c r="DK33" s="610"/>
      <c r="DL33" s="596">
        <v>1636573</v>
      </c>
      <c r="DM33" s="609"/>
      <c r="DN33" s="609"/>
      <c r="DO33" s="609"/>
      <c r="DP33" s="609"/>
      <c r="DQ33" s="609"/>
      <c r="DR33" s="609"/>
      <c r="DS33" s="609"/>
      <c r="DT33" s="609"/>
      <c r="DU33" s="609"/>
      <c r="DV33" s="610"/>
      <c r="DW33" s="613">
        <v>40.9</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986315</v>
      </c>
      <c r="CS34" s="591"/>
      <c r="CT34" s="591"/>
      <c r="CU34" s="591"/>
      <c r="CV34" s="591"/>
      <c r="CW34" s="591"/>
      <c r="CX34" s="591"/>
      <c r="CY34" s="592"/>
      <c r="CZ34" s="593">
        <v>14.8</v>
      </c>
      <c r="DA34" s="611"/>
      <c r="DB34" s="611"/>
      <c r="DC34" s="612"/>
      <c r="DD34" s="596">
        <v>651324</v>
      </c>
      <c r="DE34" s="591"/>
      <c r="DF34" s="591"/>
      <c r="DG34" s="591"/>
      <c r="DH34" s="591"/>
      <c r="DI34" s="591"/>
      <c r="DJ34" s="591"/>
      <c r="DK34" s="592"/>
      <c r="DL34" s="596">
        <v>388936</v>
      </c>
      <c r="DM34" s="591"/>
      <c r="DN34" s="591"/>
      <c r="DO34" s="591"/>
      <c r="DP34" s="591"/>
      <c r="DQ34" s="591"/>
      <c r="DR34" s="591"/>
      <c r="DS34" s="591"/>
      <c r="DT34" s="591"/>
      <c r="DU34" s="591"/>
      <c r="DV34" s="592"/>
      <c r="DW34" s="613">
        <v>9.6999999999999993</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170034</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1212661</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105875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22548</v>
      </c>
      <c r="CS35" s="609"/>
      <c r="CT35" s="609"/>
      <c r="CU35" s="609"/>
      <c r="CV35" s="609"/>
      <c r="CW35" s="609"/>
      <c r="CX35" s="609"/>
      <c r="CY35" s="610"/>
      <c r="CZ35" s="593">
        <v>0.3</v>
      </c>
      <c r="DA35" s="611"/>
      <c r="DB35" s="611"/>
      <c r="DC35" s="612"/>
      <c r="DD35" s="596">
        <v>16759</v>
      </c>
      <c r="DE35" s="609"/>
      <c r="DF35" s="609"/>
      <c r="DG35" s="609"/>
      <c r="DH35" s="609"/>
      <c r="DI35" s="609"/>
      <c r="DJ35" s="609"/>
      <c r="DK35" s="610"/>
      <c r="DL35" s="596">
        <v>16759</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6786618</v>
      </c>
      <c r="S36" s="631"/>
      <c r="T36" s="631"/>
      <c r="U36" s="631"/>
      <c r="V36" s="631"/>
      <c r="W36" s="631"/>
      <c r="X36" s="631"/>
      <c r="Y36" s="634"/>
      <c r="Z36" s="635">
        <v>100</v>
      </c>
      <c r="AA36" s="635"/>
      <c r="AB36" s="635"/>
      <c r="AC36" s="635"/>
      <c r="AD36" s="636">
        <v>3834098</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358621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75902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1086518</v>
      </c>
      <c r="CS36" s="591"/>
      <c r="CT36" s="591"/>
      <c r="CU36" s="591"/>
      <c r="CV36" s="591"/>
      <c r="CW36" s="591"/>
      <c r="CX36" s="591"/>
      <c r="CY36" s="592"/>
      <c r="CZ36" s="593">
        <v>16.3</v>
      </c>
      <c r="DA36" s="611"/>
      <c r="DB36" s="611"/>
      <c r="DC36" s="612"/>
      <c r="DD36" s="596">
        <v>807950</v>
      </c>
      <c r="DE36" s="591"/>
      <c r="DF36" s="591"/>
      <c r="DG36" s="591"/>
      <c r="DH36" s="591"/>
      <c r="DI36" s="591"/>
      <c r="DJ36" s="591"/>
      <c r="DK36" s="592"/>
      <c r="DL36" s="596">
        <v>512411</v>
      </c>
      <c r="DM36" s="591"/>
      <c r="DN36" s="591"/>
      <c r="DO36" s="591"/>
      <c r="DP36" s="591"/>
      <c r="DQ36" s="591"/>
      <c r="DR36" s="591"/>
      <c r="DS36" s="591"/>
      <c r="DT36" s="591"/>
      <c r="DU36" s="591"/>
      <c r="DV36" s="592"/>
      <c r="DW36" s="613">
        <v>12.8</v>
      </c>
      <c r="DX36" s="614"/>
      <c r="DY36" s="614"/>
      <c r="DZ36" s="614"/>
      <c r="EA36" s="614"/>
      <c r="EB36" s="614"/>
      <c r="EC36" s="615"/>
    </row>
    <row r="37" spans="2:133" ht="11.25" customHeight="1">
      <c r="AQ37" s="616" t="s">
        <v>314</v>
      </c>
      <c r="AR37" s="617"/>
      <c r="AS37" s="617"/>
      <c r="AT37" s="617"/>
      <c r="AU37" s="617"/>
      <c r="AV37" s="617"/>
      <c r="AW37" s="617"/>
      <c r="AX37" s="617"/>
      <c r="AY37" s="618"/>
      <c r="AZ37" s="590">
        <v>271940</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1789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213066</v>
      </c>
      <c r="CS37" s="609"/>
      <c r="CT37" s="609"/>
      <c r="CU37" s="609"/>
      <c r="CV37" s="609"/>
      <c r="CW37" s="609"/>
      <c r="CX37" s="609"/>
      <c r="CY37" s="610"/>
      <c r="CZ37" s="593">
        <v>3.2</v>
      </c>
      <c r="DA37" s="611"/>
      <c r="DB37" s="611"/>
      <c r="DC37" s="612"/>
      <c r="DD37" s="596">
        <v>213066</v>
      </c>
      <c r="DE37" s="609"/>
      <c r="DF37" s="609"/>
      <c r="DG37" s="609"/>
      <c r="DH37" s="609"/>
      <c r="DI37" s="609"/>
      <c r="DJ37" s="609"/>
      <c r="DK37" s="610"/>
      <c r="DL37" s="596">
        <v>206976</v>
      </c>
      <c r="DM37" s="609"/>
      <c r="DN37" s="609"/>
      <c r="DO37" s="609"/>
      <c r="DP37" s="609"/>
      <c r="DQ37" s="609"/>
      <c r="DR37" s="609"/>
      <c r="DS37" s="609"/>
      <c r="DT37" s="609"/>
      <c r="DU37" s="609"/>
      <c r="DV37" s="610"/>
      <c r="DW37" s="613">
        <v>5.2</v>
      </c>
      <c r="DX37" s="614"/>
      <c r="DY37" s="614"/>
      <c r="DZ37" s="614"/>
      <c r="EA37" s="614"/>
      <c r="EB37" s="614"/>
      <c r="EC37" s="615"/>
    </row>
    <row r="38" spans="2:133" ht="11.25" customHeight="1">
      <c r="AQ38" s="616" t="s">
        <v>317</v>
      </c>
      <c r="AR38" s="617"/>
      <c r="AS38" s="617"/>
      <c r="AT38" s="617"/>
      <c r="AU38" s="617"/>
      <c r="AV38" s="617"/>
      <c r="AW38" s="617"/>
      <c r="AX38" s="617"/>
      <c r="AY38" s="618"/>
      <c r="AZ38" s="590">
        <v>35157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3008</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818883</v>
      </c>
      <c r="CS38" s="591"/>
      <c r="CT38" s="591"/>
      <c r="CU38" s="591"/>
      <c r="CV38" s="591"/>
      <c r="CW38" s="591"/>
      <c r="CX38" s="591"/>
      <c r="CY38" s="592"/>
      <c r="CZ38" s="593">
        <v>12.3</v>
      </c>
      <c r="DA38" s="611"/>
      <c r="DB38" s="611"/>
      <c r="DC38" s="612"/>
      <c r="DD38" s="596">
        <v>639108</v>
      </c>
      <c r="DE38" s="591"/>
      <c r="DF38" s="591"/>
      <c r="DG38" s="591"/>
      <c r="DH38" s="591"/>
      <c r="DI38" s="591"/>
      <c r="DJ38" s="591"/>
      <c r="DK38" s="592"/>
      <c r="DL38" s="596">
        <v>607201</v>
      </c>
      <c r="DM38" s="591"/>
      <c r="DN38" s="591"/>
      <c r="DO38" s="591"/>
      <c r="DP38" s="591"/>
      <c r="DQ38" s="591"/>
      <c r="DR38" s="591"/>
      <c r="DS38" s="591"/>
      <c r="DT38" s="591"/>
      <c r="DU38" s="591"/>
      <c r="DV38" s="592"/>
      <c r="DW38" s="613">
        <v>15.2</v>
      </c>
      <c r="DX38" s="614"/>
      <c r="DY38" s="614"/>
      <c r="DZ38" s="614"/>
      <c r="EA38" s="614"/>
      <c r="EB38" s="614"/>
      <c r="EC38" s="615"/>
    </row>
    <row r="39" spans="2:133" ht="11.25" customHeight="1">
      <c r="AQ39" s="616" t="s">
        <v>320</v>
      </c>
      <c r="AR39" s="617"/>
      <c r="AS39" s="617"/>
      <c r="AT39" s="617"/>
      <c r="AU39" s="617"/>
      <c r="AV39" s="617"/>
      <c r="AW39" s="617"/>
      <c r="AX39" s="617"/>
      <c r="AY39" s="618"/>
      <c r="AZ39" s="590">
        <v>1904</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86</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172680</v>
      </c>
      <c r="CS39" s="609"/>
      <c r="CT39" s="609"/>
      <c r="CU39" s="609"/>
      <c r="CV39" s="609"/>
      <c r="CW39" s="609"/>
      <c r="CX39" s="609"/>
      <c r="CY39" s="610"/>
      <c r="CZ39" s="593">
        <v>2.6</v>
      </c>
      <c r="DA39" s="611"/>
      <c r="DB39" s="611"/>
      <c r="DC39" s="612"/>
      <c r="DD39" s="596">
        <v>135252</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116473</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133438</v>
      </c>
      <c r="CS40" s="591"/>
      <c r="CT40" s="591"/>
      <c r="CU40" s="591"/>
      <c r="CV40" s="591"/>
      <c r="CW40" s="591"/>
      <c r="CX40" s="591"/>
      <c r="CY40" s="592"/>
      <c r="CZ40" s="593">
        <v>2</v>
      </c>
      <c r="DA40" s="611"/>
      <c r="DB40" s="611"/>
      <c r="DC40" s="612"/>
      <c r="DD40" s="596">
        <v>116238</v>
      </c>
      <c r="DE40" s="591"/>
      <c r="DF40" s="591"/>
      <c r="DG40" s="591"/>
      <c r="DH40" s="591"/>
      <c r="DI40" s="591"/>
      <c r="DJ40" s="591"/>
      <c r="DK40" s="592"/>
      <c r="DL40" s="596">
        <v>111266</v>
      </c>
      <c r="DM40" s="591"/>
      <c r="DN40" s="591"/>
      <c r="DO40" s="591"/>
      <c r="DP40" s="591"/>
      <c r="DQ40" s="591"/>
      <c r="DR40" s="591"/>
      <c r="DS40" s="591"/>
      <c r="DT40" s="591"/>
      <c r="DU40" s="591"/>
      <c r="DV40" s="592"/>
      <c r="DW40" s="613">
        <v>2.8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428566</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325</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698531</v>
      </c>
      <c r="CS42" s="591"/>
      <c r="CT42" s="591"/>
      <c r="CU42" s="591"/>
      <c r="CV42" s="591"/>
      <c r="CW42" s="591"/>
      <c r="CX42" s="591"/>
      <c r="CY42" s="592"/>
      <c r="CZ42" s="593">
        <v>10.5</v>
      </c>
      <c r="DA42" s="594"/>
      <c r="DB42" s="594"/>
      <c r="DC42" s="595"/>
      <c r="DD42" s="596">
        <v>113026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8720</v>
      </c>
      <c r="CS43" s="609"/>
      <c r="CT43" s="609"/>
      <c r="CU43" s="609"/>
      <c r="CV43" s="609"/>
      <c r="CW43" s="609"/>
      <c r="CX43" s="609"/>
      <c r="CY43" s="610"/>
      <c r="CZ43" s="593">
        <v>0.1</v>
      </c>
      <c r="DA43" s="611"/>
      <c r="DB43" s="611"/>
      <c r="DC43" s="612"/>
      <c r="DD43" s="596">
        <v>8720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690157</v>
      </c>
      <c r="CS44" s="591"/>
      <c r="CT44" s="591"/>
      <c r="CU44" s="591"/>
      <c r="CV44" s="591"/>
      <c r="CW44" s="591"/>
      <c r="CX44" s="591"/>
      <c r="CY44" s="592"/>
      <c r="CZ44" s="593">
        <v>10.4</v>
      </c>
      <c r="DA44" s="594"/>
      <c r="DB44" s="594"/>
      <c r="DC44" s="595"/>
      <c r="DD44" s="596">
        <v>110549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439174</v>
      </c>
      <c r="CS45" s="609"/>
      <c r="CT45" s="609"/>
      <c r="CU45" s="609"/>
      <c r="CV45" s="609"/>
      <c r="CW45" s="609"/>
      <c r="CX45" s="609"/>
      <c r="CY45" s="610"/>
      <c r="CZ45" s="593">
        <v>6.6</v>
      </c>
      <c r="DA45" s="611"/>
      <c r="DB45" s="611"/>
      <c r="DC45" s="612"/>
      <c r="DD45" s="596">
        <v>12805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249021</v>
      </c>
      <c r="CS46" s="591"/>
      <c r="CT46" s="591"/>
      <c r="CU46" s="591"/>
      <c r="CV46" s="591"/>
      <c r="CW46" s="591"/>
      <c r="CX46" s="591"/>
      <c r="CY46" s="592"/>
      <c r="CZ46" s="593">
        <v>3.7</v>
      </c>
      <c r="DA46" s="594"/>
      <c r="DB46" s="594"/>
      <c r="DC46" s="595"/>
      <c r="DD46" s="596">
        <v>97582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8374</v>
      </c>
      <c r="CS47" s="609"/>
      <c r="CT47" s="609"/>
      <c r="CU47" s="609"/>
      <c r="CV47" s="609"/>
      <c r="CW47" s="609"/>
      <c r="CX47" s="609"/>
      <c r="CY47" s="610"/>
      <c r="CZ47" s="593">
        <v>0.1</v>
      </c>
      <c r="DA47" s="611"/>
      <c r="DB47" s="611"/>
      <c r="DC47" s="612"/>
      <c r="DD47" s="596">
        <v>2477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6662961</v>
      </c>
      <c r="CS49" s="575"/>
      <c r="CT49" s="575"/>
      <c r="CU49" s="575"/>
      <c r="CV49" s="575"/>
      <c r="CW49" s="575"/>
      <c r="CX49" s="575"/>
      <c r="CY49" s="576"/>
      <c r="CZ49" s="577">
        <v>100</v>
      </c>
      <c r="DA49" s="578"/>
      <c r="DB49" s="578"/>
      <c r="DC49" s="579"/>
      <c r="DD49" s="580">
        <v>4491637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6770</v>
      </c>
      <c r="R7" s="1104"/>
      <c r="S7" s="1104"/>
      <c r="T7" s="1104"/>
      <c r="U7" s="1104"/>
      <c r="V7" s="1104">
        <v>6647</v>
      </c>
      <c r="W7" s="1104"/>
      <c r="X7" s="1104"/>
      <c r="Y7" s="1104"/>
      <c r="Z7" s="1104"/>
      <c r="AA7" s="1104">
        <v>124</v>
      </c>
      <c r="AB7" s="1104"/>
      <c r="AC7" s="1104"/>
      <c r="AD7" s="1104"/>
      <c r="AE7" s="1105"/>
      <c r="AF7" s="1106">
        <v>89</v>
      </c>
      <c r="AG7" s="1107"/>
      <c r="AH7" s="1107"/>
      <c r="AI7" s="1107"/>
      <c r="AJ7" s="1108"/>
      <c r="AK7" s="1090">
        <v>312</v>
      </c>
      <c r="AL7" s="1091"/>
      <c r="AM7" s="1091"/>
      <c r="AN7" s="1091"/>
      <c r="AO7" s="1091"/>
      <c r="AP7" s="1091">
        <v>6736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558</v>
      </c>
      <c r="BT7" s="1095"/>
      <c r="BU7" s="1095"/>
      <c r="BV7" s="1095"/>
      <c r="BW7" s="1095"/>
      <c r="BX7" s="1095"/>
      <c r="BY7" s="1095"/>
      <c r="BZ7" s="1095"/>
      <c r="CA7" s="1095"/>
      <c r="CB7" s="1095"/>
      <c r="CC7" s="1095"/>
      <c r="CD7" s="1095"/>
      <c r="CE7" s="1095"/>
      <c r="CF7" s="1095"/>
      <c r="CG7" s="1096"/>
      <c r="CH7" s="1087" t="s">
        <v>560</v>
      </c>
      <c r="CI7" s="1088"/>
      <c r="CJ7" s="1088"/>
      <c r="CK7" s="1088"/>
      <c r="CL7" s="1089"/>
      <c r="CM7" s="1087">
        <v>10</v>
      </c>
      <c r="CN7" s="1088"/>
      <c r="CO7" s="1088"/>
      <c r="CP7" s="1088"/>
      <c r="CQ7" s="1089"/>
      <c r="CR7" s="1087">
        <v>10</v>
      </c>
      <c r="CS7" s="1088"/>
      <c r="CT7" s="1088"/>
      <c r="CU7" s="1088"/>
      <c r="CV7" s="1089"/>
      <c r="CW7" s="1087">
        <v>8</v>
      </c>
      <c r="CX7" s="1088"/>
      <c r="CY7" s="1088"/>
      <c r="CZ7" s="1088"/>
      <c r="DA7" s="1089"/>
      <c r="DB7" s="1087" t="s">
        <v>561</v>
      </c>
      <c r="DC7" s="1088"/>
      <c r="DD7" s="1088"/>
      <c r="DE7" s="1088"/>
      <c r="DF7" s="1089"/>
      <c r="DG7" s="1087" t="s">
        <v>540</v>
      </c>
      <c r="DH7" s="1088"/>
      <c r="DI7" s="1088"/>
      <c r="DJ7" s="1088"/>
      <c r="DK7" s="1089"/>
      <c r="DL7" s="1087" t="s">
        <v>562</v>
      </c>
      <c r="DM7" s="1088"/>
      <c r="DN7" s="1088"/>
      <c r="DO7" s="1088"/>
      <c r="DP7" s="1089"/>
      <c r="DQ7" s="1087" t="s">
        <v>560</v>
      </c>
      <c r="DR7" s="1088"/>
      <c r="DS7" s="1088"/>
      <c r="DT7" s="1088"/>
      <c r="DU7" s="1089"/>
      <c r="DV7" s="1114"/>
      <c r="DW7" s="1115"/>
      <c r="DX7" s="1115"/>
      <c r="DY7" s="1115"/>
      <c r="DZ7" s="1116"/>
      <c r="EA7" s="207"/>
    </row>
    <row r="8" spans="1:131" s="208" customFormat="1" ht="26.25" customHeight="1">
      <c r="A8" s="214">
        <v>2</v>
      </c>
      <c r="B8" s="1030" t="s">
        <v>366</v>
      </c>
      <c r="C8" s="1031"/>
      <c r="D8" s="1031"/>
      <c r="E8" s="1031"/>
      <c r="F8" s="1031"/>
      <c r="G8" s="1031"/>
      <c r="H8" s="1031"/>
      <c r="I8" s="1031"/>
      <c r="J8" s="1031"/>
      <c r="K8" s="1031"/>
      <c r="L8" s="1031"/>
      <c r="M8" s="1031"/>
      <c r="N8" s="1031"/>
      <c r="O8" s="1031"/>
      <c r="P8" s="1032"/>
      <c r="Q8" s="1042">
        <v>1</v>
      </c>
      <c r="R8" s="1043"/>
      <c r="S8" s="1043"/>
      <c r="T8" s="1043"/>
      <c r="U8" s="1043"/>
      <c r="V8" s="1043">
        <v>1</v>
      </c>
      <c r="W8" s="1043"/>
      <c r="X8" s="1043"/>
      <c r="Y8" s="1043"/>
      <c r="Z8" s="1043"/>
      <c r="AA8" s="1043" t="s">
        <v>563</v>
      </c>
      <c r="AB8" s="1043"/>
      <c r="AC8" s="1043"/>
      <c r="AD8" s="1043"/>
      <c r="AE8" s="1044"/>
      <c r="AF8" s="1036" t="s">
        <v>112</v>
      </c>
      <c r="AG8" s="1037"/>
      <c r="AH8" s="1037"/>
      <c r="AI8" s="1037"/>
      <c r="AJ8" s="1038"/>
      <c r="AK8" s="1085">
        <v>0</v>
      </c>
      <c r="AL8" s="1086"/>
      <c r="AM8" s="1086"/>
      <c r="AN8" s="1086"/>
      <c r="AO8" s="1086"/>
      <c r="AP8" s="1086">
        <v>3</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559</v>
      </c>
      <c r="BT8" s="1014"/>
      <c r="BU8" s="1014"/>
      <c r="BV8" s="1014"/>
      <c r="BW8" s="1014"/>
      <c r="BX8" s="1014"/>
      <c r="BY8" s="1014"/>
      <c r="BZ8" s="1014"/>
      <c r="CA8" s="1014"/>
      <c r="CB8" s="1014"/>
      <c r="CC8" s="1014"/>
      <c r="CD8" s="1014"/>
      <c r="CE8" s="1014"/>
      <c r="CF8" s="1014"/>
      <c r="CG8" s="1015"/>
      <c r="CH8" s="988">
        <v>7</v>
      </c>
      <c r="CI8" s="989"/>
      <c r="CJ8" s="989"/>
      <c r="CK8" s="989"/>
      <c r="CL8" s="990"/>
      <c r="CM8" s="988">
        <v>16</v>
      </c>
      <c r="CN8" s="989"/>
      <c r="CO8" s="989"/>
      <c r="CP8" s="989"/>
      <c r="CQ8" s="990"/>
      <c r="CR8" s="988">
        <v>10</v>
      </c>
      <c r="CS8" s="989"/>
      <c r="CT8" s="989"/>
      <c r="CU8" s="989"/>
      <c r="CV8" s="990"/>
      <c r="CW8" s="988">
        <v>12</v>
      </c>
      <c r="CX8" s="989"/>
      <c r="CY8" s="989"/>
      <c r="CZ8" s="989"/>
      <c r="DA8" s="990"/>
      <c r="DB8" s="988" t="s">
        <v>560</v>
      </c>
      <c r="DC8" s="989"/>
      <c r="DD8" s="989"/>
      <c r="DE8" s="989"/>
      <c r="DF8" s="990"/>
      <c r="DG8" s="988" t="s">
        <v>540</v>
      </c>
      <c r="DH8" s="989"/>
      <c r="DI8" s="989"/>
      <c r="DJ8" s="989"/>
      <c r="DK8" s="990"/>
      <c r="DL8" s="988" t="s">
        <v>540</v>
      </c>
      <c r="DM8" s="989"/>
      <c r="DN8" s="989"/>
      <c r="DO8" s="989"/>
      <c r="DP8" s="990"/>
      <c r="DQ8" s="988" t="s">
        <v>540</v>
      </c>
      <c r="DR8" s="989"/>
      <c r="DS8" s="989"/>
      <c r="DT8" s="989"/>
      <c r="DU8" s="990"/>
      <c r="DV8" s="991"/>
      <c r="DW8" s="992"/>
      <c r="DX8" s="992"/>
      <c r="DY8" s="992"/>
      <c r="DZ8" s="993"/>
      <c r="EA8" s="207"/>
    </row>
    <row r="9" spans="1:131" s="208" customFormat="1" ht="26.25" customHeight="1">
      <c r="A9" s="214">
        <v>3</v>
      </c>
      <c r="B9" s="1030" t="s">
        <v>367</v>
      </c>
      <c r="C9" s="1031"/>
      <c r="D9" s="1031"/>
      <c r="E9" s="1031"/>
      <c r="F9" s="1031"/>
      <c r="G9" s="1031"/>
      <c r="H9" s="1031"/>
      <c r="I9" s="1031"/>
      <c r="J9" s="1031"/>
      <c r="K9" s="1031"/>
      <c r="L9" s="1031"/>
      <c r="M9" s="1031"/>
      <c r="N9" s="1031"/>
      <c r="O9" s="1031"/>
      <c r="P9" s="1032"/>
      <c r="Q9" s="1042">
        <v>32</v>
      </c>
      <c r="R9" s="1043"/>
      <c r="S9" s="1043"/>
      <c r="T9" s="1043"/>
      <c r="U9" s="1043"/>
      <c r="V9" s="1043">
        <v>32</v>
      </c>
      <c r="W9" s="1043"/>
      <c r="X9" s="1043"/>
      <c r="Y9" s="1043"/>
      <c r="Z9" s="1043"/>
      <c r="AA9" s="1043" t="s">
        <v>563</v>
      </c>
      <c r="AB9" s="1043"/>
      <c r="AC9" s="1043"/>
      <c r="AD9" s="1043"/>
      <c r="AE9" s="1044"/>
      <c r="AF9" s="1036" t="s">
        <v>112</v>
      </c>
      <c r="AG9" s="1037"/>
      <c r="AH9" s="1037"/>
      <c r="AI9" s="1037"/>
      <c r="AJ9" s="1038"/>
      <c r="AK9" s="1085">
        <v>16</v>
      </c>
      <c r="AL9" s="1086"/>
      <c r="AM9" s="1086"/>
      <c r="AN9" s="1086"/>
      <c r="AO9" s="1086"/>
      <c r="AP9" s="1086" t="s">
        <v>564</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6787</v>
      </c>
      <c r="R23" s="1068"/>
      <c r="S23" s="1068"/>
      <c r="T23" s="1068"/>
      <c r="U23" s="1068"/>
      <c r="V23" s="1068">
        <v>6663</v>
      </c>
      <c r="W23" s="1068"/>
      <c r="X23" s="1068"/>
      <c r="Y23" s="1068"/>
      <c r="Z23" s="1068"/>
      <c r="AA23" s="1068">
        <v>124</v>
      </c>
      <c r="AB23" s="1068"/>
      <c r="AC23" s="1068"/>
      <c r="AD23" s="1068"/>
      <c r="AE23" s="1069"/>
      <c r="AF23" s="1070">
        <v>89</v>
      </c>
      <c r="AG23" s="1068"/>
      <c r="AH23" s="1068"/>
      <c r="AI23" s="1068"/>
      <c r="AJ23" s="1071"/>
      <c r="AK23" s="1072"/>
      <c r="AL23" s="1073"/>
      <c r="AM23" s="1073"/>
      <c r="AN23" s="1073"/>
      <c r="AO23" s="1073"/>
      <c r="AP23" s="1068">
        <v>6739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1731</v>
      </c>
      <c r="R28" s="1053"/>
      <c r="S28" s="1053"/>
      <c r="T28" s="1053"/>
      <c r="U28" s="1053"/>
      <c r="V28" s="1053">
        <v>1625</v>
      </c>
      <c r="W28" s="1053"/>
      <c r="X28" s="1053"/>
      <c r="Y28" s="1053"/>
      <c r="Z28" s="1053"/>
      <c r="AA28" s="1053">
        <v>106</v>
      </c>
      <c r="AB28" s="1053"/>
      <c r="AC28" s="1053"/>
      <c r="AD28" s="1053"/>
      <c r="AE28" s="1054"/>
      <c r="AF28" s="1055">
        <v>106</v>
      </c>
      <c r="AG28" s="1053"/>
      <c r="AH28" s="1053"/>
      <c r="AI28" s="1053"/>
      <c r="AJ28" s="1056"/>
      <c r="AK28" s="1057">
        <v>163</v>
      </c>
      <c r="AL28" s="1045"/>
      <c r="AM28" s="1045"/>
      <c r="AN28" s="1045"/>
      <c r="AO28" s="1045"/>
      <c r="AP28" s="1045" t="s">
        <v>540</v>
      </c>
      <c r="AQ28" s="1045"/>
      <c r="AR28" s="1045"/>
      <c r="AS28" s="1045"/>
      <c r="AT28" s="1045"/>
      <c r="AU28" s="1045" t="s">
        <v>540</v>
      </c>
      <c r="AV28" s="1045"/>
      <c r="AW28" s="1045"/>
      <c r="AX28" s="1045"/>
      <c r="AY28" s="1045"/>
      <c r="AZ28" s="1046" t="s">
        <v>540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382</v>
      </c>
      <c r="C29" s="1031"/>
      <c r="D29" s="1031"/>
      <c r="E29" s="1031"/>
      <c r="F29" s="1031"/>
      <c r="G29" s="1031"/>
      <c r="H29" s="1031"/>
      <c r="I29" s="1031"/>
      <c r="J29" s="1031"/>
      <c r="K29" s="1031"/>
      <c r="L29" s="1031"/>
      <c r="M29" s="1031"/>
      <c r="N29" s="1031"/>
      <c r="O29" s="1031"/>
      <c r="P29" s="1032"/>
      <c r="Q29" s="1042">
        <v>1654</v>
      </c>
      <c r="R29" s="1043"/>
      <c r="S29" s="1043"/>
      <c r="T29" s="1043"/>
      <c r="U29" s="1043"/>
      <c r="V29" s="1043">
        <v>1632</v>
      </c>
      <c r="W29" s="1043"/>
      <c r="X29" s="1043"/>
      <c r="Y29" s="1043"/>
      <c r="Z29" s="1043"/>
      <c r="AA29" s="1043">
        <v>22</v>
      </c>
      <c r="AB29" s="1043"/>
      <c r="AC29" s="1043"/>
      <c r="AD29" s="1043"/>
      <c r="AE29" s="1044"/>
      <c r="AF29" s="1036">
        <v>22</v>
      </c>
      <c r="AG29" s="1037"/>
      <c r="AH29" s="1037"/>
      <c r="AI29" s="1037"/>
      <c r="AJ29" s="1038"/>
      <c r="AK29" s="979">
        <v>242</v>
      </c>
      <c r="AL29" s="970"/>
      <c r="AM29" s="970"/>
      <c r="AN29" s="970"/>
      <c r="AO29" s="970"/>
      <c r="AP29" s="970" t="s">
        <v>540</v>
      </c>
      <c r="AQ29" s="970"/>
      <c r="AR29" s="970"/>
      <c r="AS29" s="970"/>
      <c r="AT29" s="970"/>
      <c r="AU29" s="970" t="s">
        <v>541</v>
      </c>
      <c r="AV29" s="970"/>
      <c r="AW29" s="970"/>
      <c r="AX29" s="970"/>
      <c r="AY29" s="970"/>
      <c r="AZ29" s="1041" t="s">
        <v>540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383</v>
      </c>
      <c r="C30" s="1031"/>
      <c r="D30" s="1031"/>
      <c r="E30" s="1031"/>
      <c r="F30" s="1031"/>
      <c r="G30" s="1031"/>
      <c r="H30" s="1031"/>
      <c r="I30" s="1031"/>
      <c r="J30" s="1031"/>
      <c r="K30" s="1031"/>
      <c r="L30" s="1031"/>
      <c r="M30" s="1031"/>
      <c r="N30" s="1031"/>
      <c r="O30" s="1031"/>
      <c r="P30" s="1032"/>
      <c r="Q30" s="1042">
        <v>132</v>
      </c>
      <c r="R30" s="1043"/>
      <c r="S30" s="1043"/>
      <c r="T30" s="1043"/>
      <c r="U30" s="1043"/>
      <c r="V30" s="1043">
        <v>132</v>
      </c>
      <c r="W30" s="1043"/>
      <c r="X30" s="1043"/>
      <c r="Y30" s="1043"/>
      <c r="Z30" s="1043"/>
      <c r="AA30" s="1043">
        <v>0</v>
      </c>
      <c r="AB30" s="1043"/>
      <c r="AC30" s="1043"/>
      <c r="AD30" s="1043"/>
      <c r="AE30" s="1044"/>
      <c r="AF30" s="1036">
        <v>0</v>
      </c>
      <c r="AG30" s="1037"/>
      <c r="AH30" s="1037"/>
      <c r="AI30" s="1037"/>
      <c r="AJ30" s="1038"/>
      <c r="AK30" s="979">
        <v>43</v>
      </c>
      <c r="AL30" s="970"/>
      <c r="AM30" s="970"/>
      <c r="AN30" s="970"/>
      <c r="AO30" s="970"/>
      <c r="AP30" s="970" t="s">
        <v>540</v>
      </c>
      <c r="AQ30" s="970"/>
      <c r="AR30" s="970"/>
      <c r="AS30" s="970"/>
      <c r="AT30" s="970"/>
      <c r="AU30" s="970" t="s">
        <v>540</v>
      </c>
      <c r="AV30" s="970"/>
      <c r="AW30" s="970"/>
      <c r="AX30" s="970"/>
      <c r="AY30" s="970"/>
      <c r="AZ30" s="1041" t="s">
        <v>540</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384</v>
      </c>
      <c r="C31" s="1031"/>
      <c r="D31" s="1031"/>
      <c r="E31" s="1031"/>
      <c r="F31" s="1031"/>
      <c r="G31" s="1031"/>
      <c r="H31" s="1031"/>
      <c r="I31" s="1031"/>
      <c r="J31" s="1031"/>
      <c r="K31" s="1031"/>
      <c r="L31" s="1031"/>
      <c r="M31" s="1031"/>
      <c r="N31" s="1031"/>
      <c r="O31" s="1031"/>
      <c r="P31" s="1032"/>
      <c r="Q31" s="1042">
        <v>249</v>
      </c>
      <c r="R31" s="1043"/>
      <c r="S31" s="1043"/>
      <c r="T31" s="1043"/>
      <c r="U31" s="1043"/>
      <c r="V31" s="1043">
        <v>232</v>
      </c>
      <c r="W31" s="1043"/>
      <c r="X31" s="1043"/>
      <c r="Y31" s="1043"/>
      <c r="Z31" s="1043"/>
      <c r="AA31" s="1043">
        <v>17</v>
      </c>
      <c r="AB31" s="1043"/>
      <c r="AC31" s="1043"/>
      <c r="AD31" s="1043"/>
      <c r="AE31" s="1044"/>
      <c r="AF31" s="1036">
        <v>284</v>
      </c>
      <c r="AG31" s="1037"/>
      <c r="AH31" s="1037"/>
      <c r="AI31" s="1037"/>
      <c r="AJ31" s="1038"/>
      <c r="AK31" s="979">
        <v>35</v>
      </c>
      <c r="AL31" s="970"/>
      <c r="AM31" s="970"/>
      <c r="AN31" s="970"/>
      <c r="AO31" s="970"/>
      <c r="AP31" s="970">
        <v>1825</v>
      </c>
      <c r="AQ31" s="970"/>
      <c r="AR31" s="970"/>
      <c r="AS31" s="970"/>
      <c r="AT31" s="970"/>
      <c r="AU31" s="970">
        <v>298</v>
      </c>
      <c r="AV31" s="970"/>
      <c r="AW31" s="970"/>
      <c r="AX31" s="970"/>
      <c r="AY31" s="970"/>
      <c r="AZ31" s="1041" t="s">
        <v>540</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2023</v>
      </c>
      <c r="R32" s="1043"/>
      <c r="S32" s="1043"/>
      <c r="T32" s="1043"/>
      <c r="U32" s="1043"/>
      <c r="V32" s="1043">
        <v>2045</v>
      </c>
      <c r="W32" s="1043"/>
      <c r="X32" s="1043"/>
      <c r="Y32" s="1043"/>
      <c r="Z32" s="1043"/>
      <c r="AA32" s="1043">
        <v>-22</v>
      </c>
      <c r="AB32" s="1043"/>
      <c r="AC32" s="1043"/>
      <c r="AD32" s="1043"/>
      <c r="AE32" s="1044"/>
      <c r="AF32" s="1036">
        <v>1220</v>
      </c>
      <c r="AG32" s="1037"/>
      <c r="AH32" s="1037"/>
      <c r="AI32" s="1037"/>
      <c r="AJ32" s="1038"/>
      <c r="AK32" s="979">
        <v>372</v>
      </c>
      <c r="AL32" s="970"/>
      <c r="AM32" s="970"/>
      <c r="AN32" s="970"/>
      <c r="AO32" s="970"/>
      <c r="AP32" s="970">
        <v>3550</v>
      </c>
      <c r="AQ32" s="970"/>
      <c r="AR32" s="970"/>
      <c r="AS32" s="970"/>
      <c r="AT32" s="970"/>
      <c r="AU32" s="970">
        <v>2421</v>
      </c>
      <c r="AV32" s="970"/>
      <c r="AW32" s="970"/>
      <c r="AX32" s="970"/>
      <c r="AY32" s="970"/>
      <c r="AZ32" s="1041" t="s">
        <v>542</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387</v>
      </c>
      <c r="C33" s="1031"/>
      <c r="D33" s="1031"/>
      <c r="E33" s="1031"/>
      <c r="F33" s="1031"/>
      <c r="G33" s="1031"/>
      <c r="H33" s="1031"/>
      <c r="I33" s="1031"/>
      <c r="J33" s="1031"/>
      <c r="K33" s="1031"/>
      <c r="L33" s="1031"/>
      <c r="M33" s="1031"/>
      <c r="N33" s="1031"/>
      <c r="O33" s="1031"/>
      <c r="P33" s="1032"/>
      <c r="Q33" s="1042">
        <v>419</v>
      </c>
      <c r="R33" s="1043"/>
      <c r="S33" s="1043"/>
      <c r="T33" s="1043"/>
      <c r="U33" s="1043"/>
      <c r="V33" s="1043">
        <v>419</v>
      </c>
      <c r="W33" s="1043"/>
      <c r="X33" s="1043"/>
      <c r="Y33" s="1043"/>
      <c r="Z33" s="1043"/>
      <c r="AA33" s="1043" t="s">
        <v>543</v>
      </c>
      <c r="AB33" s="1043"/>
      <c r="AC33" s="1043"/>
      <c r="AD33" s="1043"/>
      <c r="AE33" s="1044"/>
      <c r="AF33" s="1036" t="s">
        <v>112</v>
      </c>
      <c r="AG33" s="1037"/>
      <c r="AH33" s="1037"/>
      <c r="AI33" s="1037"/>
      <c r="AJ33" s="1038"/>
      <c r="AK33" s="979">
        <v>235</v>
      </c>
      <c r="AL33" s="970"/>
      <c r="AM33" s="970"/>
      <c r="AN33" s="970"/>
      <c r="AO33" s="970"/>
      <c r="AP33" s="970">
        <v>3498</v>
      </c>
      <c r="AQ33" s="970"/>
      <c r="AR33" s="970"/>
      <c r="AS33" s="970"/>
      <c r="AT33" s="970"/>
      <c r="AU33" s="970">
        <v>2716</v>
      </c>
      <c r="AV33" s="970"/>
      <c r="AW33" s="970"/>
      <c r="AX33" s="970"/>
      <c r="AY33" s="970"/>
      <c r="AZ33" s="1041" t="s">
        <v>540</v>
      </c>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389</v>
      </c>
      <c r="C34" s="1031"/>
      <c r="D34" s="1031"/>
      <c r="E34" s="1031"/>
      <c r="F34" s="1031"/>
      <c r="G34" s="1031"/>
      <c r="H34" s="1031"/>
      <c r="I34" s="1031"/>
      <c r="J34" s="1031"/>
      <c r="K34" s="1031"/>
      <c r="L34" s="1031"/>
      <c r="M34" s="1031"/>
      <c r="N34" s="1031"/>
      <c r="O34" s="1031"/>
      <c r="P34" s="1032"/>
      <c r="Q34" s="1042">
        <v>104</v>
      </c>
      <c r="R34" s="1043"/>
      <c r="S34" s="1043"/>
      <c r="T34" s="1043"/>
      <c r="U34" s="1043"/>
      <c r="V34" s="1043">
        <v>104</v>
      </c>
      <c r="W34" s="1043"/>
      <c r="X34" s="1043"/>
      <c r="Y34" s="1043"/>
      <c r="Z34" s="1043"/>
      <c r="AA34" s="1043" t="s">
        <v>540</v>
      </c>
      <c r="AB34" s="1043"/>
      <c r="AC34" s="1043"/>
      <c r="AD34" s="1043"/>
      <c r="AE34" s="1044"/>
      <c r="AF34" s="1036" t="s">
        <v>112</v>
      </c>
      <c r="AG34" s="1037"/>
      <c r="AH34" s="1037"/>
      <c r="AI34" s="1037"/>
      <c r="AJ34" s="1038"/>
      <c r="AK34" s="979">
        <v>57</v>
      </c>
      <c r="AL34" s="970"/>
      <c r="AM34" s="970"/>
      <c r="AN34" s="970"/>
      <c r="AO34" s="970"/>
      <c r="AP34" s="970">
        <v>825</v>
      </c>
      <c r="AQ34" s="970"/>
      <c r="AR34" s="970"/>
      <c r="AS34" s="970"/>
      <c r="AT34" s="970"/>
      <c r="AU34" s="970">
        <v>626</v>
      </c>
      <c r="AV34" s="970"/>
      <c r="AW34" s="970"/>
      <c r="AX34" s="970"/>
      <c r="AY34" s="970"/>
      <c r="AZ34" s="1041" t="s">
        <v>542</v>
      </c>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390</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1631</v>
      </c>
      <c r="AG63" s="958"/>
      <c r="AH63" s="958"/>
      <c r="AI63" s="958"/>
      <c r="AJ63" s="1023"/>
      <c r="AK63" s="1024"/>
      <c r="AL63" s="962"/>
      <c r="AM63" s="962"/>
      <c r="AN63" s="962"/>
      <c r="AO63" s="962"/>
      <c r="AP63" s="958">
        <v>9698</v>
      </c>
      <c r="AQ63" s="958"/>
      <c r="AR63" s="958"/>
      <c r="AS63" s="958"/>
      <c r="AT63" s="958"/>
      <c r="AU63" s="958">
        <v>6061</v>
      </c>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544</v>
      </c>
      <c r="C68" s="985"/>
      <c r="D68" s="985"/>
      <c r="E68" s="985"/>
      <c r="F68" s="985"/>
      <c r="G68" s="985"/>
      <c r="H68" s="985"/>
      <c r="I68" s="985"/>
      <c r="J68" s="985"/>
      <c r="K68" s="985"/>
      <c r="L68" s="985"/>
      <c r="M68" s="985"/>
      <c r="N68" s="985"/>
      <c r="O68" s="985"/>
      <c r="P68" s="986"/>
      <c r="Q68" s="987">
        <v>4693</v>
      </c>
      <c r="R68" s="981"/>
      <c r="S68" s="981"/>
      <c r="T68" s="981"/>
      <c r="U68" s="981"/>
      <c r="V68" s="981">
        <v>4661</v>
      </c>
      <c r="W68" s="981"/>
      <c r="X68" s="981"/>
      <c r="Y68" s="981"/>
      <c r="Z68" s="981"/>
      <c r="AA68" s="981">
        <v>32</v>
      </c>
      <c r="AB68" s="981"/>
      <c r="AC68" s="981"/>
      <c r="AD68" s="981"/>
      <c r="AE68" s="981"/>
      <c r="AF68" s="981">
        <v>32</v>
      </c>
      <c r="AG68" s="981"/>
      <c r="AH68" s="981"/>
      <c r="AI68" s="981"/>
      <c r="AJ68" s="981"/>
      <c r="AK68" s="981">
        <v>268</v>
      </c>
      <c r="AL68" s="981"/>
      <c r="AM68" s="981"/>
      <c r="AN68" s="981"/>
      <c r="AO68" s="981"/>
      <c r="AP68" s="981">
        <v>2361</v>
      </c>
      <c r="AQ68" s="981"/>
      <c r="AR68" s="981"/>
      <c r="AS68" s="981"/>
      <c r="AT68" s="981"/>
      <c r="AU68" s="981">
        <v>120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545</v>
      </c>
      <c r="C69" s="974"/>
      <c r="D69" s="974"/>
      <c r="E69" s="974"/>
      <c r="F69" s="974"/>
      <c r="G69" s="974"/>
      <c r="H69" s="974"/>
      <c r="I69" s="974"/>
      <c r="J69" s="974"/>
      <c r="K69" s="974"/>
      <c r="L69" s="974"/>
      <c r="M69" s="974"/>
      <c r="N69" s="974"/>
      <c r="O69" s="974"/>
      <c r="P69" s="975"/>
      <c r="Q69" s="976">
        <v>8</v>
      </c>
      <c r="R69" s="970"/>
      <c r="S69" s="970"/>
      <c r="T69" s="970"/>
      <c r="U69" s="970"/>
      <c r="V69" s="970">
        <v>8</v>
      </c>
      <c r="W69" s="970"/>
      <c r="X69" s="970"/>
      <c r="Y69" s="970"/>
      <c r="Z69" s="970"/>
      <c r="AA69" s="970">
        <v>0</v>
      </c>
      <c r="AB69" s="970"/>
      <c r="AC69" s="970"/>
      <c r="AD69" s="970"/>
      <c r="AE69" s="970"/>
      <c r="AF69" s="970">
        <v>0</v>
      </c>
      <c r="AG69" s="970"/>
      <c r="AH69" s="970"/>
      <c r="AI69" s="970"/>
      <c r="AJ69" s="970"/>
      <c r="AK69" s="970">
        <v>3</v>
      </c>
      <c r="AL69" s="970"/>
      <c r="AM69" s="970"/>
      <c r="AN69" s="970"/>
      <c r="AO69" s="970"/>
      <c r="AP69" s="970" t="s">
        <v>552</v>
      </c>
      <c r="AQ69" s="970"/>
      <c r="AR69" s="970"/>
      <c r="AS69" s="970"/>
      <c r="AT69" s="970"/>
      <c r="AU69" s="970" t="s">
        <v>551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546</v>
      </c>
      <c r="C70" s="974"/>
      <c r="D70" s="974"/>
      <c r="E70" s="974"/>
      <c r="F70" s="974"/>
      <c r="G70" s="974"/>
      <c r="H70" s="974"/>
      <c r="I70" s="974"/>
      <c r="J70" s="974"/>
      <c r="K70" s="974"/>
      <c r="L70" s="974"/>
      <c r="M70" s="974"/>
      <c r="N70" s="974"/>
      <c r="O70" s="974"/>
      <c r="P70" s="975"/>
      <c r="Q70" s="976">
        <v>674</v>
      </c>
      <c r="R70" s="970"/>
      <c r="S70" s="970"/>
      <c r="T70" s="970"/>
      <c r="U70" s="970"/>
      <c r="V70" s="970">
        <v>671</v>
      </c>
      <c r="W70" s="970"/>
      <c r="X70" s="970"/>
      <c r="Y70" s="970"/>
      <c r="Z70" s="970"/>
      <c r="AA70" s="970">
        <v>3</v>
      </c>
      <c r="AB70" s="970"/>
      <c r="AC70" s="970"/>
      <c r="AD70" s="970"/>
      <c r="AE70" s="970"/>
      <c r="AF70" s="970">
        <v>3</v>
      </c>
      <c r="AG70" s="970"/>
      <c r="AH70" s="970"/>
      <c r="AI70" s="970"/>
      <c r="AJ70" s="970"/>
      <c r="AK70" s="970">
        <v>64</v>
      </c>
      <c r="AL70" s="970"/>
      <c r="AM70" s="970"/>
      <c r="AN70" s="970"/>
      <c r="AO70" s="970"/>
      <c r="AP70" s="970" t="s">
        <v>540</v>
      </c>
      <c r="AQ70" s="970"/>
      <c r="AR70" s="970"/>
      <c r="AS70" s="970"/>
      <c r="AT70" s="970"/>
      <c r="AU70" s="970" t="s">
        <v>540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547</v>
      </c>
      <c r="C71" s="974"/>
      <c r="D71" s="974"/>
      <c r="E71" s="974"/>
      <c r="F71" s="974"/>
      <c r="G71" s="974"/>
      <c r="H71" s="974"/>
      <c r="I71" s="974"/>
      <c r="J71" s="974"/>
      <c r="K71" s="974"/>
      <c r="L71" s="974"/>
      <c r="M71" s="974"/>
      <c r="N71" s="974"/>
      <c r="O71" s="974"/>
      <c r="P71" s="975"/>
      <c r="Q71" s="976">
        <v>81286</v>
      </c>
      <c r="R71" s="970"/>
      <c r="S71" s="970"/>
      <c r="T71" s="970"/>
      <c r="U71" s="970"/>
      <c r="V71" s="970">
        <v>78524</v>
      </c>
      <c r="W71" s="970"/>
      <c r="X71" s="970"/>
      <c r="Y71" s="970"/>
      <c r="Z71" s="970"/>
      <c r="AA71" s="970">
        <v>2761</v>
      </c>
      <c r="AB71" s="970"/>
      <c r="AC71" s="970"/>
      <c r="AD71" s="970"/>
      <c r="AE71" s="970"/>
      <c r="AF71" s="970">
        <v>2761</v>
      </c>
      <c r="AG71" s="970"/>
      <c r="AH71" s="970"/>
      <c r="AI71" s="970"/>
      <c r="AJ71" s="970"/>
      <c r="AK71" s="970">
        <v>909</v>
      </c>
      <c r="AL71" s="970"/>
      <c r="AM71" s="970"/>
      <c r="AN71" s="970"/>
      <c r="AO71" s="970"/>
      <c r="AP71" s="970" t="s">
        <v>553</v>
      </c>
      <c r="AQ71" s="970"/>
      <c r="AR71" s="970"/>
      <c r="AS71" s="970"/>
      <c r="AT71" s="970"/>
      <c r="AU71" s="970" t="s">
        <v>540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548</v>
      </c>
      <c r="C72" s="974"/>
      <c r="D72" s="974"/>
      <c r="E72" s="974"/>
      <c r="F72" s="974"/>
      <c r="G72" s="974"/>
      <c r="H72" s="974"/>
      <c r="I72" s="974"/>
      <c r="J72" s="974"/>
      <c r="K72" s="974"/>
      <c r="L72" s="974"/>
      <c r="M72" s="974"/>
      <c r="N72" s="974"/>
      <c r="O72" s="974"/>
      <c r="P72" s="975"/>
      <c r="Q72" s="976">
        <v>2477</v>
      </c>
      <c r="R72" s="970"/>
      <c r="S72" s="970"/>
      <c r="T72" s="970"/>
      <c r="U72" s="970"/>
      <c r="V72" s="970">
        <v>2435</v>
      </c>
      <c r="W72" s="970"/>
      <c r="X72" s="970"/>
      <c r="Y72" s="970"/>
      <c r="Z72" s="970"/>
      <c r="AA72" s="970">
        <v>42</v>
      </c>
      <c r="AB72" s="970"/>
      <c r="AC72" s="970"/>
      <c r="AD72" s="970"/>
      <c r="AE72" s="970"/>
      <c r="AF72" s="970">
        <v>42</v>
      </c>
      <c r="AG72" s="970"/>
      <c r="AH72" s="970"/>
      <c r="AI72" s="970"/>
      <c r="AJ72" s="970"/>
      <c r="AK72" s="970" t="s">
        <v>552</v>
      </c>
      <c r="AL72" s="970"/>
      <c r="AM72" s="970"/>
      <c r="AN72" s="970"/>
      <c r="AO72" s="970"/>
      <c r="AP72" s="970" t="s">
        <v>540</v>
      </c>
      <c r="AQ72" s="970"/>
      <c r="AR72" s="970"/>
      <c r="AS72" s="970"/>
      <c r="AT72" s="970"/>
      <c r="AU72" s="970" t="s">
        <v>555</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549</v>
      </c>
      <c r="C73" s="974"/>
      <c r="D73" s="974"/>
      <c r="E73" s="974"/>
      <c r="F73" s="974"/>
      <c r="G73" s="974"/>
      <c r="H73" s="974"/>
      <c r="I73" s="974"/>
      <c r="J73" s="974"/>
      <c r="K73" s="974"/>
      <c r="L73" s="974"/>
      <c r="M73" s="974"/>
      <c r="N73" s="974"/>
      <c r="O73" s="974"/>
      <c r="P73" s="975"/>
      <c r="Q73" s="976">
        <v>16</v>
      </c>
      <c r="R73" s="970"/>
      <c r="S73" s="970"/>
      <c r="T73" s="970"/>
      <c r="U73" s="970"/>
      <c r="V73" s="970">
        <v>15</v>
      </c>
      <c r="W73" s="970"/>
      <c r="X73" s="970"/>
      <c r="Y73" s="970"/>
      <c r="Z73" s="970"/>
      <c r="AA73" s="970">
        <v>1</v>
      </c>
      <c r="AB73" s="970"/>
      <c r="AC73" s="970"/>
      <c r="AD73" s="970"/>
      <c r="AE73" s="970"/>
      <c r="AF73" s="970">
        <v>1</v>
      </c>
      <c r="AG73" s="970"/>
      <c r="AH73" s="970"/>
      <c r="AI73" s="970"/>
      <c r="AJ73" s="970"/>
      <c r="AK73" s="970">
        <v>1</v>
      </c>
      <c r="AL73" s="970"/>
      <c r="AM73" s="970"/>
      <c r="AN73" s="970"/>
      <c r="AO73" s="970"/>
      <c r="AP73" s="970" t="s">
        <v>553</v>
      </c>
      <c r="AQ73" s="970"/>
      <c r="AR73" s="970"/>
      <c r="AS73" s="970"/>
      <c r="AT73" s="970"/>
      <c r="AU73" s="970" t="s">
        <v>540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550</v>
      </c>
      <c r="C74" s="974"/>
      <c r="D74" s="974"/>
      <c r="E74" s="974"/>
      <c r="F74" s="974"/>
      <c r="G74" s="974"/>
      <c r="H74" s="974"/>
      <c r="I74" s="974"/>
      <c r="J74" s="974"/>
      <c r="K74" s="974"/>
      <c r="L74" s="974"/>
      <c r="M74" s="974"/>
      <c r="N74" s="974"/>
      <c r="O74" s="974"/>
      <c r="P74" s="975"/>
      <c r="Q74" s="976">
        <v>0</v>
      </c>
      <c r="R74" s="970"/>
      <c r="S74" s="970"/>
      <c r="T74" s="970"/>
      <c r="U74" s="970"/>
      <c r="V74" s="970">
        <v>0</v>
      </c>
      <c r="W74" s="970"/>
      <c r="X74" s="970"/>
      <c r="Y74" s="970"/>
      <c r="Z74" s="970"/>
      <c r="AA74" s="970" t="s">
        <v>556</v>
      </c>
      <c r="AB74" s="970"/>
      <c r="AC74" s="970"/>
      <c r="AD74" s="970"/>
      <c r="AE74" s="970"/>
      <c r="AF74" s="970" t="s">
        <v>540</v>
      </c>
      <c r="AG74" s="970"/>
      <c r="AH74" s="970"/>
      <c r="AI74" s="970"/>
      <c r="AJ74" s="970"/>
      <c r="AK74" s="970" t="s">
        <v>557</v>
      </c>
      <c r="AL74" s="970"/>
      <c r="AM74" s="970"/>
      <c r="AN74" s="970"/>
      <c r="AO74" s="970"/>
      <c r="AP74" s="970" t="s">
        <v>554</v>
      </c>
      <c r="AQ74" s="970"/>
      <c r="AR74" s="970"/>
      <c r="AS74" s="970"/>
      <c r="AT74" s="970"/>
      <c r="AU74" s="970" t="s">
        <v>540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2839</v>
      </c>
      <c r="AG88" s="958"/>
      <c r="AH88" s="958"/>
      <c r="AI88" s="958"/>
      <c r="AJ88" s="958"/>
      <c r="AK88" s="962"/>
      <c r="AL88" s="962"/>
      <c r="AM88" s="962"/>
      <c r="AN88" s="962"/>
      <c r="AO88" s="962"/>
      <c r="AP88" s="958">
        <v>2361</v>
      </c>
      <c r="AQ88" s="958"/>
      <c r="AR88" s="958"/>
      <c r="AS88" s="958"/>
      <c r="AT88" s="958"/>
      <c r="AU88" s="958">
        <v>120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20</v>
      </c>
      <c r="CS102" s="950"/>
      <c r="CT102" s="950"/>
      <c r="CU102" s="950"/>
      <c r="CV102" s="951"/>
      <c r="CW102" s="949">
        <v>20</v>
      </c>
      <c r="CX102" s="950"/>
      <c r="CY102" s="950"/>
      <c r="CZ102" s="950"/>
      <c r="DA102" s="951"/>
      <c r="DB102" s="949" t="s">
        <v>540</v>
      </c>
      <c r="DC102" s="950"/>
      <c r="DD102" s="950"/>
      <c r="DE102" s="950"/>
      <c r="DF102" s="951"/>
      <c r="DG102" s="949" t="s">
        <v>552</v>
      </c>
      <c r="DH102" s="950"/>
      <c r="DI102" s="950"/>
      <c r="DJ102" s="950"/>
      <c r="DK102" s="951"/>
      <c r="DL102" s="949" t="s">
        <v>540</v>
      </c>
      <c r="DM102" s="950"/>
      <c r="DN102" s="950"/>
      <c r="DO102" s="950"/>
      <c r="DP102" s="951"/>
      <c r="DQ102" s="949" t="s">
        <v>540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287</v>
      </c>
      <c r="AG109" s="893"/>
      <c r="AH109" s="893"/>
      <c r="AI109" s="893"/>
      <c r="AJ109" s="894"/>
      <c r="AK109" s="895" t="s">
        <v>286</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287</v>
      </c>
      <c r="BW109" s="893"/>
      <c r="BX109" s="893"/>
      <c r="BY109" s="893"/>
      <c r="BZ109" s="894"/>
      <c r="CA109" s="895" t="s">
        <v>286</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287</v>
      </c>
      <c r="DM109" s="893"/>
      <c r="DN109" s="893"/>
      <c r="DO109" s="893"/>
      <c r="DP109" s="894"/>
      <c r="DQ109" s="895" t="s">
        <v>286</v>
      </c>
      <c r="DR109" s="893"/>
      <c r="DS109" s="893"/>
      <c r="DT109" s="893"/>
      <c r="DU109" s="894"/>
      <c r="DV109" s="895" t="s">
        <v>405</v>
      </c>
      <c r="DW109" s="893"/>
      <c r="DX109" s="893"/>
      <c r="DY109" s="893"/>
      <c r="DZ109" s="924"/>
    </row>
    <row r="110" spans="1:131" s="199" customFormat="1" ht="26.25" customHeight="1">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737987</v>
      </c>
      <c r="AB110" s="886"/>
      <c r="AC110" s="886"/>
      <c r="AD110" s="886"/>
      <c r="AE110" s="887"/>
      <c r="AF110" s="888">
        <v>712673</v>
      </c>
      <c r="AG110" s="886"/>
      <c r="AH110" s="886"/>
      <c r="AI110" s="886"/>
      <c r="AJ110" s="887"/>
      <c r="AK110" s="888">
        <v>734142</v>
      </c>
      <c r="AL110" s="886"/>
      <c r="AM110" s="886"/>
      <c r="AN110" s="886"/>
      <c r="AO110" s="887"/>
      <c r="AP110" s="889">
        <v>22.4</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7010129</v>
      </c>
      <c r="BR110" s="833"/>
      <c r="BS110" s="833"/>
      <c r="BT110" s="833"/>
      <c r="BU110" s="833"/>
      <c r="BV110" s="833">
        <v>6871819</v>
      </c>
      <c r="BW110" s="833"/>
      <c r="BX110" s="833"/>
      <c r="BY110" s="833"/>
      <c r="BZ110" s="833"/>
      <c r="CA110" s="833">
        <v>6738847</v>
      </c>
      <c r="CB110" s="833"/>
      <c r="CC110" s="833"/>
      <c r="CD110" s="833"/>
      <c r="CE110" s="833"/>
      <c r="CF110" s="857">
        <v>205.9</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6337402</v>
      </c>
      <c r="BR112" s="805"/>
      <c r="BS112" s="805"/>
      <c r="BT112" s="805"/>
      <c r="BU112" s="805"/>
      <c r="BV112" s="805">
        <v>6229079</v>
      </c>
      <c r="BW112" s="805"/>
      <c r="BX112" s="805"/>
      <c r="BY112" s="805"/>
      <c r="BZ112" s="805"/>
      <c r="CA112" s="805">
        <v>6060938</v>
      </c>
      <c r="CB112" s="805"/>
      <c r="CC112" s="805"/>
      <c r="CD112" s="805"/>
      <c r="CE112" s="805"/>
      <c r="CF112" s="866">
        <v>185.2</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452567</v>
      </c>
      <c r="AB113" s="914"/>
      <c r="AC113" s="914"/>
      <c r="AD113" s="914"/>
      <c r="AE113" s="915"/>
      <c r="AF113" s="916">
        <v>462671</v>
      </c>
      <c r="AG113" s="914"/>
      <c r="AH113" s="914"/>
      <c r="AI113" s="914"/>
      <c r="AJ113" s="915"/>
      <c r="AK113" s="916">
        <v>474396</v>
      </c>
      <c r="AL113" s="914"/>
      <c r="AM113" s="914"/>
      <c r="AN113" s="914"/>
      <c r="AO113" s="915"/>
      <c r="AP113" s="917">
        <v>14.5</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123994</v>
      </c>
      <c r="BR113" s="805"/>
      <c r="BS113" s="805"/>
      <c r="BT113" s="805"/>
      <c r="BU113" s="805"/>
      <c r="BV113" s="805">
        <v>130137</v>
      </c>
      <c r="BW113" s="805"/>
      <c r="BX113" s="805"/>
      <c r="BY113" s="805"/>
      <c r="BZ113" s="805"/>
      <c r="CA113" s="805">
        <v>119548</v>
      </c>
      <c r="CB113" s="805"/>
      <c r="CC113" s="805"/>
      <c r="CD113" s="805"/>
      <c r="CE113" s="805"/>
      <c r="CF113" s="866">
        <v>3.7</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2225</v>
      </c>
      <c r="AB114" s="768"/>
      <c r="AC114" s="768"/>
      <c r="AD114" s="768"/>
      <c r="AE114" s="769"/>
      <c r="AF114" s="770">
        <v>10506</v>
      </c>
      <c r="AG114" s="768"/>
      <c r="AH114" s="768"/>
      <c r="AI114" s="768"/>
      <c r="AJ114" s="769"/>
      <c r="AK114" s="770">
        <v>10920</v>
      </c>
      <c r="AL114" s="768"/>
      <c r="AM114" s="768"/>
      <c r="AN114" s="768"/>
      <c r="AO114" s="769"/>
      <c r="AP114" s="815">
        <v>0.3</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603885</v>
      </c>
      <c r="BR114" s="805"/>
      <c r="BS114" s="805"/>
      <c r="BT114" s="805"/>
      <c r="BU114" s="805"/>
      <c r="BV114" s="805">
        <v>555351</v>
      </c>
      <c r="BW114" s="805"/>
      <c r="BX114" s="805"/>
      <c r="BY114" s="805"/>
      <c r="BZ114" s="805"/>
      <c r="CA114" s="805">
        <v>470522</v>
      </c>
      <c r="CB114" s="805"/>
      <c r="CC114" s="805"/>
      <c r="CD114" s="805"/>
      <c r="CE114" s="805"/>
      <c r="CF114" s="866">
        <v>14.4</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659</v>
      </c>
      <c r="AB116" s="768"/>
      <c r="AC116" s="768"/>
      <c r="AD116" s="768"/>
      <c r="AE116" s="769"/>
      <c r="AF116" s="770">
        <v>521</v>
      </c>
      <c r="AG116" s="768"/>
      <c r="AH116" s="768"/>
      <c r="AI116" s="768"/>
      <c r="AJ116" s="769"/>
      <c r="AK116" s="770">
        <v>44</v>
      </c>
      <c r="AL116" s="768"/>
      <c r="AM116" s="768"/>
      <c r="AN116" s="768"/>
      <c r="AO116" s="769"/>
      <c r="AP116" s="815">
        <v>0</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1193438</v>
      </c>
      <c r="AB117" s="900"/>
      <c r="AC117" s="900"/>
      <c r="AD117" s="900"/>
      <c r="AE117" s="901"/>
      <c r="AF117" s="902">
        <v>1186371</v>
      </c>
      <c r="AG117" s="900"/>
      <c r="AH117" s="900"/>
      <c r="AI117" s="900"/>
      <c r="AJ117" s="901"/>
      <c r="AK117" s="902">
        <v>1219502</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287</v>
      </c>
      <c r="AG118" s="893"/>
      <c r="AH118" s="893"/>
      <c r="AI118" s="893"/>
      <c r="AJ118" s="894"/>
      <c r="AK118" s="895" t="s">
        <v>286</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435</v>
      </c>
      <c r="BP119" s="869"/>
      <c r="BQ119" s="873">
        <v>14075410</v>
      </c>
      <c r="BR119" s="836"/>
      <c r="BS119" s="836"/>
      <c r="BT119" s="836"/>
      <c r="BU119" s="836"/>
      <c r="BV119" s="836">
        <v>13786386</v>
      </c>
      <c r="BW119" s="836"/>
      <c r="BX119" s="836"/>
      <c r="BY119" s="836"/>
      <c r="BZ119" s="836"/>
      <c r="CA119" s="836">
        <v>13389855</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3451760</v>
      </c>
      <c r="BR120" s="833"/>
      <c r="BS120" s="833"/>
      <c r="BT120" s="833"/>
      <c r="BU120" s="833"/>
      <c r="BV120" s="833">
        <v>3351511</v>
      </c>
      <c r="BW120" s="833"/>
      <c r="BX120" s="833"/>
      <c r="BY120" s="833"/>
      <c r="BZ120" s="833"/>
      <c r="CA120" s="833">
        <v>3210511</v>
      </c>
      <c r="CB120" s="833"/>
      <c r="CC120" s="833"/>
      <c r="CD120" s="833"/>
      <c r="CE120" s="833"/>
      <c r="CF120" s="857">
        <v>98.1</v>
      </c>
      <c r="CG120" s="858"/>
      <c r="CH120" s="858"/>
      <c r="CI120" s="858"/>
      <c r="CJ120" s="858"/>
      <c r="CK120" s="859" t="s">
        <v>439</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2847153</v>
      </c>
      <c r="DH120" s="833"/>
      <c r="DI120" s="833"/>
      <c r="DJ120" s="833"/>
      <c r="DK120" s="833"/>
      <c r="DL120" s="833">
        <v>2801498</v>
      </c>
      <c r="DM120" s="833"/>
      <c r="DN120" s="833"/>
      <c r="DO120" s="833"/>
      <c r="DP120" s="833"/>
      <c r="DQ120" s="833">
        <v>2716491</v>
      </c>
      <c r="DR120" s="833"/>
      <c r="DS120" s="833"/>
      <c r="DT120" s="833"/>
      <c r="DU120" s="833"/>
      <c r="DV120" s="834">
        <v>83</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174395</v>
      </c>
      <c r="BR121" s="805"/>
      <c r="BS121" s="805"/>
      <c r="BT121" s="805"/>
      <c r="BU121" s="805"/>
      <c r="BV121" s="805">
        <v>145646</v>
      </c>
      <c r="BW121" s="805"/>
      <c r="BX121" s="805"/>
      <c r="BY121" s="805"/>
      <c r="BZ121" s="805"/>
      <c r="CA121" s="805">
        <v>122461</v>
      </c>
      <c r="CB121" s="805"/>
      <c r="CC121" s="805"/>
      <c r="CD121" s="805"/>
      <c r="CE121" s="805"/>
      <c r="CF121" s="866">
        <v>3.7</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2485229</v>
      </c>
      <c r="DH121" s="805"/>
      <c r="DI121" s="805"/>
      <c r="DJ121" s="805"/>
      <c r="DK121" s="805"/>
      <c r="DL121" s="805">
        <v>2454080</v>
      </c>
      <c r="DM121" s="805"/>
      <c r="DN121" s="805"/>
      <c r="DO121" s="805"/>
      <c r="DP121" s="805"/>
      <c r="DQ121" s="805">
        <v>2421372</v>
      </c>
      <c r="DR121" s="805"/>
      <c r="DS121" s="805"/>
      <c r="DT121" s="805"/>
      <c r="DU121" s="805"/>
      <c r="DV121" s="782">
        <v>74</v>
      </c>
      <c r="DW121" s="782"/>
      <c r="DX121" s="782"/>
      <c r="DY121" s="782"/>
      <c r="DZ121" s="783"/>
    </row>
    <row r="122" spans="1:130" s="199" customFormat="1" ht="26.25" customHeight="1">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8621978</v>
      </c>
      <c r="BR122" s="836"/>
      <c r="BS122" s="836"/>
      <c r="BT122" s="836"/>
      <c r="BU122" s="836"/>
      <c r="BV122" s="836">
        <v>8548754</v>
      </c>
      <c r="BW122" s="836"/>
      <c r="BX122" s="836"/>
      <c r="BY122" s="836"/>
      <c r="BZ122" s="836"/>
      <c r="CA122" s="836">
        <v>8353133</v>
      </c>
      <c r="CB122" s="836"/>
      <c r="CC122" s="836"/>
      <c r="CD122" s="836"/>
      <c r="CE122" s="836"/>
      <c r="CF122" s="837">
        <v>255.2</v>
      </c>
      <c r="CG122" s="838"/>
      <c r="CH122" s="838"/>
      <c r="CI122" s="838"/>
      <c r="CJ122" s="838"/>
      <c r="CK122" s="860"/>
      <c r="CL122" s="846"/>
      <c r="CM122" s="846"/>
      <c r="CN122" s="846"/>
      <c r="CO122" s="847"/>
      <c r="CP122" s="826" t="s">
        <v>389</v>
      </c>
      <c r="CQ122" s="827"/>
      <c r="CR122" s="827"/>
      <c r="CS122" s="827"/>
      <c r="CT122" s="827"/>
      <c r="CU122" s="827"/>
      <c r="CV122" s="827"/>
      <c r="CW122" s="827"/>
      <c r="CX122" s="827"/>
      <c r="CY122" s="827"/>
      <c r="CZ122" s="827"/>
      <c r="DA122" s="827"/>
      <c r="DB122" s="827"/>
      <c r="DC122" s="827"/>
      <c r="DD122" s="827"/>
      <c r="DE122" s="827"/>
      <c r="DF122" s="828"/>
      <c r="DG122" s="804">
        <v>691065</v>
      </c>
      <c r="DH122" s="805"/>
      <c r="DI122" s="805"/>
      <c r="DJ122" s="805"/>
      <c r="DK122" s="805"/>
      <c r="DL122" s="805">
        <v>659020</v>
      </c>
      <c r="DM122" s="805"/>
      <c r="DN122" s="805"/>
      <c r="DO122" s="805"/>
      <c r="DP122" s="805"/>
      <c r="DQ122" s="805">
        <v>625524</v>
      </c>
      <c r="DR122" s="805"/>
      <c r="DS122" s="805"/>
      <c r="DT122" s="805"/>
      <c r="DU122" s="805"/>
      <c r="DV122" s="782">
        <v>19.100000000000001</v>
      </c>
      <c r="DW122" s="782"/>
      <c r="DX122" s="782"/>
      <c r="DY122" s="782"/>
      <c r="DZ122" s="783"/>
    </row>
    <row r="123" spans="1:130" s="199" customFormat="1" ht="26.25" customHeight="1">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443</v>
      </c>
      <c r="BP123" s="869"/>
      <c r="BQ123" s="823">
        <v>12248133</v>
      </c>
      <c r="BR123" s="824"/>
      <c r="BS123" s="824"/>
      <c r="BT123" s="824"/>
      <c r="BU123" s="824"/>
      <c r="BV123" s="824">
        <v>12045911</v>
      </c>
      <c r="BW123" s="824"/>
      <c r="BX123" s="824"/>
      <c r="BY123" s="824"/>
      <c r="BZ123" s="824"/>
      <c r="CA123" s="824">
        <v>11686105</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313955</v>
      </c>
      <c r="DH123" s="768"/>
      <c r="DI123" s="768"/>
      <c r="DJ123" s="768"/>
      <c r="DK123" s="769"/>
      <c r="DL123" s="770">
        <v>314481</v>
      </c>
      <c r="DM123" s="768"/>
      <c r="DN123" s="768"/>
      <c r="DO123" s="768"/>
      <c r="DP123" s="769"/>
      <c r="DQ123" s="770">
        <v>297551</v>
      </c>
      <c r="DR123" s="768"/>
      <c r="DS123" s="768"/>
      <c r="DT123" s="768"/>
      <c r="DU123" s="769"/>
      <c r="DV123" s="815">
        <v>9.1</v>
      </c>
      <c r="DW123" s="816"/>
      <c r="DX123" s="816"/>
      <c r="DY123" s="816"/>
      <c r="DZ123" s="817"/>
    </row>
    <row r="124" spans="1:130" s="199" customFormat="1" ht="26.25" customHeight="1" thickBot="1">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57.3</v>
      </c>
      <c r="BR124" s="822"/>
      <c r="BS124" s="822"/>
      <c r="BT124" s="822"/>
      <c r="BU124" s="822"/>
      <c r="BV124" s="822">
        <v>52.6</v>
      </c>
      <c r="BW124" s="822"/>
      <c r="BX124" s="822"/>
      <c r="BY124" s="822"/>
      <c r="BZ124" s="822"/>
      <c r="CA124" s="822">
        <v>52</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35442</v>
      </c>
      <c r="AB128" s="789"/>
      <c r="AC128" s="789"/>
      <c r="AD128" s="789"/>
      <c r="AE128" s="790"/>
      <c r="AF128" s="791">
        <v>32813</v>
      </c>
      <c r="AG128" s="789"/>
      <c r="AH128" s="789"/>
      <c r="AI128" s="789"/>
      <c r="AJ128" s="790"/>
      <c r="AK128" s="791">
        <v>32728</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3923628</v>
      </c>
      <c r="AB129" s="768"/>
      <c r="AC129" s="768"/>
      <c r="AD129" s="768"/>
      <c r="AE129" s="769"/>
      <c r="AF129" s="770">
        <v>4029575</v>
      </c>
      <c r="AG129" s="768"/>
      <c r="AH129" s="768"/>
      <c r="AI129" s="768"/>
      <c r="AJ129" s="769"/>
      <c r="AK129" s="770">
        <v>3990606</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740008</v>
      </c>
      <c r="AB130" s="768"/>
      <c r="AC130" s="768"/>
      <c r="AD130" s="768"/>
      <c r="AE130" s="769"/>
      <c r="AF130" s="770">
        <v>722691</v>
      </c>
      <c r="AG130" s="768"/>
      <c r="AH130" s="768"/>
      <c r="AI130" s="768"/>
      <c r="AJ130" s="769"/>
      <c r="AK130" s="770">
        <v>717937</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13.4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3183620</v>
      </c>
      <c r="AB131" s="751"/>
      <c r="AC131" s="751"/>
      <c r="AD131" s="751"/>
      <c r="AE131" s="752"/>
      <c r="AF131" s="753">
        <v>3306884</v>
      </c>
      <c r="AG131" s="751"/>
      <c r="AH131" s="751"/>
      <c r="AI131" s="751"/>
      <c r="AJ131" s="752"/>
      <c r="AK131" s="753">
        <v>3272669</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v>52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13.12933076</v>
      </c>
      <c r="AB132" s="731"/>
      <c r="AC132" s="731"/>
      <c r="AD132" s="731"/>
      <c r="AE132" s="732"/>
      <c r="AF132" s="733">
        <v>13.02939565</v>
      </c>
      <c r="AG132" s="731"/>
      <c r="AH132" s="731"/>
      <c r="AI132" s="731"/>
      <c r="AJ132" s="732"/>
      <c r="AK132" s="733">
        <v>14.325830079999999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13.7</v>
      </c>
      <c r="AB133" s="710"/>
      <c r="AC133" s="710"/>
      <c r="AD133" s="710"/>
      <c r="AE133" s="711"/>
      <c r="AF133" s="709">
        <v>13.4</v>
      </c>
      <c r="AG133" s="710"/>
      <c r="AH133" s="710"/>
      <c r="AI133" s="710"/>
      <c r="AJ133" s="711"/>
      <c r="AK133" s="709">
        <v>13.4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2" t="s">
        <v>471</v>
      </c>
      <c r="L7" s="256"/>
      <c r="M7" s="257" t="s">
        <v>472</v>
      </c>
      <c r="N7" s="258"/>
    </row>
    <row r="8" spans="1:16">
      <c r="A8" s="250"/>
      <c r="B8" s="246"/>
      <c r="C8" s="246"/>
      <c r="D8" s="246"/>
      <c r="E8" s="246"/>
      <c r="F8" s="246"/>
      <c r="G8" s="259"/>
      <c r="H8" s="260"/>
      <c r="I8" s="260"/>
      <c r="J8" s="261"/>
      <c r="K8" s="1123"/>
      <c r="L8" s="262" t="s">
        <v>473</v>
      </c>
      <c r="M8" s="263" t="s">
        <v>474</v>
      </c>
      <c r="N8" s="264" t="s">
        <v>475</v>
      </c>
    </row>
    <row r="9" spans="1:16">
      <c r="A9" s="250"/>
      <c r="B9" s="246"/>
      <c r="C9" s="246"/>
      <c r="D9" s="246"/>
      <c r="E9" s="246"/>
      <c r="F9" s="246"/>
      <c r="G9" s="1136" t="s">
        <v>476</v>
      </c>
      <c r="H9" s="1137"/>
      <c r="I9" s="1137"/>
      <c r="J9" s="1138"/>
      <c r="K9" s="265">
        <v>1186788</v>
      </c>
      <c r="L9" s="266">
        <v>99806</v>
      </c>
      <c r="M9" s="267">
        <v>85687</v>
      </c>
      <c r="N9" s="268">
        <v>16.5</v>
      </c>
    </row>
    <row r="10" spans="1:16">
      <c r="A10" s="250"/>
      <c r="B10" s="246"/>
      <c r="C10" s="246"/>
      <c r="D10" s="246"/>
      <c r="E10" s="246"/>
      <c r="F10" s="246"/>
      <c r="G10" s="1136" t="s">
        <v>477</v>
      </c>
      <c r="H10" s="1137"/>
      <c r="I10" s="1137"/>
      <c r="J10" s="1138"/>
      <c r="K10" s="269">
        <v>184312</v>
      </c>
      <c r="L10" s="270">
        <v>15500</v>
      </c>
      <c r="M10" s="271">
        <v>10096</v>
      </c>
      <c r="N10" s="272">
        <v>53.5</v>
      </c>
    </row>
    <row r="11" spans="1:16" ht="13.5" customHeight="1">
      <c r="A11" s="250"/>
      <c r="B11" s="246"/>
      <c r="C11" s="246"/>
      <c r="D11" s="246"/>
      <c r="E11" s="246"/>
      <c r="F11" s="246"/>
      <c r="G11" s="1136" t="s">
        <v>478</v>
      </c>
      <c r="H11" s="1137"/>
      <c r="I11" s="1137"/>
      <c r="J11" s="1138"/>
      <c r="K11" s="269">
        <v>138311</v>
      </c>
      <c r="L11" s="270">
        <v>11632</v>
      </c>
      <c r="M11" s="271">
        <v>13592</v>
      </c>
      <c r="N11" s="272">
        <v>-14.4</v>
      </c>
    </row>
    <row r="12" spans="1:16" ht="13.5" customHeight="1">
      <c r="A12" s="250"/>
      <c r="B12" s="246"/>
      <c r="C12" s="246"/>
      <c r="D12" s="246"/>
      <c r="E12" s="246"/>
      <c r="F12" s="246"/>
      <c r="G12" s="1136" t="s">
        <v>479</v>
      </c>
      <c r="H12" s="1137"/>
      <c r="I12" s="1137"/>
      <c r="J12" s="1138"/>
      <c r="K12" s="269" t="s">
        <v>480</v>
      </c>
      <c r="L12" s="270" t="s">
        <v>480</v>
      </c>
      <c r="M12" s="271">
        <v>962</v>
      </c>
      <c r="N12" s="272" t="s">
        <v>480</v>
      </c>
    </row>
    <row r="13" spans="1:16" ht="13.5" customHeight="1">
      <c r="A13" s="250"/>
      <c r="B13" s="246"/>
      <c r="C13" s="246"/>
      <c r="D13" s="246"/>
      <c r="E13" s="246"/>
      <c r="F13" s="246"/>
      <c r="G13" s="1136" t="s">
        <v>481</v>
      </c>
      <c r="H13" s="1137"/>
      <c r="I13" s="1137"/>
      <c r="J13" s="1138"/>
      <c r="K13" s="269" t="s">
        <v>480</v>
      </c>
      <c r="L13" s="270" t="s">
        <v>480</v>
      </c>
      <c r="M13" s="271">
        <v>34</v>
      </c>
      <c r="N13" s="272" t="s">
        <v>480</v>
      </c>
    </row>
    <row r="14" spans="1:16" ht="13.5" customHeight="1">
      <c r="A14" s="250"/>
      <c r="B14" s="246"/>
      <c r="C14" s="246"/>
      <c r="D14" s="246"/>
      <c r="E14" s="246"/>
      <c r="F14" s="246"/>
      <c r="G14" s="1136" t="s">
        <v>482</v>
      </c>
      <c r="H14" s="1137"/>
      <c r="I14" s="1137"/>
      <c r="J14" s="1138"/>
      <c r="K14" s="269">
        <v>16583</v>
      </c>
      <c r="L14" s="270">
        <v>1395</v>
      </c>
      <c r="M14" s="271">
        <v>3922</v>
      </c>
      <c r="N14" s="272">
        <v>-64.400000000000006</v>
      </c>
    </row>
    <row r="15" spans="1:16" ht="13.5" customHeight="1">
      <c r="A15" s="250"/>
      <c r="B15" s="246"/>
      <c r="C15" s="246"/>
      <c r="D15" s="246"/>
      <c r="E15" s="246"/>
      <c r="F15" s="246"/>
      <c r="G15" s="1136" t="s">
        <v>483</v>
      </c>
      <c r="H15" s="1137"/>
      <c r="I15" s="1137"/>
      <c r="J15" s="1138"/>
      <c r="K15" s="269">
        <v>8720</v>
      </c>
      <c r="L15" s="270">
        <v>733</v>
      </c>
      <c r="M15" s="271">
        <v>1815</v>
      </c>
      <c r="N15" s="272">
        <v>-59.6</v>
      </c>
    </row>
    <row r="16" spans="1:16">
      <c r="A16" s="250"/>
      <c r="B16" s="246"/>
      <c r="C16" s="246"/>
      <c r="D16" s="246"/>
      <c r="E16" s="246"/>
      <c r="F16" s="246"/>
      <c r="G16" s="1139" t="s">
        <v>484</v>
      </c>
      <c r="H16" s="1140"/>
      <c r="I16" s="1140"/>
      <c r="J16" s="1141"/>
      <c r="K16" s="270">
        <v>-107568</v>
      </c>
      <c r="L16" s="270">
        <v>-9046</v>
      </c>
      <c r="M16" s="271">
        <v>-9409</v>
      </c>
      <c r="N16" s="272">
        <v>-3.9</v>
      </c>
    </row>
    <row r="17" spans="1:16">
      <c r="A17" s="250"/>
      <c r="B17" s="246"/>
      <c r="C17" s="246"/>
      <c r="D17" s="246"/>
      <c r="E17" s="246"/>
      <c r="F17" s="246"/>
      <c r="G17" s="1139" t="s">
        <v>170</v>
      </c>
      <c r="H17" s="1140"/>
      <c r="I17" s="1140"/>
      <c r="J17" s="1141"/>
      <c r="K17" s="270">
        <v>1427146</v>
      </c>
      <c r="L17" s="270">
        <v>120019</v>
      </c>
      <c r="M17" s="271">
        <v>106699</v>
      </c>
      <c r="N17" s="272">
        <v>12.5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33" t="s">
        <v>489</v>
      </c>
      <c r="H21" s="1134"/>
      <c r="I21" s="1134"/>
      <c r="J21" s="1135"/>
      <c r="K21" s="282">
        <v>11.86</v>
      </c>
      <c r="L21" s="283">
        <v>9.99</v>
      </c>
      <c r="M21" s="284">
        <v>1.87</v>
      </c>
      <c r="N21" s="251"/>
      <c r="O21" s="285"/>
      <c r="P21" s="281"/>
    </row>
    <row r="22" spans="1:16" s="286" customFormat="1">
      <c r="A22" s="281"/>
      <c r="B22" s="251"/>
      <c r="C22" s="251"/>
      <c r="D22" s="251"/>
      <c r="E22" s="251"/>
      <c r="F22" s="251"/>
      <c r="G22" s="1133" t="s">
        <v>490</v>
      </c>
      <c r="H22" s="1134"/>
      <c r="I22" s="1134"/>
      <c r="J22" s="1135"/>
      <c r="K22" s="287">
        <v>96.6</v>
      </c>
      <c r="L22" s="288">
        <v>96.4</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2" t="s">
        <v>471</v>
      </c>
      <c r="L30" s="256"/>
      <c r="M30" s="257" t="s">
        <v>472</v>
      </c>
      <c r="N30" s="258"/>
    </row>
    <row r="31" spans="1:16">
      <c r="A31" s="250"/>
      <c r="B31" s="246"/>
      <c r="C31" s="246"/>
      <c r="D31" s="246"/>
      <c r="E31" s="246"/>
      <c r="F31" s="246"/>
      <c r="G31" s="259"/>
      <c r="H31" s="260"/>
      <c r="I31" s="260"/>
      <c r="J31" s="261"/>
      <c r="K31" s="1123"/>
      <c r="L31" s="262" t="s">
        <v>473</v>
      </c>
      <c r="M31" s="263" t="s">
        <v>474</v>
      </c>
      <c r="N31" s="264" t="s">
        <v>475</v>
      </c>
    </row>
    <row r="32" spans="1:16" ht="27" customHeight="1">
      <c r="A32" s="250"/>
      <c r="B32" s="246"/>
      <c r="C32" s="246"/>
      <c r="D32" s="246"/>
      <c r="E32" s="246"/>
      <c r="F32" s="246"/>
      <c r="G32" s="1124" t="s">
        <v>494</v>
      </c>
      <c r="H32" s="1125"/>
      <c r="I32" s="1125"/>
      <c r="J32" s="1126"/>
      <c r="K32" s="296">
        <v>734142</v>
      </c>
      <c r="L32" s="296">
        <v>61739</v>
      </c>
      <c r="M32" s="297">
        <v>51894</v>
      </c>
      <c r="N32" s="298">
        <v>19</v>
      </c>
    </row>
    <row r="33" spans="1:16" ht="13.5" customHeight="1">
      <c r="A33" s="250"/>
      <c r="B33" s="246"/>
      <c r="C33" s="246"/>
      <c r="D33" s="246"/>
      <c r="E33" s="246"/>
      <c r="F33" s="246"/>
      <c r="G33" s="1124" t="s">
        <v>495</v>
      </c>
      <c r="H33" s="1125"/>
      <c r="I33" s="1125"/>
      <c r="J33" s="1126"/>
      <c r="K33" s="296" t="s">
        <v>480</v>
      </c>
      <c r="L33" s="296" t="s">
        <v>480</v>
      </c>
      <c r="M33" s="297" t="s">
        <v>480</v>
      </c>
      <c r="N33" s="298" t="s">
        <v>480</v>
      </c>
    </row>
    <row r="34" spans="1:16" ht="27" customHeight="1">
      <c r="A34" s="250"/>
      <c r="B34" s="246"/>
      <c r="C34" s="246"/>
      <c r="D34" s="246"/>
      <c r="E34" s="246"/>
      <c r="F34" s="246"/>
      <c r="G34" s="1124" t="s">
        <v>496</v>
      </c>
      <c r="H34" s="1125"/>
      <c r="I34" s="1125"/>
      <c r="J34" s="1126"/>
      <c r="K34" s="296" t="s">
        <v>480</v>
      </c>
      <c r="L34" s="296" t="s">
        <v>480</v>
      </c>
      <c r="M34" s="297">
        <v>10</v>
      </c>
      <c r="N34" s="298" t="s">
        <v>480</v>
      </c>
    </row>
    <row r="35" spans="1:16" ht="27" customHeight="1">
      <c r="A35" s="250"/>
      <c r="B35" s="246"/>
      <c r="C35" s="246"/>
      <c r="D35" s="246"/>
      <c r="E35" s="246"/>
      <c r="F35" s="246"/>
      <c r="G35" s="1124" t="s">
        <v>497</v>
      </c>
      <c r="H35" s="1125"/>
      <c r="I35" s="1125"/>
      <c r="J35" s="1126"/>
      <c r="K35" s="296">
        <v>474396</v>
      </c>
      <c r="L35" s="296">
        <v>39895</v>
      </c>
      <c r="M35" s="297">
        <v>15077</v>
      </c>
      <c r="N35" s="298">
        <v>164.6</v>
      </c>
    </row>
    <row r="36" spans="1:16" ht="27" customHeight="1">
      <c r="A36" s="250"/>
      <c r="B36" s="246"/>
      <c r="C36" s="246"/>
      <c r="D36" s="246"/>
      <c r="E36" s="246"/>
      <c r="F36" s="246"/>
      <c r="G36" s="1124" t="s">
        <v>498</v>
      </c>
      <c r="H36" s="1125"/>
      <c r="I36" s="1125"/>
      <c r="J36" s="1126"/>
      <c r="K36" s="296">
        <v>10920</v>
      </c>
      <c r="L36" s="296">
        <v>918</v>
      </c>
      <c r="M36" s="297">
        <v>4066</v>
      </c>
      <c r="N36" s="298">
        <v>-77.400000000000006</v>
      </c>
    </row>
    <row r="37" spans="1:16" ht="13.5" customHeight="1">
      <c r="A37" s="250"/>
      <c r="B37" s="246"/>
      <c r="C37" s="246"/>
      <c r="D37" s="246"/>
      <c r="E37" s="246"/>
      <c r="F37" s="246"/>
      <c r="G37" s="1124" t="s">
        <v>499</v>
      </c>
      <c r="H37" s="1125"/>
      <c r="I37" s="1125"/>
      <c r="J37" s="1126"/>
      <c r="K37" s="296" t="s">
        <v>480</v>
      </c>
      <c r="L37" s="296" t="s">
        <v>480</v>
      </c>
      <c r="M37" s="297">
        <v>901</v>
      </c>
      <c r="N37" s="298" t="s">
        <v>480</v>
      </c>
    </row>
    <row r="38" spans="1:16" ht="27" customHeight="1">
      <c r="A38" s="250"/>
      <c r="B38" s="246"/>
      <c r="C38" s="246"/>
      <c r="D38" s="246"/>
      <c r="E38" s="246"/>
      <c r="F38" s="246"/>
      <c r="G38" s="1127" t="s">
        <v>500</v>
      </c>
      <c r="H38" s="1128"/>
      <c r="I38" s="1128"/>
      <c r="J38" s="1129"/>
      <c r="K38" s="299">
        <v>44</v>
      </c>
      <c r="L38" s="299">
        <v>4</v>
      </c>
      <c r="M38" s="300">
        <v>5</v>
      </c>
      <c r="N38" s="301">
        <v>-20</v>
      </c>
      <c r="O38" s="295"/>
    </row>
    <row r="39" spans="1:16">
      <c r="A39" s="250"/>
      <c r="B39" s="246"/>
      <c r="C39" s="246"/>
      <c r="D39" s="246"/>
      <c r="E39" s="246"/>
      <c r="F39" s="246"/>
      <c r="G39" s="1127" t="s">
        <v>501</v>
      </c>
      <c r="H39" s="1128"/>
      <c r="I39" s="1128"/>
      <c r="J39" s="1129"/>
      <c r="K39" s="302">
        <v>-32728</v>
      </c>
      <c r="L39" s="302">
        <v>-2752</v>
      </c>
      <c r="M39" s="303">
        <v>-2383</v>
      </c>
      <c r="N39" s="304">
        <v>15.5</v>
      </c>
      <c r="O39" s="295"/>
    </row>
    <row r="40" spans="1:16" ht="27" customHeight="1">
      <c r="A40" s="250"/>
      <c r="B40" s="246"/>
      <c r="C40" s="246"/>
      <c r="D40" s="246"/>
      <c r="E40" s="246"/>
      <c r="F40" s="246"/>
      <c r="G40" s="1124" t="s">
        <v>502</v>
      </c>
      <c r="H40" s="1125"/>
      <c r="I40" s="1125"/>
      <c r="J40" s="1126"/>
      <c r="K40" s="302">
        <v>-717937</v>
      </c>
      <c r="L40" s="302">
        <v>-60377</v>
      </c>
      <c r="M40" s="303">
        <v>-48190</v>
      </c>
      <c r="N40" s="304">
        <v>25.3</v>
      </c>
      <c r="O40" s="295"/>
    </row>
    <row r="41" spans="1:16">
      <c r="A41" s="250"/>
      <c r="B41" s="246"/>
      <c r="C41" s="246"/>
      <c r="D41" s="246"/>
      <c r="E41" s="246"/>
      <c r="F41" s="246"/>
      <c r="G41" s="1130" t="s">
        <v>281</v>
      </c>
      <c r="H41" s="1131"/>
      <c r="I41" s="1131"/>
      <c r="J41" s="1132"/>
      <c r="K41" s="296">
        <v>468837</v>
      </c>
      <c r="L41" s="302">
        <v>39428</v>
      </c>
      <c r="M41" s="303">
        <v>21380</v>
      </c>
      <c r="N41" s="304">
        <v>84.4</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17" t="s">
        <v>471</v>
      </c>
      <c r="J49" s="1119" t="s">
        <v>506</v>
      </c>
      <c r="K49" s="1120"/>
      <c r="L49" s="1120"/>
      <c r="M49" s="1120"/>
      <c r="N49" s="1121"/>
    </row>
    <row r="50" spans="1:14">
      <c r="A50" s="250"/>
      <c r="B50" s="246"/>
      <c r="C50" s="246"/>
      <c r="D50" s="246"/>
      <c r="E50" s="246"/>
      <c r="F50" s="246"/>
      <c r="G50" s="314"/>
      <c r="H50" s="315"/>
      <c r="I50" s="1118"/>
      <c r="J50" s="316" t="s">
        <v>507</v>
      </c>
      <c r="K50" s="317" t="s">
        <v>508</v>
      </c>
      <c r="L50" s="318" t="s">
        <v>509</v>
      </c>
      <c r="M50" s="319" t="s">
        <v>510</v>
      </c>
      <c r="N50" s="320" t="s">
        <v>511</v>
      </c>
    </row>
    <row r="51" spans="1:14">
      <c r="A51" s="250"/>
      <c r="B51" s="246"/>
      <c r="C51" s="246"/>
      <c r="D51" s="246"/>
      <c r="E51" s="246"/>
      <c r="F51" s="246"/>
      <c r="G51" s="312" t="s">
        <v>512</v>
      </c>
      <c r="H51" s="313"/>
      <c r="I51" s="321">
        <v>670141</v>
      </c>
      <c r="J51" s="322">
        <v>53440</v>
      </c>
      <c r="K51" s="323">
        <v>36.700000000000003</v>
      </c>
      <c r="L51" s="324">
        <v>66496</v>
      </c>
      <c r="M51" s="325">
        <v>-6.2</v>
      </c>
      <c r="N51" s="326">
        <v>42.9</v>
      </c>
    </row>
    <row r="52" spans="1:14">
      <c r="A52" s="250"/>
      <c r="B52" s="246"/>
      <c r="C52" s="246"/>
      <c r="D52" s="246"/>
      <c r="E52" s="246"/>
      <c r="F52" s="246"/>
      <c r="G52" s="327"/>
      <c r="H52" s="328" t="s">
        <v>513</v>
      </c>
      <c r="I52" s="329">
        <v>226227</v>
      </c>
      <c r="J52" s="330">
        <v>18040</v>
      </c>
      <c r="K52" s="331">
        <v>-33.5</v>
      </c>
      <c r="L52" s="332">
        <v>36530</v>
      </c>
      <c r="M52" s="333">
        <v>-8.4</v>
      </c>
      <c r="N52" s="334">
        <v>-25.1</v>
      </c>
    </row>
    <row r="53" spans="1:14">
      <c r="A53" s="250"/>
      <c r="B53" s="246"/>
      <c r="C53" s="246"/>
      <c r="D53" s="246"/>
      <c r="E53" s="246"/>
      <c r="F53" s="246"/>
      <c r="G53" s="312" t="s">
        <v>514</v>
      </c>
      <c r="H53" s="313"/>
      <c r="I53" s="321">
        <v>726426</v>
      </c>
      <c r="J53" s="322">
        <v>58503</v>
      </c>
      <c r="K53" s="323">
        <v>9.5</v>
      </c>
      <c r="L53" s="324">
        <v>82748</v>
      </c>
      <c r="M53" s="325">
        <v>24.4</v>
      </c>
      <c r="N53" s="326">
        <v>-14.9</v>
      </c>
    </row>
    <row r="54" spans="1:14">
      <c r="A54" s="250"/>
      <c r="B54" s="246"/>
      <c r="C54" s="246"/>
      <c r="D54" s="246"/>
      <c r="E54" s="246"/>
      <c r="F54" s="246"/>
      <c r="G54" s="327"/>
      <c r="H54" s="328" t="s">
        <v>513</v>
      </c>
      <c r="I54" s="329">
        <v>614536</v>
      </c>
      <c r="J54" s="330">
        <v>49492</v>
      </c>
      <c r="K54" s="331">
        <v>174.3</v>
      </c>
      <c r="L54" s="332">
        <v>44732</v>
      </c>
      <c r="M54" s="333">
        <v>22.5</v>
      </c>
      <c r="N54" s="334">
        <v>151.80000000000001</v>
      </c>
    </row>
    <row r="55" spans="1:14">
      <c r="A55" s="250"/>
      <c r="B55" s="246"/>
      <c r="C55" s="246"/>
      <c r="D55" s="246"/>
      <c r="E55" s="246"/>
      <c r="F55" s="246"/>
      <c r="G55" s="312" t="s">
        <v>515</v>
      </c>
      <c r="H55" s="313"/>
      <c r="I55" s="321">
        <v>896408</v>
      </c>
      <c r="J55" s="322">
        <v>73494</v>
      </c>
      <c r="K55" s="323">
        <v>25.6</v>
      </c>
      <c r="L55" s="324">
        <v>91837</v>
      </c>
      <c r="M55" s="325">
        <v>11</v>
      </c>
      <c r="N55" s="326">
        <v>14.6</v>
      </c>
    </row>
    <row r="56" spans="1:14">
      <c r="A56" s="250"/>
      <c r="B56" s="246"/>
      <c r="C56" s="246"/>
      <c r="D56" s="246"/>
      <c r="E56" s="246"/>
      <c r="F56" s="246"/>
      <c r="G56" s="327"/>
      <c r="H56" s="328" t="s">
        <v>513</v>
      </c>
      <c r="I56" s="329">
        <v>496623</v>
      </c>
      <c r="J56" s="330">
        <v>40717</v>
      </c>
      <c r="K56" s="331">
        <v>-17.7</v>
      </c>
      <c r="L56" s="332">
        <v>54439</v>
      </c>
      <c r="M56" s="333">
        <v>21.7</v>
      </c>
      <c r="N56" s="334">
        <v>-39.4</v>
      </c>
    </row>
    <row r="57" spans="1:14">
      <c r="A57" s="250"/>
      <c r="B57" s="246"/>
      <c r="C57" s="246"/>
      <c r="D57" s="246"/>
      <c r="E57" s="246"/>
      <c r="F57" s="246"/>
      <c r="G57" s="312" t="s">
        <v>516</v>
      </c>
      <c r="H57" s="313"/>
      <c r="I57" s="321">
        <v>864205</v>
      </c>
      <c r="J57" s="322">
        <v>71879</v>
      </c>
      <c r="K57" s="323">
        <v>-2.2000000000000002</v>
      </c>
      <c r="L57" s="324">
        <v>106092</v>
      </c>
      <c r="M57" s="325">
        <v>15.5</v>
      </c>
      <c r="N57" s="326">
        <v>-17.7</v>
      </c>
    </row>
    <row r="58" spans="1:14">
      <c r="A58" s="250"/>
      <c r="B58" s="246"/>
      <c r="C58" s="246"/>
      <c r="D58" s="246"/>
      <c r="E58" s="246"/>
      <c r="F58" s="246"/>
      <c r="G58" s="327"/>
      <c r="H58" s="328" t="s">
        <v>513</v>
      </c>
      <c r="I58" s="329">
        <v>402460</v>
      </c>
      <c r="J58" s="330">
        <v>33474</v>
      </c>
      <c r="K58" s="331">
        <v>-17.8</v>
      </c>
      <c r="L58" s="332">
        <v>44299</v>
      </c>
      <c r="M58" s="333">
        <v>-18.600000000000001</v>
      </c>
      <c r="N58" s="334">
        <v>0.8</v>
      </c>
    </row>
    <row r="59" spans="1:14">
      <c r="A59" s="250"/>
      <c r="B59" s="246"/>
      <c r="C59" s="246"/>
      <c r="D59" s="246"/>
      <c r="E59" s="246"/>
      <c r="F59" s="246"/>
      <c r="G59" s="312" t="s">
        <v>517</v>
      </c>
      <c r="H59" s="313"/>
      <c r="I59" s="321">
        <v>690157</v>
      </c>
      <c r="J59" s="322">
        <v>58040</v>
      </c>
      <c r="K59" s="323">
        <v>-19.3</v>
      </c>
      <c r="L59" s="324">
        <v>79466</v>
      </c>
      <c r="M59" s="325">
        <v>-25.1</v>
      </c>
      <c r="N59" s="326">
        <v>5.8</v>
      </c>
    </row>
    <row r="60" spans="1:14">
      <c r="A60" s="250"/>
      <c r="B60" s="246"/>
      <c r="C60" s="246"/>
      <c r="D60" s="246"/>
      <c r="E60" s="246"/>
      <c r="F60" s="246"/>
      <c r="G60" s="327"/>
      <c r="H60" s="328" t="s">
        <v>513</v>
      </c>
      <c r="I60" s="335">
        <v>249021</v>
      </c>
      <c r="J60" s="330">
        <v>20942</v>
      </c>
      <c r="K60" s="331">
        <v>-37.4</v>
      </c>
      <c r="L60" s="332">
        <v>44645</v>
      </c>
      <c r="M60" s="333">
        <v>0.8</v>
      </c>
      <c r="N60" s="334">
        <v>-38.200000000000003</v>
      </c>
    </row>
    <row r="61" spans="1:14">
      <c r="A61" s="250"/>
      <c r="B61" s="246"/>
      <c r="C61" s="246"/>
      <c r="D61" s="246"/>
      <c r="E61" s="246"/>
      <c r="F61" s="246"/>
      <c r="G61" s="312" t="s">
        <v>518</v>
      </c>
      <c r="H61" s="336"/>
      <c r="I61" s="337">
        <v>769467</v>
      </c>
      <c r="J61" s="338">
        <v>63071</v>
      </c>
      <c r="K61" s="339">
        <v>10.1</v>
      </c>
      <c r="L61" s="340">
        <v>85328</v>
      </c>
      <c r="M61" s="341">
        <v>3.9</v>
      </c>
      <c r="N61" s="326">
        <v>6.2</v>
      </c>
    </row>
    <row r="62" spans="1:14">
      <c r="A62" s="250"/>
      <c r="B62" s="246"/>
      <c r="C62" s="246"/>
      <c r="D62" s="246"/>
      <c r="E62" s="246"/>
      <c r="F62" s="246"/>
      <c r="G62" s="327"/>
      <c r="H62" s="328" t="s">
        <v>513</v>
      </c>
      <c r="I62" s="329">
        <v>397773</v>
      </c>
      <c r="J62" s="330">
        <v>32533</v>
      </c>
      <c r="K62" s="331">
        <v>13.6</v>
      </c>
      <c r="L62" s="332">
        <v>44929</v>
      </c>
      <c r="M62" s="333">
        <v>3.6</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22.89</v>
      </c>
      <c r="G47" s="12">
        <v>22.45</v>
      </c>
      <c r="H47" s="12">
        <v>21.36</v>
      </c>
      <c r="I47" s="12">
        <v>19.89</v>
      </c>
      <c r="J47" s="13">
        <v>18.7</v>
      </c>
    </row>
    <row r="48" spans="2:10" ht="57.75" customHeight="1">
      <c r="B48" s="14"/>
      <c r="C48" s="1144" t="s">
        <v>4</v>
      </c>
      <c r="D48" s="1144"/>
      <c r="E48" s="1145"/>
      <c r="F48" s="15">
        <v>2.56</v>
      </c>
      <c r="G48" s="16">
        <v>2.27</v>
      </c>
      <c r="H48" s="16">
        <v>2.2599999999999998</v>
      </c>
      <c r="I48" s="16">
        <v>1.67</v>
      </c>
      <c r="J48" s="17">
        <v>2.17</v>
      </c>
    </row>
    <row r="49" spans="2:10" ht="57.75" customHeight="1" thickBot="1">
      <c r="B49" s="18"/>
      <c r="C49" s="1146" t="s">
        <v>5</v>
      </c>
      <c r="D49" s="1146"/>
      <c r="E49" s="1147"/>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財政係</cp:lastModifiedBy>
  <cp:lastPrinted>2018-02-25T23:31:47Z</cp:lastPrinted>
  <dcterms:created xsi:type="dcterms:W3CDTF">2018-01-24T05:49:25Z</dcterms:created>
  <dcterms:modified xsi:type="dcterms:W3CDTF">2018-03-22T08:38:11Z</dcterms:modified>
  <cp:category/>
</cp:coreProperties>
</file>