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wm-n-file\共有フォルダ\財政共有\【インターネット系端末へ移行したもの】\財政状況資料集の作成\財政状況資料集作成(H27決算)\H29.05.09〆　H27財政状況資料集（2回目）\"/>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BE34" i="9"/>
  <c r="BE35" i="9" s="1"/>
  <c r="BW34" i="9" l="1"/>
  <c r="BW35" i="9" s="1"/>
  <c r="BW36" i="9" s="1"/>
  <c r="BW37" i="9" s="1"/>
  <c r="BW38" i="9" s="1"/>
  <c r="BW39" i="9" s="1"/>
  <c r="BW40" i="9" s="1"/>
  <c r="CO34" i="9" l="1"/>
  <c r="CO35" i="9" s="1"/>
</calcChain>
</file>

<file path=xl/sharedStrings.xml><?xml version="1.0" encoding="utf-8"?>
<sst xmlns="http://schemas.openxmlformats.org/spreadsheetml/2006/main" count="1061" uniqueCount="582">
  <si>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</si>
  <si>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</si>
  <si>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</si>
  <si>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</si>
  <si>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</si>
  <si>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</si>
  <si>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</si>
  <si>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</si>
  <si>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</si>
  <si>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</si>
  <si>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</si>
  <si>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</si>
  <si>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</si>
  <si>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</si>
  <si>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</si>
  <si>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</si>
  <si>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</si>
  <si>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</si>
  <si>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</si>
  <si>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</si>
  <si>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</si>
  <si>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</si>
  <si>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</si>
  <si>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</si>
  <si>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</si>
  <si>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</si>
  <si>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</si>
  <si>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</si>
  <si>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</si>
  <si>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</si>
  <si>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</si>
  <si>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</si>
  <si>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</si>
  <si>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</si>
  <si>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</si>
  <si>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</si>
  <si>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</si>
  <si>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</si>
  <si>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</si>
  <si>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</si>
  <si>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</si>
  <si>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</si>
  <si>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</si>
  <si>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</si>
  <si>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</si>
  <si>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</si>
  <si>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</si>
  <si>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</si>
  <si>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</si>
  <si>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</si>
  <si>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</si>
  <si>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</si>
  <si>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</si>
  <si>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</si>
  <si>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</si>
  <si>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</si>
  <si>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</si>
  <si>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</si>
  <si>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</si>
  <si>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</si>
  <si>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</si>
  <si>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</si>
  <si>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</si>
  <si>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</si>
  <si>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</si>
  <si>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</si>
  <si>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</si>
  <si>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</si>
  <si>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</si>
  <si>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</si>
  <si>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</si>
  <si>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</si>
  <si>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</si>
  <si>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</si>
  <si>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</si>
  <si>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</si>
  <si>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</si>
  <si>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</si>
  <si>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</si>
  <si>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</si>
  <si>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</si>
  <si>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</si>
  <si>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</si>
  <si>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</si>
  <si>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</si>
  <si>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</si>
  <si>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</si>
  <si>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</si>
  <si>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</si>
  <si>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</si>
  <si>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</si>
  <si>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</si>
  <si>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</si>
  <si>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</si>
  <si>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</si>
  <si>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</si>
  <si>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</si>
  <si>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</si>
  <si>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</si>
  <si>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</si>
  <si>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</si>
  <si>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</si>
  <si>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</si>
  <si>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</si>
  <si>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</si>
  <si>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</si>
  <si>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</si>
  <si>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</si>
  <si>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</si>
  <si>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</si>
  <si>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</si>
  <si>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</si>
  <si>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</si>
  <si>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</si>
  <si>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</si>
  <si>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</si>
  <si>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</si>
  <si>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</si>
  <si>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</si>
  <si>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</si>
  <si>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</si>
  <si>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</si>
  <si>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</si>
  <si>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</si>
  <si>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</si>
  <si>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</si>
  <si>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</si>
  <si>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</si>
  <si>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</si>
  <si>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</si>
  <si>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</si>
  <si>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</si>
  <si>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</si>
  <si>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</si>
  <si>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</si>
  <si>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</si>
  <si>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</si>
  <si>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</si>
  <si>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</si>
  <si>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</si>
  <si>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</si>
  <si>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</si>
  <si>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</si>
  <si>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</si>
  <si>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</si>
  <si>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</si>
  <si>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</si>
  <si>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</si>
  <si>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</si>
  <si>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</si>
  <si>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</si>
  <si>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</si>
  <si>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</si>
  <si>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</si>
  <si>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</si>
  <si>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</si>
  <si>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</si>
  <si>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</si>
  <si>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</si>
  <si>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</si>
  <si>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</si>
  <si>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</si>
  <si>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</si>
  <si>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</si>
  <si>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</si>
  <si>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</si>
  <si>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</si>
  <si>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</si>
  <si>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</si>
  <si>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</si>
  <si>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</si>
  <si>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</si>
  <si>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</si>
  <si>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</si>
  <si>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</si>
  <si>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</si>
  <si>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</si>
  <si>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</si>
  <si>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</si>
  <si>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</si>
  <si>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</si>
  <si>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</si>
  <si>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</si>
  <si>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</si>
  <si>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</si>
  <si>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</si>
  <si>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</si>
  <si>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</si>
  <si>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</si>
  <si>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</si>
  <si>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</si>
  <si>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</si>
  <si>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鳥取県岩美町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</si>
  <si>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</si>
  <si>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</si>
  <si>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</si>
  <si>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</si>
  <si>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</si>
  <si>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</si>
  <si>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</si>
  <si>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</si>
  <si>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</si>
  <si>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</si>
  <si>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</si>
  <si>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</si>
  <si>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</si>
  <si>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</si>
  <si>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</si>
  <si>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</si>
  <si>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</si>
  <si>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</si>
  <si>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</si>
  <si>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</si>
  <si>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</si>
  <si>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</si>
  <si>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</si>
  <si>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</si>
  <si>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</si>
  <si>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</si>
  <si>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</si>
  <si>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</si>
  <si>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</si>
  <si>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</si>
  <si>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</si>
  <si>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</si>
  <si>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</si>
  <si>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</si>
  <si>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</si>
  <si>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</si>
  <si>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</si>
  <si>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</si>
  <si>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</si>
  <si>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</si>
  <si>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</si>
  <si>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</si>
  <si>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</si>
  <si>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</si>
  <si>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</si>
  <si>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</si>
  <si>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</si>
  <si>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</si>
  <si>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</si>
  <si>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</si>
  <si>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</si>
  <si>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</si>
  <si>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</si>
  <si>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</si>
  <si>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</si>
  <si>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</si>
  <si>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</si>
  <si>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</si>
  <si>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</si>
  <si>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</si>
  <si>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</si>
  <si>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</si>
  <si>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</si>
  <si>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</si>
  <si>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</si>
  <si>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</si>
  <si>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</si>
  <si>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</si>
  <si>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</si>
  <si>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</si>
  <si>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</si>
  <si>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</si>
  <si>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</si>
  <si>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</si>
  <si>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</si>
  <si>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</si>
  <si>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</si>
  <si>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</si>
  <si>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</si>
  <si>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</si>
  <si>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</si>
  <si>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</si>
  <si>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</si>
  <si>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</si>
  <si>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</si>
  <si>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</si>
  <si>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</si>
  <si>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</si>
  <si>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</si>
  <si>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</si>
  <si>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</si>
  <si>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</si>
  <si>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</si>
  <si>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</si>
  <si>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</si>
  <si>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</si>
  <si>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</si>
  <si>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</si>
  <si>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</si>
  <si>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</si>
  <si>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</si>
  <si>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</si>
  <si>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</si>
  <si>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</si>
  <si>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</si>
  <si>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</si>
  <si>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</si>
  <si>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</si>
  <si>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</si>
  <si>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</si>
  <si>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</si>
  <si>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</si>
  <si>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</si>
  <si>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</si>
  <si>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</si>
  <si>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</si>
  <si>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</si>
  <si>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</si>
  <si>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</si>
  <si>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</si>
  <si>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</si>
  <si>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</si>
  <si>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</si>
  <si>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</si>
  <si>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</si>
  <si>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</si>
  <si>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</si>
  <si>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</si>
  <si>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</si>
  <si>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</si>
  <si>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</si>
  <si>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</si>
  <si>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</si>
  <si>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</si>
  <si>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</si>
  <si>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</si>
  <si>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</si>
  <si>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</si>
  <si>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</si>
  <si>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</si>
  <si>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</si>
  <si>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</si>
  <si>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</si>
  <si>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</si>
  <si>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</si>
  <si>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</si>
  <si>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</si>
  <si>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鳥取県岩美町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</si>
  <si>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</si>
  <si>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</si>
  <si>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</si>
  <si>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</si>
  <si>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</si>
  <si>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</si>
  <si>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</si>
  <si>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</si>
  <si>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</si>
  <si>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</si>
  <si>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</si>
  <si>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</si>
  <si>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</si>
  <si>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</si>
  <si>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</si>
  <si>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</si>
  <si>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</si>
  <si>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</si>
  <si>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</si>
  <si>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</si>
  <si>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</si>
  <si>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代替バス運送事業特別会計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</si>
  <si>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</si>
  <si>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</si>
  <si>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</si>
  <si>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</si>
  <si>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</si>
  <si>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</si>
  <si>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</si>
  <si>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</si>
  <si>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</si>
  <si>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</si>
  <si>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</si>
  <si>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</si>
  <si>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</si>
  <si>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</si>
  <si>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</si>
  <si>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</si>
  <si>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</si>
  <si>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</si>
  <si>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</si>
  <si>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</si>
  <si>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</si>
  <si>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集落排水処理事業特別会計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</si>
  <si>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</si>
  <si>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</si>
  <si>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</si>
  <si>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</si>
  <si>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</si>
  <si>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</si>
  <si>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</si>
  <si>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</si>
  <si>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</si>
  <si>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</si>
  <si>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</si>
  <si>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</si>
  <si>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</si>
  <si>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</si>
  <si>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</si>
  <si>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</si>
  <si>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</si>
  <si>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</si>
  <si>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</si>
  <si>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</si>
  <si>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</si>
  <si>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</si>
  <si>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</si>
  <si>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</si>
  <si>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</si>
  <si>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</si>
  <si>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</si>
  <si>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</si>
  <si>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</si>
  <si>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</si>
  <si>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</si>
  <si>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</si>
  <si>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</si>
  <si>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</si>
  <si>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</si>
  <si>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</si>
  <si>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</si>
  <si>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</si>
  <si>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</si>
  <si>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</si>
  <si>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</si>
  <si>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</si>
  <si>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</si>
  <si>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</si>
  <si>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</si>
  <si>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</si>
  <si>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</si>
  <si>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</si>
  <si>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</si>
  <si>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</si>
  <si>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</si>
  <si>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</si>
  <si>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</si>
  <si>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</si>
  <si>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</si>
  <si>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</si>
  <si>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</si>
  <si>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集落排水処理事業特別会計</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</si>
  <si>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</si>
  <si>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</si>
  <si>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</si>
  <si>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</si>
  <si>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</si>
  <si>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</si>
  <si>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</si>
  <si>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</si>
  <si>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</si>
  <si>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</si>
  <si>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</si>
  <si>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</si>
  <si>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</si>
  <si>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</si>
  <si>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</si>
  <si>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</si>
  <si>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</si>
  <si>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</si>
  <si>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</si>
  <si>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</si>
  <si>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</si>
  <si>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</si>
  <si>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</si>
  <si>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</si>
  <si>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</si>
  <si>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</si>
  <si>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</si>
  <si>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</si>
  <si>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</si>
  <si>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</si>
  <si>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</si>
  <si>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</si>
  <si>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</si>
  <si>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</si>
  <si>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</si>
  <si>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</si>
  <si>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</si>
  <si>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</si>
  <si>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</si>
  <si>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</si>
  <si>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</si>
  <si>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</si>
  <si>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</si>
  <si>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</si>
  <si>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</si>
  <si>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</si>
  <si>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</si>
  <si>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</si>
  <si>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</si>
  <si>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</si>
  <si>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</si>
  <si>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</si>
  <si>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</si>
  <si>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</si>
  <si>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</si>
  <si>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</si>
  <si>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</si>
  <si>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</si>
  <si>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</si>
  <si>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</si>
  <si>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</si>
  <si>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</si>
  <si>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</si>
  <si>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</si>
  <si>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</si>
  <si>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</si>
  <si>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</si>
  <si>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</si>
  <si>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</si>
  <si>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</si>
  <si>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</si>
  <si>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</si>
  <si>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</si>
  <si>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</si>
  <si>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</si>
  <si>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</si>
  <si>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</si>
  <si>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</si>
  <si>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</si>
  <si>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</si>
  <si>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</si>
  <si>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</si>
  <si>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</si>
  <si>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</si>
  <si>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0.35</t>
  </si>
  <si>
    <t>▲ 0.30</t>
  </si>
  <si>
    <t>▲ 1.96</t>
  </si>
  <si>
    <t>▲ 2.17</t>
  </si>
  <si>
    <t>▲ 2.56</t>
  </si>
  <si>
    <t>病院事業会計</t>
  </si>
  <si>
    <t>水道事業会計</t>
  </si>
  <si>
    <t>国民健康保険特別会計</t>
  </si>
  <si>
    <t>一般会計</t>
  </si>
  <si>
    <t>介護保険特別会計</t>
  </si>
  <si>
    <t>公共下水道事業特別会計</t>
  </si>
  <si>
    <t>後期高齢者医療特別会計</t>
  </si>
  <si>
    <t>住宅新築資金等貸付特別会計</t>
  </si>
  <si>
    <t>その他会計（赤字）</t>
  </si>
  <si>
    <t>その他会計（黒字）</t>
  </si>
  <si>
    <t>鳥取県東部広域行政管理組合一般会計</t>
    <rPh sb="0" eb="3">
      <t>トットリケン</t>
    </rPh>
    <rPh sb="3" eb="5">
      <t>トウブ</t>
    </rPh>
    <rPh sb="5" eb="7">
      <t>コウイキ</t>
    </rPh>
    <rPh sb="7" eb="9">
      <t>ギョウセイ</t>
    </rPh>
    <rPh sb="9" eb="11">
      <t>カンリ</t>
    </rPh>
    <rPh sb="11" eb="13">
      <t>クミアイ</t>
    </rPh>
    <rPh sb="13" eb="15">
      <t>イッパン</t>
    </rPh>
    <rPh sb="15" eb="17">
      <t>カイケイ</t>
    </rPh>
    <phoneticPr fontId="2"/>
  </si>
  <si>
    <t>鳥取県東部広域行政管理組合因幡ふるさと振興事業費特別会計</t>
    <rPh sb="0" eb="3">
      <t>トットリケン</t>
    </rPh>
    <rPh sb="3" eb="5">
      <t>トウブ</t>
    </rPh>
    <rPh sb="5" eb="7">
      <t>コウイキ</t>
    </rPh>
    <rPh sb="7" eb="9">
      <t>ギョウセイ</t>
    </rPh>
    <rPh sb="9" eb="11">
      <t>カンリ</t>
    </rPh>
    <rPh sb="11" eb="13">
      <t>クミアイ</t>
    </rPh>
    <rPh sb="13" eb="15">
      <t>イナバ</t>
    </rPh>
    <rPh sb="19" eb="21">
      <t>シンコウ</t>
    </rPh>
    <rPh sb="21" eb="23">
      <t>ジギョウ</t>
    </rPh>
    <rPh sb="23" eb="24">
      <t>ヒ</t>
    </rPh>
    <rPh sb="24" eb="26">
      <t>トクベツ</t>
    </rPh>
    <rPh sb="26" eb="28">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</si>
  <si>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4" eb="16">
      <t>イッパン</t>
    </rPh>
    <rPh sb="16" eb="18">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</si>
  <si>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</si>
  <si>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鳥取県町村職員退職手当組合</t>
    <rPh sb="0" eb="3">
      <t>トットリケン</t>
    </rPh>
    <rPh sb="3" eb="5">
      <t>チョウソン</t>
    </rPh>
    <rPh sb="5" eb="7">
      <t>ショクイン</t>
    </rPh>
    <rPh sb="7" eb="9">
      <t>タイショク</t>
    </rPh>
    <rPh sb="9" eb="11">
      <t>テアテ</t>
    </rPh>
    <rPh sb="11" eb="13">
      <t>クミアイ</t>
    </rPh>
    <phoneticPr fontId="2"/>
  </si>
  <si>
    <t>鳥取県町村消防災害補償組合一般会計</t>
    <rPh sb="0" eb="3">
      <t>トットリケン</t>
    </rPh>
    <rPh sb="3" eb="5">
      <t>チョウソン</t>
    </rPh>
    <rPh sb="5" eb="7">
      <t>ショウボウ</t>
    </rPh>
    <rPh sb="7" eb="9">
      <t>サイガイ</t>
    </rPh>
    <rPh sb="9" eb="11">
      <t>ホショウ</t>
    </rPh>
    <rPh sb="11" eb="13">
      <t>クミアイ</t>
    </rPh>
    <rPh sb="13" eb="15">
      <t>イッパン</t>
    </rPh>
    <rPh sb="15" eb="17">
      <t>カイケイ</t>
    </rPh>
    <phoneticPr fontId="2"/>
  </si>
  <si>
    <t>鳥取県町村消防災害補償組合特別会計</t>
    <rPh sb="0" eb="3">
      <t>トットリケン</t>
    </rPh>
    <rPh sb="3" eb="5">
      <t>チョウソン</t>
    </rPh>
    <rPh sb="5" eb="7">
      <t>ショウボウ</t>
    </rPh>
    <rPh sb="7" eb="9">
      <t>サイガイ</t>
    </rPh>
    <rPh sb="9" eb="11">
      <t>ホショウ</t>
    </rPh>
    <rPh sb="11" eb="13">
      <t>クミアイ</t>
    </rPh>
    <rPh sb="13" eb="15">
      <t>トクベツ</t>
    </rPh>
    <rPh sb="15" eb="17">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</si>
  <si>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</si>
  <si>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</si>
  <si>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</si>
  <si>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</si>
  <si>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</si>
  <si>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</si>
  <si>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</si>
  <si>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</si>
  <si>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</si>
  <si>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</si>
  <si>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</si>
  <si>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岩美町振興公社</t>
    <rPh sb="0" eb="3">
      <t>イワミチョウ</t>
    </rPh>
    <rPh sb="3" eb="5">
      <t>シンコウ</t>
    </rPh>
    <rPh sb="5" eb="7">
      <t>コウシャ</t>
    </rPh>
    <phoneticPr fontId="2"/>
  </si>
  <si>
    <t>いわみ道の駅</t>
    <rPh sb="3" eb="4">
      <t>ミチ</t>
    </rPh>
    <rPh sb="5" eb="6">
      <t>エキ</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</si>
  <si>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</si>
  <si>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</si>
  <si>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</si>
  <si>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</si>
  <si>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</si>
  <si>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</si>
  <si>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</si>
  <si>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</si>
  <si>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</si>
  <si>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</si>
  <si>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</si>
  <si>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</si>
  <si>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</si>
  <si>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</si>
  <si>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</si>
  <si>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</si>
  <si>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</si>
  <si>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</si>
  <si>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</si>
  <si>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平成２７年度においては、将来負担比率、実質公債費比率ともに過去５年間で最も低い数値となっているが、依然として類似団体と比較し高い状況である。
　将来負担比率については、平成２３年度から平成２７年度の間で11.3ポイントの減となっている。これは近年大規模な施設整備を行っておらず、地方債の発行額を抑制してきたためである。しかしながら、今後大規模な施設整備を控えており、地方債残高の増加が見込まれる。今後も、より計画的に地方債の発行及び慎重な基金運用により、将来負担比率及び実質公債費比率の抑制に努める。
</t>
    <rPh sb="1" eb="3">
      <t>ヘイセイ</t>
    </rPh>
    <rPh sb="5" eb="7">
      <t>ネンド</t>
    </rPh>
    <rPh sb="13" eb="15">
      <t>ショウライ</t>
    </rPh>
    <rPh sb="15" eb="17">
      <t>フタン</t>
    </rPh>
    <rPh sb="17" eb="19">
      <t>ヒリツ</t>
    </rPh>
    <rPh sb="20" eb="22">
      <t>ジッシツ</t>
    </rPh>
    <rPh sb="22" eb="24">
      <t>コウサイ</t>
    </rPh>
    <rPh sb="24" eb="25">
      <t>ヒ</t>
    </rPh>
    <rPh sb="25" eb="27">
      <t>ヒリツ</t>
    </rPh>
    <rPh sb="30" eb="32">
      <t>カコ</t>
    </rPh>
    <rPh sb="33" eb="35">
      <t>ネンカン</t>
    </rPh>
    <rPh sb="36" eb="37">
      <t>モット</t>
    </rPh>
    <rPh sb="38" eb="39">
      <t>ヒク</t>
    </rPh>
    <rPh sb="40" eb="42">
      <t>スウチ</t>
    </rPh>
    <rPh sb="50" eb="52">
      <t>イゼン</t>
    </rPh>
    <rPh sb="55" eb="57">
      <t>ルイジ</t>
    </rPh>
    <rPh sb="57" eb="59">
      <t>ダンタイ</t>
    </rPh>
    <rPh sb="60" eb="62">
      <t>ヒカク</t>
    </rPh>
    <rPh sb="65" eb="67">
      <t>ジョウキョウ</t>
    </rPh>
    <rPh sb="73" eb="75">
      <t>ショウライ</t>
    </rPh>
    <rPh sb="75" eb="77">
      <t>フタン</t>
    </rPh>
    <rPh sb="77" eb="79">
      <t>ヒリツ</t>
    </rPh>
    <rPh sb="85" eb="87">
      <t>ヘイセイ</t>
    </rPh>
    <rPh sb="89" eb="91">
      <t>ネンド</t>
    </rPh>
    <rPh sb="93" eb="95">
      <t>ヘイセイ</t>
    </rPh>
    <rPh sb="97" eb="99">
      <t>ネンド</t>
    </rPh>
    <rPh sb="100" eb="101">
      <t>アイダ</t>
    </rPh>
    <rPh sb="111" eb="112">
      <t>ゲン</t>
    </rPh>
    <rPh sb="122" eb="124">
      <t>キンネン</t>
    </rPh>
    <rPh sb="124" eb="127">
      <t>ダイキボ</t>
    </rPh>
    <rPh sb="128" eb="130">
      <t>シセツ</t>
    </rPh>
    <rPh sb="130" eb="132">
      <t>セイビ</t>
    </rPh>
    <rPh sb="133" eb="134">
      <t>オコナ</t>
    </rPh>
    <rPh sb="140" eb="143">
      <t>チホウサイ</t>
    </rPh>
    <rPh sb="144" eb="146">
      <t>ハッコウ</t>
    </rPh>
    <rPh sb="146" eb="147">
      <t>ガク</t>
    </rPh>
    <rPh sb="148" eb="150">
      <t>ヨクセイ</t>
    </rPh>
    <rPh sb="167" eb="169">
      <t>コンゴ</t>
    </rPh>
    <rPh sb="169" eb="172">
      <t>ダイキボ</t>
    </rPh>
    <rPh sb="173" eb="175">
      <t>シセツ</t>
    </rPh>
    <rPh sb="175" eb="177">
      <t>セイビ</t>
    </rPh>
    <rPh sb="178" eb="179">
      <t>ヒカ</t>
    </rPh>
    <rPh sb="184" eb="187">
      <t>チホウサイ</t>
    </rPh>
    <rPh sb="187" eb="189">
      <t>ザンダカ</t>
    </rPh>
    <rPh sb="190" eb="192">
      <t>ゾウカ</t>
    </rPh>
    <rPh sb="193" eb="195">
      <t>ミコ</t>
    </rPh>
    <rPh sb="199" eb="201">
      <t>コンゴ</t>
    </rPh>
    <rPh sb="215" eb="216">
      <t>オヨ</t>
    </rPh>
    <rPh sb="228" eb="230">
      <t>ショウライ</t>
    </rPh>
    <rPh sb="230" eb="232">
      <t>フタン</t>
    </rPh>
    <rPh sb="234" eb="235">
      <t>オヨ</t>
    </rPh>
    <rPh sb="236" eb="238">
      <t>ジッシツ</t>
    </rPh>
    <rPh sb="238" eb="240">
      <t>コウサイ</t>
    </rPh>
    <rPh sb="240" eb="241">
      <t>ヒ</t>
    </rPh>
    <rPh sb="241" eb="243">
      <t>ヒリツ</t>
    </rPh>
    <rPh sb="244" eb="246">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</si>
</sst>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extLst>
            <c:ext xmlns:c16="http://schemas.microsoft.com/office/drawing/2014/chart" uri="{C3380CC4-5D6E-409C-BE32-E72D297353CC}">
              <c16:uniqueId val="{00000000-37CB-4749-951F-3BEC010089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39106</c:v>
                </c:pt>
                <c:pt idx="1">
                  <c:v>53440</c:v>
                </c:pt>
                <c:pt idx="2">
                  <c:v>58503</c:v>
                </c:pt>
                <c:pt idx="3">
                  <c:v>73494</c:v>
                </c:pt>
                <c:pt idx="4">
                  <c:v>71879</c:v>
                </c:pt>
              </c:numCache>
            </c:numRef>
          </c:val>
          <c:smooth val="0"/>
          <c:extLst>
            <c:ext xmlns:c16="http://schemas.microsoft.com/office/drawing/2014/chart" uri="{C3380CC4-5D6E-409C-BE32-E72D297353CC}">
              <c16:uniqueId val="{00000001-37CB-4749-951F-3BEC0100895C}"/>
            </c:ext>
          </c:extLst>
        </c:ser>
        <c:dLbls>
          <c:showLegendKey val="0"/>
          <c:showVal val="0"/>
          <c:showCatName val="0"/>
          <c:showSerName val="0"/>
          <c:showPercent val="0"/>
          <c:showBubbleSize val="0"/>
        </c:dLbls>
        <c:marker val="1"/>
        <c:smooth val="0"/>
        <c:axId val="89601536"/>
        <c:axId val="89603456"/>
      </c:lineChart>
      <c:catAx>
        <c:axId val="89601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03456"/>
        <c:crosses val="autoZero"/>
        <c:auto val="1"/>
        <c:lblAlgn val="ctr"/>
        <c:lblOffset val="100"/>
        <c:tickLblSkip val="1"/>
        <c:tickMarkSkip val="1"/>
        <c:noMultiLvlLbl val="0"/>
      </c:catAx>
      <c:valAx>
        <c:axId val="896034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601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2.0699999999999998</c:v>
                </c:pt>
                <c:pt idx="1">
                  <c:v>2.56</c:v>
                </c:pt>
                <c:pt idx="2">
                  <c:v>2.27</c:v>
                </c:pt>
                <c:pt idx="3">
                  <c:v>2.2599999999999998</c:v>
                </c:pt>
                <c:pt idx="4">
                  <c:v>1.67</c:v>
                </c:pt>
              </c:numCache>
            </c:numRef>
          </c:val>
          <c:extLst>
            <c:ext xmlns:c16="http://schemas.microsoft.com/office/drawing/2014/chart" uri="{C3380CC4-5D6E-409C-BE32-E72D297353CC}">
              <c16:uniqueId val="{00000000-8717-446E-822B-8839B95020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22.58</c:v>
                </c:pt>
                <c:pt idx="1">
                  <c:v>22.89</c:v>
                </c:pt>
                <c:pt idx="2">
                  <c:v>22.45</c:v>
                </c:pt>
                <c:pt idx="3">
                  <c:v>21.36</c:v>
                </c:pt>
                <c:pt idx="4">
                  <c:v>19.89</c:v>
                </c:pt>
              </c:numCache>
            </c:numRef>
          </c:val>
          <c:extLst>
            <c:ext xmlns:c16="http://schemas.microsoft.com/office/drawing/2014/chart" uri="{C3380CC4-5D6E-409C-BE32-E72D297353CC}">
              <c16:uniqueId val="{00000001-8717-446E-822B-8839B950207F}"/>
            </c:ext>
          </c:extLst>
        </c:ser>
        <c:dLbls>
          <c:showLegendKey val="0"/>
          <c:showVal val="0"/>
          <c:showCatName val="0"/>
          <c:showSerName val="0"/>
          <c:showPercent val="0"/>
          <c:showBubbleSize val="0"/>
        </c:dLbls>
        <c:gapWidth val="250"/>
        <c:overlap val="100"/>
        <c:axId val="88388736"/>
        <c:axId val="88390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-0.35</c:v>
                </c:pt>
                <c:pt idx="1">
                  <c:v>-0.3</c:v>
                </c:pt>
                <c:pt idx="2">
                  <c:v>-1.96</c:v>
                </c:pt>
                <c:pt idx="3">
                  <c:v>-2.17</c:v>
                </c:pt>
                <c:pt idx="4">
                  <c:v>-2.56</c:v>
                </c:pt>
              </c:numCache>
            </c:numRef>
          </c:val>
          <c:smooth val="0"/>
          <c:extLst>
            <c:ext xmlns:c16="http://schemas.microsoft.com/office/drawing/2014/chart" uri="{C3380CC4-5D6E-409C-BE32-E72D297353CC}">
              <c16:uniqueId val="{00000002-8717-446E-822B-8839B950207F}"/>
            </c:ext>
          </c:extLst>
        </c:ser>
        <c:dLbls>
          <c:showLegendKey val="0"/>
          <c:showVal val="0"/>
          <c:showCatName val="0"/>
          <c:showSerName val="0"/>
          <c:showPercent val="0"/>
          <c:showBubbleSize val="0"/>
        </c:dLbls>
        <c:marker val="1"/>
        <c:smooth val="0"/>
        <c:axId val="88388736"/>
        <c:axId val="88390656"/>
      </c:lineChart>
      <c:catAx>
        <c:axId val="883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390656"/>
        <c:crosses val="autoZero"/>
        <c:auto val="1"/>
        <c:lblAlgn val="ctr"/>
        <c:lblOffset val="100"/>
        <c:tickLblSkip val="1"/>
        <c:tickMarkSkip val="1"/>
        <c:noMultiLvlLbl val="0"/>
      </c:catAx>
      <c:valAx>
        <c:axId val="8839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8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BCC6-44ED-BDFB-94553D5832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C6-44ED-BDFB-94553D5832E9}"/>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C6-44ED-BDFB-94553D5832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BCC6-44ED-BDFB-94553D5832E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BCC6-44ED-BDFB-94553D5832E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0.37</c:v>
                </c:pt>
                <c:pt idx="2">
                  <c:v>#N/A</c:v>
                </c:pt>
                <c:pt idx="3">
                  <c:v>0.36</c:v>
                </c:pt>
                <c:pt idx="4">
                  <c:v>#N/A</c:v>
                </c:pt>
                <c:pt idx="5">
                  <c:v>0.48</c:v>
                </c:pt>
                <c:pt idx="6">
                  <c:v>#N/A</c:v>
                </c:pt>
                <c:pt idx="7">
                  <c:v>0.54</c:v>
                </c:pt>
                <c:pt idx="8">
                  <c:v>#N/A</c:v>
                </c:pt>
                <c:pt idx="9">
                  <c:v>0.17</c:v>
                </c:pt>
              </c:numCache>
            </c:numRef>
          </c:val>
          <c:extLst>
            <c:ext xmlns:c16="http://schemas.microsoft.com/office/drawing/2014/chart" uri="{C3380CC4-5D6E-409C-BE32-E72D297353CC}">
              <c16:uniqueId val="{00000005-BCC6-44ED-BDFB-94553D5832E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2.06</c:v>
                </c:pt>
                <c:pt idx="2">
                  <c:v>#N/A</c:v>
                </c:pt>
                <c:pt idx="3">
                  <c:v>2.56</c:v>
                </c:pt>
                <c:pt idx="4">
                  <c:v>#N/A</c:v>
                </c:pt>
                <c:pt idx="5">
                  <c:v>2.27</c:v>
                </c:pt>
                <c:pt idx="6">
                  <c:v>#N/A</c:v>
                </c:pt>
                <c:pt idx="7">
                  <c:v>2.2599999999999998</c:v>
                </c:pt>
                <c:pt idx="8">
                  <c:v>#N/A</c:v>
                </c:pt>
                <c:pt idx="9">
                  <c:v>1.66</c:v>
                </c:pt>
              </c:numCache>
            </c:numRef>
          </c:val>
          <c:extLst>
            <c:ext xmlns:c16="http://schemas.microsoft.com/office/drawing/2014/chart" uri="{C3380CC4-5D6E-409C-BE32-E72D297353CC}">
              <c16:uniqueId val="{00000006-BCC6-44ED-BDFB-94553D5832E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2.13</c:v>
                </c:pt>
                <c:pt idx="2">
                  <c:v>#N/A</c:v>
                </c:pt>
                <c:pt idx="3">
                  <c:v>2.02</c:v>
                </c:pt>
                <c:pt idx="4">
                  <c:v>#N/A</c:v>
                </c:pt>
                <c:pt idx="5">
                  <c:v>2.42</c:v>
                </c:pt>
                <c:pt idx="6">
                  <c:v>#N/A</c:v>
                </c:pt>
                <c:pt idx="7">
                  <c:v>2.02</c:v>
                </c:pt>
                <c:pt idx="8">
                  <c:v>#N/A</c:v>
                </c:pt>
                <c:pt idx="9">
                  <c:v>1.68</c:v>
                </c:pt>
              </c:numCache>
            </c:numRef>
          </c:val>
          <c:extLst>
            <c:ext xmlns:c16="http://schemas.microsoft.com/office/drawing/2014/chart" uri="{C3380CC4-5D6E-409C-BE32-E72D297353CC}">
              <c16:uniqueId val="{00000007-BCC6-44ED-BDFB-94553D5832E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7.88</c:v>
                </c:pt>
                <c:pt idx="2">
                  <c:v>#N/A</c:v>
                </c:pt>
                <c:pt idx="3">
                  <c:v>6.78</c:v>
                </c:pt>
                <c:pt idx="4">
                  <c:v>#N/A</c:v>
                </c:pt>
                <c:pt idx="5">
                  <c:v>6.93</c:v>
                </c:pt>
                <c:pt idx="6">
                  <c:v>#N/A</c:v>
                </c:pt>
                <c:pt idx="7">
                  <c:v>4.09</c:v>
                </c:pt>
                <c:pt idx="8">
                  <c:v>#N/A</c:v>
                </c:pt>
                <c:pt idx="9">
                  <c:v>6.88</c:v>
                </c:pt>
              </c:numCache>
            </c:numRef>
          </c:val>
          <c:extLst>
            <c:ext xmlns:c16="http://schemas.microsoft.com/office/drawing/2014/chart" uri="{C3380CC4-5D6E-409C-BE32-E72D297353CC}">
              <c16:uniqueId val="{00000008-BCC6-44ED-BDFB-94553D5832E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20.69</c:v>
                </c:pt>
                <c:pt idx="2">
                  <c:v>#N/A</c:v>
                </c:pt>
                <c:pt idx="3">
                  <c:v>24.16</c:v>
                </c:pt>
                <c:pt idx="4">
                  <c:v>#N/A</c:v>
                </c:pt>
                <c:pt idx="5">
                  <c:v>26.17</c:v>
                </c:pt>
                <c:pt idx="6">
                  <c:v>#N/A</c:v>
                </c:pt>
                <c:pt idx="7">
                  <c:v>21.42</c:v>
                </c:pt>
                <c:pt idx="8">
                  <c:v>#N/A</c:v>
                </c:pt>
                <c:pt idx="9">
                  <c:v>29.34</c:v>
                </c:pt>
              </c:numCache>
            </c:numRef>
          </c:val>
          <c:extLst>
            <c:ext xmlns:c16="http://schemas.microsoft.com/office/drawing/2014/chart" uri="{C3380CC4-5D6E-409C-BE32-E72D297353CC}">
              <c16:uniqueId val="{00000009-BCC6-44ED-BDFB-94553D5832E9}"/>
            </c:ext>
          </c:extLst>
        </c:ser>
        <c:dLbls>
          <c:showLegendKey val="0"/>
          <c:showVal val="0"/>
          <c:showCatName val="0"/>
          <c:showSerName val="0"/>
          <c:showPercent val="0"/>
          <c:showBubbleSize val="0"/>
        </c:dLbls>
        <c:gapWidth val="150"/>
        <c:overlap val="100"/>
        <c:axId val="113887872"/>
        <c:axId val="113578368"/>
      </c:barChart>
      <c:catAx>
        <c:axId val="11388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578368"/>
        <c:crosses val="autoZero"/>
        <c:auto val="1"/>
        <c:lblAlgn val="ctr"/>
        <c:lblOffset val="100"/>
        <c:tickLblSkip val="1"/>
        <c:tickMarkSkip val="1"/>
        <c:noMultiLvlLbl val="0"/>
      </c:catAx>
      <c:valAx>
        <c:axId val="11357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87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658</c:v>
                </c:pt>
                <c:pt idx="5">
                  <c:v>710</c:v>
                </c:pt>
                <c:pt idx="8">
                  <c:v>726</c:v>
                </c:pt>
                <c:pt idx="11">
                  <c:v>775</c:v>
                </c:pt>
                <c:pt idx="14">
                  <c:v>755</c:v>
                </c:pt>
              </c:numCache>
            </c:numRef>
          </c:val>
          <c:extLst>
            <c:ext xmlns:c16="http://schemas.microsoft.com/office/drawing/2014/chart" uri="{C3380CC4-5D6E-409C-BE32-E72D297353CC}">
              <c16:uniqueId val="{00000000-394C-49B1-8FE1-E30F171DD4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1-394C-49B1-8FE1-E30F171DD4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94C-49B1-8FE1-E30F171DD4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33</c:v>
                </c:pt>
                <c:pt idx="3">
                  <c:v>25</c:v>
                </c:pt>
                <c:pt idx="6">
                  <c:v>17</c:v>
                </c:pt>
                <c:pt idx="9">
                  <c:v>2</c:v>
                </c:pt>
                <c:pt idx="12">
                  <c:v>11</c:v>
                </c:pt>
              </c:numCache>
            </c:numRef>
          </c:val>
          <c:extLst>
            <c:ext xmlns:c16="http://schemas.microsoft.com/office/drawing/2014/chart" uri="{C3380CC4-5D6E-409C-BE32-E72D297353CC}">
              <c16:uniqueId val="{00000003-394C-49B1-8FE1-E30F171DD4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405</c:v>
                </c:pt>
                <c:pt idx="3">
                  <c:v>403</c:v>
                </c:pt>
                <c:pt idx="6">
                  <c:v>430</c:v>
                </c:pt>
                <c:pt idx="9">
                  <c:v>453</c:v>
                </c:pt>
                <c:pt idx="12">
                  <c:v>463</c:v>
                </c:pt>
              </c:numCache>
            </c:numRef>
          </c:val>
          <c:extLst>
            <c:ext xmlns:c16="http://schemas.microsoft.com/office/drawing/2014/chart" uri="{C3380CC4-5D6E-409C-BE32-E72D297353CC}">
              <c16:uniqueId val="{00000004-394C-49B1-8FE1-E30F171DD4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5-394C-49B1-8FE1-E30F171DD4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4C-49B1-8FE1-E30F171DD4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723</c:v>
                </c:pt>
                <c:pt idx="3">
                  <c:v>731</c:v>
                </c:pt>
                <c:pt idx="6">
                  <c:v>733</c:v>
                </c:pt>
                <c:pt idx="9">
                  <c:v>738</c:v>
                </c:pt>
                <c:pt idx="12">
                  <c:v>713</c:v>
                </c:pt>
              </c:numCache>
            </c:numRef>
          </c:val>
          <c:extLst>
            <c:ext xmlns:c16="http://schemas.microsoft.com/office/drawing/2014/chart" uri="{C3380CC4-5D6E-409C-BE32-E72D297353CC}">
              <c16:uniqueId val="{00000007-394C-49B1-8FE1-E30F171DD4D8}"/>
            </c:ext>
          </c:extLst>
        </c:ser>
        <c:dLbls>
          <c:showLegendKey val="0"/>
          <c:showVal val="0"/>
          <c:showCatName val="0"/>
          <c:showSerName val="0"/>
          <c:showPercent val="0"/>
          <c:showBubbleSize val="0"/>
        </c:dLbls>
        <c:gapWidth val="100"/>
        <c:overlap val="100"/>
        <c:axId val="89425792"/>
        <c:axId val="8944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506</c:v>
                </c:pt>
                <c:pt idx="2">
                  <c:v>#N/A</c:v>
                </c:pt>
                <c:pt idx="3">
                  <c:v>#N/A</c:v>
                </c:pt>
                <c:pt idx="4">
                  <c:v>452</c:v>
                </c:pt>
                <c:pt idx="5">
                  <c:v>#N/A</c:v>
                </c:pt>
                <c:pt idx="6">
                  <c:v>#N/A</c:v>
                </c:pt>
                <c:pt idx="7">
                  <c:v>455</c:v>
                </c:pt>
                <c:pt idx="8">
                  <c:v>#N/A</c:v>
                </c:pt>
                <c:pt idx="9">
                  <c:v>#N/A</c:v>
                </c:pt>
                <c:pt idx="10">
                  <c:v>419</c:v>
                </c:pt>
                <c:pt idx="11">
                  <c:v>#N/A</c:v>
                </c:pt>
                <c:pt idx="12">
                  <c:v>#N/A</c:v>
                </c:pt>
                <c:pt idx="13">
                  <c:v>433</c:v>
                </c:pt>
                <c:pt idx="14">
                  <c:v>#N/A</c:v>
                </c:pt>
              </c:numCache>
            </c:numRef>
          </c:val>
          <c:smooth val="0"/>
          <c:extLst>
            <c:ext xmlns:c16="http://schemas.microsoft.com/office/drawing/2014/chart" uri="{C3380CC4-5D6E-409C-BE32-E72D297353CC}">
              <c16:uniqueId val="{00000008-394C-49B1-8FE1-E30F171DD4D8}"/>
            </c:ext>
          </c:extLst>
        </c:ser>
        <c:dLbls>
          <c:showLegendKey val="0"/>
          <c:showVal val="0"/>
          <c:showCatName val="0"/>
          <c:showSerName val="0"/>
          <c:showPercent val="0"/>
          <c:showBubbleSize val="0"/>
        </c:dLbls>
        <c:marker val="1"/>
        <c:smooth val="0"/>
        <c:axId val="89425792"/>
        <c:axId val="89448448"/>
      </c:lineChart>
      <c:catAx>
        <c:axId val="894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448448"/>
        <c:crosses val="autoZero"/>
        <c:auto val="1"/>
        <c:lblAlgn val="ctr"/>
        <c:lblOffset val="100"/>
        <c:tickLblSkip val="1"/>
        <c:tickMarkSkip val="1"/>
        <c:noMultiLvlLbl val="0"/>
      </c:catAx>
      <c:valAx>
        <c:axId val="8944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2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8777</c:v>
                </c:pt>
                <c:pt idx="5">
                  <c:v>8707</c:v>
                </c:pt>
                <c:pt idx="8">
                  <c:v>8822</c:v>
                </c:pt>
                <c:pt idx="11">
                  <c:v>8622</c:v>
                </c:pt>
                <c:pt idx="14">
                  <c:v>8549</c:v>
                </c:pt>
              </c:numCache>
            </c:numRef>
          </c:val>
          <c:extLst>
            <c:ext xmlns:c16="http://schemas.microsoft.com/office/drawing/2014/chart" uri="{C3380CC4-5D6E-409C-BE32-E72D297353CC}">
              <c16:uniqueId val="{00000000-7037-4456-A5C7-59978AC735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300</c:v>
                </c:pt>
                <c:pt idx="5">
                  <c:v>259</c:v>
                </c:pt>
                <c:pt idx="8">
                  <c:v>209</c:v>
                </c:pt>
                <c:pt idx="11">
                  <c:v>174</c:v>
                </c:pt>
                <c:pt idx="14">
                  <c:v>146</c:v>
                </c:pt>
              </c:numCache>
            </c:numRef>
          </c:val>
          <c:extLst>
            <c:ext xmlns:c16="http://schemas.microsoft.com/office/drawing/2014/chart" uri="{C3380CC4-5D6E-409C-BE32-E72D297353CC}">
              <c16:uniqueId val="{00000001-7037-4456-A5C7-59978AC735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3532</c:v>
                </c:pt>
                <c:pt idx="5">
                  <c:v>3594</c:v>
                </c:pt>
                <c:pt idx="8">
                  <c:v>3715</c:v>
                </c:pt>
                <c:pt idx="11">
                  <c:v>3452</c:v>
                </c:pt>
                <c:pt idx="14">
                  <c:v>3352</c:v>
                </c:pt>
              </c:numCache>
            </c:numRef>
          </c:val>
          <c:extLst>
            <c:ext xmlns:c16="http://schemas.microsoft.com/office/drawing/2014/chart" uri="{C3380CC4-5D6E-409C-BE32-E72D297353CC}">
              <c16:uniqueId val="{00000002-7037-4456-A5C7-59978AC735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37-4456-A5C7-59978AC735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37-4456-A5C7-59978AC735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37-4456-A5C7-59978AC735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726</c:v>
                </c:pt>
                <c:pt idx="3">
                  <c:v>706</c:v>
                </c:pt>
                <c:pt idx="6">
                  <c:v>634</c:v>
                </c:pt>
                <c:pt idx="9">
                  <c:v>604</c:v>
                </c:pt>
                <c:pt idx="12">
                  <c:v>555</c:v>
                </c:pt>
              </c:numCache>
            </c:numRef>
          </c:val>
          <c:extLst>
            <c:ext xmlns:c16="http://schemas.microsoft.com/office/drawing/2014/chart" uri="{C3380CC4-5D6E-409C-BE32-E72D297353CC}">
              <c16:uniqueId val="{00000006-7037-4456-A5C7-59978AC735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120</c:v>
                </c:pt>
                <c:pt idx="3">
                  <c:v>142</c:v>
                </c:pt>
                <c:pt idx="6">
                  <c:v>125</c:v>
                </c:pt>
                <c:pt idx="9">
                  <c:v>124</c:v>
                </c:pt>
                <c:pt idx="12">
                  <c:v>130</c:v>
                </c:pt>
              </c:numCache>
            </c:numRef>
          </c:val>
          <c:extLst>
            <c:ext xmlns:c16="http://schemas.microsoft.com/office/drawing/2014/chart" uri="{C3380CC4-5D6E-409C-BE32-E72D297353CC}">
              <c16:uniqueId val="{00000007-7037-4456-A5C7-59978AC735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6734</c:v>
                </c:pt>
                <c:pt idx="3">
                  <c:v>6740</c:v>
                </c:pt>
                <c:pt idx="6">
                  <c:v>6533</c:v>
                </c:pt>
                <c:pt idx="9">
                  <c:v>6337</c:v>
                </c:pt>
                <c:pt idx="12">
                  <c:v>6229</c:v>
                </c:pt>
              </c:numCache>
            </c:numRef>
          </c:val>
          <c:extLst>
            <c:ext xmlns:c16="http://schemas.microsoft.com/office/drawing/2014/chart" uri="{C3380CC4-5D6E-409C-BE32-E72D297353CC}">
              <c16:uniqueId val="{00000008-7037-4456-A5C7-59978AC735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37-4456-A5C7-59978AC735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7135</c:v>
                </c:pt>
                <c:pt idx="3">
                  <c:v>7068</c:v>
                </c:pt>
                <c:pt idx="6">
                  <c:v>7226</c:v>
                </c:pt>
                <c:pt idx="9">
                  <c:v>7010</c:v>
                </c:pt>
                <c:pt idx="12">
                  <c:v>6872</c:v>
                </c:pt>
              </c:numCache>
            </c:numRef>
          </c:val>
          <c:extLst>
            <c:ext xmlns:c16="http://schemas.microsoft.com/office/drawing/2014/chart" uri="{C3380CC4-5D6E-409C-BE32-E72D297353CC}">
              <c16:uniqueId val="{0000000A-7037-4456-A5C7-59978AC735C2}"/>
            </c:ext>
          </c:extLst>
        </c:ser>
        <c:dLbls>
          <c:showLegendKey val="0"/>
          <c:showVal val="0"/>
          <c:showCatName val="0"/>
          <c:showSerName val="0"/>
          <c:showPercent val="0"/>
          <c:showBubbleSize val="0"/>
        </c:dLbls>
        <c:gapWidth val="100"/>
        <c:overlap val="100"/>
        <c:axId val="113490176"/>
        <c:axId val="11349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2105</c:v>
                </c:pt>
                <c:pt idx="2">
                  <c:v>#N/A</c:v>
                </c:pt>
                <c:pt idx="3">
                  <c:v>#N/A</c:v>
                </c:pt>
                <c:pt idx="4">
                  <c:v>2096</c:v>
                </c:pt>
                <c:pt idx="5">
                  <c:v>#N/A</c:v>
                </c:pt>
                <c:pt idx="6">
                  <c:v>#N/A</c:v>
                </c:pt>
                <c:pt idx="7">
                  <c:v>1772</c:v>
                </c:pt>
                <c:pt idx="8">
                  <c:v>#N/A</c:v>
                </c:pt>
                <c:pt idx="9">
                  <c:v>#N/A</c:v>
                </c:pt>
                <c:pt idx="10">
                  <c:v>1827</c:v>
                </c:pt>
                <c:pt idx="11">
                  <c:v>#N/A</c:v>
                </c:pt>
                <c:pt idx="12">
                  <c:v>#N/A</c:v>
                </c:pt>
                <c:pt idx="13">
                  <c:v>1740</c:v>
                </c:pt>
                <c:pt idx="14">
                  <c:v>#N/A</c:v>
                </c:pt>
              </c:numCache>
            </c:numRef>
          </c:val>
          <c:smooth val="0"/>
          <c:extLst>
            <c:ext xmlns:c16="http://schemas.microsoft.com/office/drawing/2014/chart" uri="{C3380CC4-5D6E-409C-BE32-E72D297353CC}">
              <c16:uniqueId val="{0000000B-7037-4456-A5C7-59978AC735C2}"/>
            </c:ext>
          </c:extLst>
        </c:ser>
        <c:dLbls>
          <c:showLegendKey val="0"/>
          <c:showVal val="0"/>
          <c:showCatName val="0"/>
          <c:showSerName val="0"/>
          <c:showPercent val="0"/>
          <c:showBubbleSize val="0"/>
        </c:dLbls>
        <c:marker val="1"/>
        <c:smooth val="0"/>
        <c:axId val="113490176"/>
        <c:axId val="113496448"/>
      </c:lineChart>
      <c:catAx>
        <c:axId val="11349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496448"/>
        <c:crosses val="autoZero"/>
        <c:auto val="1"/>
        <c:lblAlgn val="ctr"/>
        <c:lblOffset val="100"/>
        <c:tickLblSkip val="1"/>
        <c:tickMarkSkip val="1"/>
        <c:noMultiLvlLbl val="0"/>
      </c:catAx>
      <c:valAx>
        <c:axId val="11349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49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{64C4D8C8-A31F-4415-83F1-648089A007DE}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748D-4689-911F-0C5EC92E82D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{CF98FC3B-EC91-4588-9C6E-C444B4C68029}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748D-4689-911F-0C5EC92E82D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{9955EF0F-C8AD-4FFA-A880-385082FD1272}</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748D-4689-911F-0C5EC92E82D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{84665732-220D-45AE-AAA7-431422A624BB}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748D-4689-911F-0C5EC92E82D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{827D0677-0E74-47AD-8119-00779BAACEE2}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748D-4689-911F-0C5EC92E82D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48D-4689-911F-0C5EC92E82D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{0E0DD6F4-6BAB-4618-ADAD-6584E3229237}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748D-4689-911F-0C5EC92E82D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{39D499B5-AF12-49F0-8545-E16BFB275284}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748D-4689-911F-0C5EC92E82D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{F8776C08-A819-4F51-9323-1A8E84B3A77D}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748D-4689-911F-0C5EC92E82D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{CD390620-ED4B-4AF3-9A2F-CA9CFA1538D7}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748D-4689-911F-0C5EC92E82D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{0CD109A6-2F9E-4A2E-BD5B-504DEBE376C6}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748D-4689-911F-0C5EC92E82D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48D-4689-911F-0C5EC92E82D9}"/>
            </c:ext>
          </c:extLst>
        </c:ser>
        <c:dLbls>
          <c:showLegendKey val="0"/>
          <c:showVal val="0"/>
          <c:showCatName val="0"/>
          <c:showSerName val="0"/>
          <c:showPercent val="0"/>
          <c:showBubbleSize val="0"/>
        </c:dLbls>
        <c:axId val="79167872"/>
        <c:axId val="79169024"/>
      </c:scatterChart>
      <c:valAx>
        <c:axId val="791678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69024"/>
        <c:crosses val="autoZero"/>
        <c:crossBetween val="midCat"/>
      </c:valAx>
      <c:valAx>
        <c:axId val="791690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167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{FA87F543-010C-4C51-80EE-C0121A82C04E}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FDC6-48D0-B224-AA6409335F13}"/>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{36FFA6F9-80A7-4188-AB54-F726B7F7CAE9}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FDC6-48D0-B224-AA6409335F13}"/>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{D16F9B19-5522-46E0-8CF2-99FD69A621E7}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FDC6-48D0-B224-AA6409335F13}"/>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{07B1BC60-0BD2-4910-B835-0309741FA3A4}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FDC6-48D0-B224-AA6409335F13}"/>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{AC86FDDC-0990-4ECD-A2EB-335D58009925}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FDC6-48D0-B224-AA6409335F1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14.1</c:v>
                </c:pt>
                <c:pt idx="2">
                  <c:v>14.5</c:v>
                </c:pt>
                <c:pt idx="3">
                  <c:v>13.7</c:v>
                </c:pt>
                <c:pt idx="4">
                  <c:v>13.4</c:v>
                </c:pt>
              </c:numCache>
            </c:numRef>
          </c:xVal>
          <c:yVal>
            <c:numRef>
              <c:f>公会計指標分析・財政指標組合せ分析表!$K$73:$O$73</c:f>
              <c:numCache>
                <c:formatCode>#,##0.0;"▲ "#,##0.0</c:formatCode>
                <c:ptCount val="5"/>
                <c:pt idx="0">
                  <c:v>63.9</c:v>
                </c:pt>
                <c:pt idx="1">
                  <c:v>64.900000000000006</c:v>
                </c:pt>
                <c:pt idx="2">
                  <c:v>54.9</c:v>
                </c:pt>
                <c:pt idx="3">
                  <c:v>57.3</c:v>
                </c:pt>
                <c:pt idx="4">
                  <c:v>52.6</c:v>
                </c:pt>
              </c:numCache>
            </c:numRef>
          </c:yVal>
          <c:smooth val="0"/>
          <c:extLst>
            <c:ext xmlns:c16="http://schemas.microsoft.com/office/drawing/2014/chart" uri="{C3380CC4-5D6E-409C-BE32-E72D297353CC}">
              <c16:uniqueId val="{00000005-FDC6-48D0-B224-AA6409335F1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{7680239D-8FA5-4B17-92DC-628A48DADABA}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FDC6-48D0-B224-AA6409335F13}"/>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{898A8FAA-5BA0-4750-B2BA-1D2EDB8154F4}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FDC6-48D0-B224-AA6409335F13}"/>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{8259FA64-5445-4B29-B2A7-0BBEED4BF3BC}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FDC6-48D0-B224-AA6409335F13}"/>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{3A7831BD-D1A2-47B7-BB3E-6BA98A3AE116}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FDC6-48D0-B224-AA6409335F13}"/>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{9C91FB65-D652-42E9-95F5-2DF62720DE4C}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FDC6-48D0-B224-AA6409335F1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extLst>
            <c:ext xmlns:c16="http://schemas.microsoft.com/office/drawing/2014/chart" uri="{C3380CC4-5D6E-409C-BE32-E72D297353CC}">
              <c16:uniqueId val="{0000000B-FDC6-48D0-B224-AA6409335F13}"/>
            </c:ext>
          </c:extLst>
        </c:ser>
        <c:dLbls>
          <c:showLegendKey val="0"/>
          <c:showVal val="0"/>
          <c:showCatName val="0"/>
          <c:showSerName val="0"/>
          <c:showPercent val="0"/>
          <c:showBubbleSize val="0"/>
        </c:dLbls>
        <c:axId val="79157888"/>
        <c:axId val="79303424"/>
      </c:scatterChart>
      <c:valAx>
        <c:axId val="79157888"/>
        <c:scaling>
          <c:orientation val="minMax"/>
          <c:max val="15"/>
          <c:min val="8.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303424"/>
        <c:crosses val="autoZero"/>
        <c:crossBetween val="midCat"/>
      </c:valAx>
      <c:valAx>
        <c:axId val="79303424"/>
        <c:scaling>
          <c:orientation val="minMax"/>
          <c:max val="7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1578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対前年度比較で</a:t>
          </a:r>
          <a:r>
            <a:rPr kumimoji="1" lang="en-US" altLang="ja-JP" sz="1400">
              <a:solidFill>
                <a:schemeClr val="dk1"/>
              </a:solidFill>
              <a:effectLst/>
              <a:latin typeface="+mn-ea"/>
              <a:ea typeface="+mn-ea"/>
              <a:cs typeface="+mn-cs"/>
            </a:rPr>
            <a:t>14</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今後、過年度に実施した大型事業に係る元金償還が始まるため、元利償還金の増加が見込まれているところであり、より計画的に地方債の発行を行い財政が硬直化しないよう努める。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対前年度比較で</a:t>
          </a:r>
          <a:r>
            <a:rPr kumimoji="1" lang="en-US" altLang="ja-JP" sz="1400">
              <a:solidFill>
                <a:schemeClr val="dk1"/>
              </a:solidFill>
              <a:effectLst/>
              <a:latin typeface="+mn-ea"/>
              <a:ea typeface="+mn-ea"/>
              <a:cs typeface="+mn-cs"/>
            </a:rPr>
            <a:t>87</a:t>
          </a:r>
          <a:r>
            <a:rPr kumimoji="1" lang="ja-JP" altLang="ja-JP" sz="1400">
              <a:solidFill>
                <a:schemeClr val="dk1"/>
              </a:solidFill>
              <a:effectLst/>
              <a:latin typeface="+mn-ea"/>
              <a:ea typeface="+mn-ea"/>
              <a:cs typeface="+mn-cs"/>
            </a:rPr>
            <a:t>百万円の</a:t>
          </a:r>
          <a:r>
            <a:rPr kumimoji="1" lang="ja-JP" altLang="en-US" sz="1400">
              <a:solidFill>
                <a:schemeClr val="dk1"/>
              </a:solidFill>
              <a:effectLst/>
              <a:latin typeface="+mn-ea"/>
              <a:ea typeface="+mn-ea"/>
              <a:cs typeface="+mn-cs"/>
            </a:rPr>
            <a:t>減少</a:t>
          </a:r>
          <a:r>
            <a:rPr kumimoji="1" lang="ja-JP" altLang="ja-JP" sz="1400">
              <a:solidFill>
                <a:schemeClr val="dk1"/>
              </a:solidFill>
              <a:effectLst/>
              <a:latin typeface="+mn-ea"/>
              <a:ea typeface="+mn-ea"/>
              <a:cs typeface="+mn-cs"/>
            </a:rPr>
            <a:t>となっている。</a:t>
          </a:r>
          <a:endParaRPr lang="ja-JP" altLang="ja-JP" sz="1400">
            <a:effectLst/>
            <a:latin typeface="+mn-ea"/>
            <a:ea typeface="+mn-ea"/>
          </a:endParaRPr>
        </a:p>
        <a:p>
          <a:r>
            <a:rPr kumimoji="1" lang="ja-JP" altLang="ja-JP" sz="1400">
              <a:solidFill>
                <a:schemeClr val="dk1"/>
              </a:solidFill>
              <a:effectLst/>
              <a:latin typeface="+mn-ea"/>
              <a:ea typeface="+mn-ea"/>
              <a:cs typeface="+mn-cs"/>
            </a:rPr>
            <a:t>　主要因は、充当可能基金及び基準財政需要額算入見込額がそれぞれ</a:t>
          </a:r>
          <a:r>
            <a:rPr kumimoji="1" lang="en-US" altLang="ja-JP" sz="1400">
              <a:solidFill>
                <a:schemeClr val="dk1"/>
              </a:solidFill>
              <a:effectLst/>
              <a:latin typeface="+mn-ea"/>
              <a:ea typeface="+mn-ea"/>
              <a:cs typeface="+mn-cs"/>
            </a:rPr>
            <a:t>100</a:t>
          </a:r>
          <a:r>
            <a:rPr kumimoji="1" lang="ja-JP" altLang="ja-JP" sz="1400">
              <a:solidFill>
                <a:schemeClr val="dk1"/>
              </a:solidFill>
              <a:effectLst/>
              <a:latin typeface="+mn-ea"/>
              <a:ea typeface="+mn-ea"/>
              <a:cs typeface="+mn-cs"/>
            </a:rPr>
            <a:t>百万円、</a:t>
          </a:r>
          <a:r>
            <a:rPr kumimoji="1" lang="en-US" altLang="ja-JP" sz="1400">
              <a:solidFill>
                <a:schemeClr val="dk1"/>
              </a:solidFill>
              <a:effectLst/>
              <a:latin typeface="+mn-ea"/>
              <a:ea typeface="+mn-ea"/>
              <a:cs typeface="+mn-cs"/>
            </a:rPr>
            <a:t>73</a:t>
          </a:r>
          <a:r>
            <a:rPr kumimoji="1" lang="ja-JP" altLang="ja-JP" sz="1400">
              <a:solidFill>
                <a:schemeClr val="dk1"/>
              </a:solidFill>
              <a:effectLst/>
              <a:latin typeface="+mn-ea"/>
              <a:ea typeface="+mn-ea"/>
              <a:cs typeface="+mn-cs"/>
            </a:rPr>
            <a:t>百万円減少したものの、</a:t>
          </a:r>
          <a:r>
            <a:rPr kumimoji="1" lang="ja-JP" altLang="en-US" sz="1400">
              <a:solidFill>
                <a:schemeClr val="dk1"/>
              </a:solidFill>
              <a:effectLst/>
              <a:latin typeface="+mn-ea"/>
              <a:ea typeface="+mn-ea"/>
              <a:cs typeface="+mn-cs"/>
            </a:rPr>
            <a:t>一般会計等に係る地方債残高</a:t>
          </a:r>
          <a:r>
            <a:rPr kumimoji="1" lang="ja-JP" altLang="ja-JP" sz="1400">
              <a:solidFill>
                <a:schemeClr val="dk1"/>
              </a:solidFill>
              <a:effectLst/>
              <a:latin typeface="+mn-ea"/>
              <a:ea typeface="+mn-ea"/>
              <a:cs typeface="+mn-cs"/>
            </a:rPr>
            <a:t>及び</a:t>
          </a:r>
          <a:r>
            <a:rPr kumimoji="1" lang="ja-JP" altLang="en-US" sz="1400">
              <a:solidFill>
                <a:schemeClr val="dk1"/>
              </a:solidFill>
              <a:effectLst/>
              <a:latin typeface="+mn-ea"/>
              <a:ea typeface="+mn-ea"/>
              <a:cs typeface="+mn-cs"/>
            </a:rPr>
            <a:t>公営企業会計等繰入</a:t>
          </a:r>
          <a:r>
            <a:rPr kumimoji="1" lang="ja-JP" altLang="ja-JP" sz="1400">
              <a:solidFill>
                <a:schemeClr val="dk1"/>
              </a:solidFill>
              <a:effectLst/>
              <a:latin typeface="+mn-ea"/>
              <a:ea typeface="+mn-ea"/>
              <a:cs typeface="+mn-cs"/>
            </a:rPr>
            <a:t>見込額が先に述べた額を上回る</a:t>
          </a:r>
          <a:r>
            <a:rPr kumimoji="1" lang="en-US" altLang="ja-JP" sz="1400">
              <a:solidFill>
                <a:schemeClr val="dk1"/>
              </a:solidFill>
              <a:effectLst/>
              <a:latin typeface="+mn-ea"/>
              <a:ea typeface="+mn-ea"/>
              <a:cs typeface="+mn-cs"/>
            </a:rPr>
            <a:t>138</a:t>
          </a:r>
          <a:r>
            <a:rPr kumimoji="1" lang="ja-JP" altLang="ja-JP" sz="1400">
              <a:solidFill>
                <a:schemeClr val="dk1"/>
              </a:solidFill>
              <a:effectLst/>
              <a:latin typeface="+mn-ea"/>
              <a:ea typeface="+mn-ea"/>
              <a:cs typeface="+mn-cs"/>
            </a:rPr>
            <a:t>百万円、</a:t>
          </a:r>
          <a:r>
            <a:rPr kumimoji="1" lang="en-US" altLang="ja-JP" sz="1400">
              <a:solidFill>
                <a:schemeClr val="dk1"/>
              </a:solidFill>
              <a:effectLst/>
              <a:latin typeface="+mn-ea"/>
              <a:ea typeface="+mn-ea"/>
              <a:cs typeface="+mn-cs"/>
            </a:rPr>
            <a:t>108</a:t>
          </a:r>
          <a:r>
            <a:rPr kumimoji="1" lang="ja-JP" altLang="ja-JP" sz="1400">
              <a:solidFill>
                <a:schemeClr val="dk1"/>
              </a:solidFill>
              <a:effectLst/>
              <a:latin typeface="+mn-ea"/>
              <a:ea typeface="+mn-ea"/>
              <a:cs typeface="+mn-cs"/>
            </a:rPr>
            <a:t>百万円減少したことによる。</a:t>
          </a:r>
          <a:endParaRPr lang="ja-JP" altLang="ja-JP" sz="1400">
            <a:effectLst/>
            <a:latin typeface="+mn-ea"/>
            <a:ea typeface="+mn-ea"/>
          </a:endParaRPr>
        </a:p>
        <a:p>
          <a:r>
            <a:rPr kumimoji="1" lang="ja-JP" altLang="ja-JP" sz="1400">
              <a:solidFill>
                <a:schemeClr val="dk1"/>
              </a:solidFill>
              <a:effectLst/>
              <a:latin typeface="+mn-ea"/>
              <a:ea typeface="+mn-ea"/>
              <a:cs typeface="+mn-cs"/>
            </a:rPr>
            <a:t>　早期健全化基準を下回っているものの、引き続き適切な公債管理、慎重な基金運用</a:t>
          </a:r>
          <a:r>
            <a:rPr kumimoji="1" lang="ja-JP" altLang="ja-JP" sz="1400">
              <a:solidFill>
                <a:schemeClr val="dk1"/>
              </a:solidFill>
              <a:effectLst/>
              <a:latin typeface="+mn-lt"/>
              <a:ea typeface="+mn-ea"/>
              <a:cs typeface="+mn-cs"/>
            </a:rPr>
            <a:t>に努め比率の維持に努める。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年度末</a:t>
          </a:r>
          <a:r>
            <a:rPr kumimoji="1" lang="en-US" altLang="ja-JP" sz="1300">
              <a:solidFill>
                <a:sysClr val="windowText" lastClr="000000"/>
              </a:solidFill>
              <a:latin typeface="ＭＳ Ｐゴシック"/>
            </a:rPr>
            <a:t>33.4%</a:t>
          </a:r>
          <a:r>
            <a:rPr kumimoji="1" lang="ja-JP" altLang="en-US" sz="1300">
              <a:solidFill>
                <a:sysClr val="windowText" lastClr="000000"/>
              </a:solidFill>
              <a:latin typeface="ＭＳ Ｐゴシック"/>
            </a:rPr>
            <a:t>）</a:t>
          </a:r>
          <a:r>
            <a:rPr kumimoji="1" lang="ja-JP" altLang="en-US" sz="1300">
              <a:latin typeface="ＭＳ Ｐゴシック"/>
            </a:rPr>
            <a:t>に加え、産業規模が小さいことにより財政基盤が弱く、依然として類似団体を大きく下回っている。　　</a:t>
          </a:r>
          <a:endParaRPr kumimoji="1" lang="en-US" altLang="ja-JP" sz="1300">
            <a:latin typeface="ＭＳ Ｐゴシック"/>
          </a:endParaRPr>
        </a:p>
        <a:p>
          <a:r>
            <a:rPr kumimoji="1" lang="ja-JP" altLang="en-US" sz="1300">
              <a:latin typeface="ＭＳ Ｐゴシック"/>
            </a:rPr>
            <a:t>　引き続き、ゼロベースでの積み上げによる歳出抑制、業務の効率化等により行財政のスリム化を進めるとともに、人口減少に歯止めをかけ、町内の活性化を促し、定住対策・少子化対策に積極的に取り組み、財政基盤の強化につなげるよう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74613</xdr:rowOff>
    </xdr:from>
    <xdr:to>
      <xdr:col>7</xdr:col>
      <xdr:colOff>152400</xdr:colOff>
      <xdr:row>44</xdr:row>
      <xdr:rowOff>74613</xdr:rowOff>
    </xdr:to>
    <xdr:cxnSp macro="">
      <xdr:nvCxnSpPr>
        <xdr:cNvPr id="71" name="直線コネクタ 70"/>
        <xdr:cNvCxnSpPr/>
      </xdr:nvCxnSpPr>
      <xdr:spPr>
        <a:xfrm>
          <a:off x="4114800" y="76184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74613</xdr:rowOff>
    </xdr:from>
    <xdr:to>
      <xdr:col>6</xdr:col>
      <xdr:colOff>0</xdr:colOff>
      <xdr:row>44</xdr:row>
      <xdr:rowOff>74613</xdr:rowOff>
    </xdr:to>
    <xdr:cxnSp macro="">
      <xdr:nvCxnSpPr>
        <xdr:cNvPr id="74" name="直線コネクタ 73"/>
        <xdr:cNvCxnSpPr/>
      </xdr:nvCxnSpPr>
      <xdr:spPr>
        <a:xfrm>
          <a:off x="3225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74613</xdr:rowOff>
    </xdr:from>
    <xdr:to>
      <xdr:col>4</xdr:col>
      <xdr:colOff>482600</xdr:colOff>
      <xdr:row>44</xdr:row>
      <xdr:rowOff>74613</xdr:rowOff>
    </xdr:to>
    <xdr:cxnSp macro="">
      <xdr:nvCxnSpPr>
        <xdr:cNvPr id="77" name="直線コネクタ 76"/>
        <xdr:cNvCxnSpPr/>
      </xdr:nvCxnSpPr>
      <xdr:spPr>
        <a:xfrm>
          <a:off x="2336800" y="7618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74613</xdr:rowOff>
    </xdr:to>
    <xdr:cxnSp macro="">
      <xdr:nvCxnSpPr>
        <xdr:cNvPr id="80" name="直線コネクタ 79"/>
        <xdr:cNvCxnSpPr/>
      </xdr:nvCxnSpPr>
      <xdr:spPr>
        <a:xfrm>
          <a:off x="1447800" y="76083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23813</xdr:rowOff>
    </xdr:from>
    <xdr:to>
      <xdr:col>7</xdr:col>
      <xdr:colOff>203200</xdr:colOff>
      <xdr:row>44</xdr:row>
      <xdr:rowOff>125413</xdr:rowOff>
    </xdr:to>
    <xdr:sp macro="" textlink="">
      <xdr:nvSpPr>
        <xdr:cNvPr id="90" name="円/楕円 89"/>
        <xdr:cNvSpPr/>
      </xdr:nvSpPr>
      <xdr:spPr>
        <a:xfrm>
          <a:off x="49022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91140</xdr:rowOff>
    </xdr:from>
    <xdr:ext cx="762000" cy="259045"/>
    <xdr:sp macro="" textlink="">
      <xdr:nvSpPr>
        <xdr:cNvPr id="91" name="財政力該当値テキスト"/>
        <xdr:cNvSpPr txBox="1"/>
      </xdr:nvSpPr>
      <xdr:spPr>
        <a:xfrm>
          <a:off x="5041900" y="74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23813</xdr:rowOff>
    </xdr:from>
    <xdr:to>
      <xdr:col>6</xdr:col>
      <xdr:colOff>50800</xdr:colOff>
      <xdr:row>44</xdr:row>
      <xdr:rowOff>125413</xdr:rowOff>
    </xdr:to>
    <xdr:sp macro="" textlink="">
      <xdr:nvSpPr>
        <xdr:cNvPr id="92" name="円/楕円 91"/>
        <xdr:cNvSpPr/>
      </xdr:nvSpPr>
      <xdr:spPr>
        <a:xfrm>
          <a:off x="4064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110190</xdr:rowOff>
    </xdr:from>
    <xdr:ext cx="736600" cy="259045"/>
    <xdr:sp macro="" textlink="">
      <xdr:nvSpPr>
        <xdr:cNvPr id="93" name="テキスト ボックス 92"/>
        <xdr:cNvSpPr txBox="1"/>
      </xdr:nvSpPr>
      <xdr:spPr>
        <a:xfrm>
          <a:off x="3733800" y="76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23813</xdr:rowOff>
    </xdr:from>
    <xdr:to>
      <xdr:col>4</xdr:col>
      <xdr:colOff>533400</xdr:colOff>
      <xdr:row>44</xdr:row>
      <xdr:rowOff>125413</xdr:rowOff>
    </xdr:to>
    <xdr:sp macro="" textlink="">
      <xdr:nvSpPr>
        <xdr:cNvPr id="94" name="円/楕円 93"/>
        <xdr:cNvSpPr/>
      </xdr:nvSpPr>
      <xdr:spPr>
        <a:xfrm>
          <a:off x="3175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110190</xdr:rowOff>
    </xdr:from>
    <xdr:ext cx="762000" cy="259045"/>
    <xdr:sp macro="" textlink="">
      <xdr:nvSpPr>
        <xdr:cNvPr id="95" name="テキスト ボックス 94"/>
        <xdr:cNvSpPr txBox="1"/>
      </xdr:nvSpPr>
      <xdr:spPr>
        <a:xfrm>
          <a:off x="2844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23813</xdr:rowOff>
    </xdr:from>
    <xdr:to>
      <xdr:col>3</xdr:col>
      <xdr:colOff>330200</xdr:colOff>
      <xdr:row>44</xdr:row>
      <xdr:rowOff>125413</xdr:rowOff>
    </xdr:to>
    <xdr:sp macro="" textlink="">
      <xdr:nvSpPr>
        <xdr:cNvPr id="96" name="円/楕円 95"/>
        <xdr:cNvSpPr/>
      </xdr:nvSpPr>
      <xdr:spPr>
        <a:xfrm>
          <a:off x="2286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110190</xdr:rowOff>
    </xdr:from>
    <xdr:ext cx="762000" cy="259045"/>
    <xdr:sp macro="" textlink="">
      <xdr:nvSpPr>
        <xdr:cNvPr id="97" name="テキスト ボックス 96"/>
        <xdr:cNvSpPr txBox="1"/>
      </xdr:nvSpPr>
      <xdr:spPr>
        <a:xfrm>
          <a:off x="1955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8" name="円/楕円 97"/>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9" name="テキスト ボックス 98"/>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地方消費税交付金の増、公債費の減により前年度比</a:t>
          </a:r>
          <a:r>
            <a:rPr kumimoji="1" lang="en-US" altLang="ja-JP" sz="1300">
              <a:latin typeface="ＭＳ Ｐゴシック"/>
            </a:rPr>
            <a:t>1.5</a:t>
          </a:r>
          <a:r>
            <a:rPr kumimoji="1" lang="ja-JP" altLang="en-US" sz="1300">
              <a:latin typeface="ＭＳ Ｐゴシック"/>
            </a:rPr>
            <a:t>ポイント減少し、類似団体平均を</a:t>
          </a:r>
          <a:r>
            <a:rPr kumimoji="1" lang="en-US" altLang="ja-JP" sz="1300">
              <a:latin typeface="ＭＳ Ｐゴシック"/>
            </a:rPr>
            <a:t>2.8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福祉関係経費のほか、大規模な投資的事業に係る地方債の元利償還金の増加による経常収支比率の上昇が懸念されるが、その他の経常経費の抑制に努めるとともに、徴税の徴収率向上に努め財源確保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60537</xdr:rowOff>
    </xdr:from>
    <xdr:to>
      <xdr:col>7</xdr:col>
      <xdr:colOff>152400</xdr:colOff>
      <xdr:row>62</xdr:row>
      <xdr:rowOff>120862</xdr:rowOff>
    </xdr:to>
    <xdr:cxnSp macro="">
      <xdr:nvCxnSpPr>
        <xdr:cNvPr id="134" name="直線コネクタ 133"/>
        <xdr:cNvCxnSpPr/>
      </xdr:nvCxnSpPr>
      <xdr:spPr>
        <a:xfrm flipV="1">
          <a:off x="4114800" y="1069043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112819</xdr:rowOff>
    </xdr:from>
    <xdr:to>
      <xdr:col>6</xdr:col>
      <xdr:colOff>0</xdr:colOff>
      <xdr:row>62</xdr:row>
      <xdr:rowOff>120862</xdr:rowOff>
    </xdr:to>
    <xdr:cxnSp macro="">
      <xdr:nvCxnSpPr>
        <xdr:cNvPr id="137" name="直線コネクタ 136"/>
        <xdr:cNvCxnSpPr/>
      </xdr:nvCxnSpPr>
      <xdr:spPr>
        <a:xfrm>
          <a:off x="3225800" y="107427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112819</xdr:rowOff>
    </xdr:from>
    <xdr:to>
      <xdr:col>4</xdr:col>
      <xdr:colOff>482600</xdr:colOff>
      <xdr:row>63</xdr:row>
      <xdr:rowOff>98213</xdr:rowOff>
    </xdr:to>
    <xdr:cxnSp macro="">
      <xdr:nvCxnSpPr>
        <xdr:cNvPr id="140" name="直線コネクタ 139"/>
        <xdr:cNvCxnSpPr/>
      </xdr:nvCxnSpPr>
      <xdr:spPr>
        <a:xfrm flipV="1">
          <a:off x="2336800" y="10742719"/>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63</xdr:row>
      <xdr:rowOff>98213</xdr:rowOff>
    </xdr:to>
    <xdr:cxnSp macro="">
      <xdr:nvCxnSpPr>
        <xdr:cNvPr id="143" name="直線コネクタ 142"/>
        <xdr:cNvCxnSpPr/>
      </xdr:nvCxnSpPr>
      <xdr:spPr>
        <a:xfrm>
          <a:off x="1447800" y="1073869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69232</xdr:rowOff>
    </xdr:from>
    <xdr:ext cx="762000" cy="259045"/>
    <xdr:sp macro="" textlink="">
      <xdr:nvSpPr>
        <xdr:cNvPr id="147" name="テキスト ボックス 146"/>
        <xdr:cNvSpPr txBox="1"/>
      </xdr:nvSpPr>
      <xdr:spPr>
        <a:xfrm>
          <a:off x="1066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9737</xdr:rowOff>
    </xdr:from>
    <xdr:to>
      <xdr:col>7</xdr:col>
      <xdr:colOff>203200</xdr:colOff>
      <xdr:row>62</xdr:row>
      <xdr:rowOff>111337</xdr:rowOff>
    </xdr:to>
    <xdr:sp macro="" textlink="">
      <xdr:nvSpPr>
        <xdr:cNvPr id="153" name="円/楕円 152"/>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153264</xdr:rowOff>
    </xdr:from>
    <xdr:ext cx="762000" cy="259045"/>
    <xdr:sp macro="" textlink="">
      <xdr:nvSpPr>
        <xdr:cNvPr id="154" name="財政構造の弾力性該当値テキスト"/>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70062</xdr:rowOff>
    </xdr:from>
    <xdr:to>
      <xdr:col>6</xdr:col>
      <xdr:colOff>50800</xdr:colOff>
      <xdr:row>63</xdr:row>
      <xdr:rowOff>212</xdr:rowOff>
    </xdr:to>
    <xdr:sp macro="" textlink="">
      <xdr:nvSpPr>
        <xdr:cNvPr id="155" name="円/楕円 154"/>
        <xdr:cNvSpPr/>
      </xdr:nvSpPr>
      <xdr:spPr>
        <a:xfrm>
          <a:off x="4064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156439</xdr:rowOff>
    </xdr:from>
    <xdr:ext cx="736600" cy="259045"/>
    <xdr:sp macro="" textlink="">
      <xdr:nvSpPr>
        <xdr:cNvPr id="156" name="テキスト ボックス 155"/>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62019</xdr:rowOff>
    </xdr:from>
    <xdr:to>
      <xdr:col>4</xdr:col>
      <xdr:colOff>533400</xdr:colOff>
      <xdr:row>62</xdr:row>
      <xdr:rowOff>163619</xdr:rowOff>
    </xdr:to>
    <xdr:sp macro="" textlink="">
      <xdr:nvSpPr>
        <xdr:cNvPr id="157" name="円/楕円 156"/>
        <xdr:cNvSpPr/>
      </xdr:nvSpPr>
      <xdr:spPr>
        <a:xfrm>
          <a:off x="3175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58" name="テキスト ボックス 15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47413</xdr:rowOff>
    </xdr:from>
    <xdr:to>
      <xdr:col>3</xdr:col>
      <xdr:colOff>330200</xdr:colOff>
      <xdr:row>63</xdr:row>
      <xdr:rowOff>149013</xdr:rowOff>
    </xdr:to>
    <xdr:sp macro="" textlink="">
      <xdr:nvSpPr>
        <xdr:cNvPr id="159" name="円/楕円 158"/>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133790</xdr:rowOff>
    </xdr:from>
    <xdr:ext cx="762000" cy="259045"/>
    <xdr:sp macro="" textlink="">
      <xdr:nvSpPr>
        <xdr:cNvPr id="160" name="テキスト ボックス 159"/>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61" name="円/楕円 160"/>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144373</xdr:rowOff>
    </xdr:from>
    <xdr:ext cx="762000" cy="259045"/>
    <xdr:sp macro="" textlink="">
      <xdr:nvSpPr>
        <xdr:cNvPr id="162" name="テキスト ボックス 161"/>
        <xdr:cNvSpPr txBox="1"/>
      </xdr:nvSpPr>
      <xdr:spPr>
        <a:xfrm>
          <a:off x="1066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[171,382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主に人件費の増及び人口減少により対前年比</a:t>
          </a:r>
          <a:r>
            <a:rPr kumimoji="1" lang="en-US" altLang="ja-JP" sz="1300">
              <a:latin typeface="ＭＳ Ｐゴシック"/>
            </a:rPr>
            <a:t>4,489</a:t>
          </a:r>
          <a:r>
            <a:rPr kumimoji="1" lang="ja-JP" altLang="en-US" sz="1300">
              <a:latin typeface="ＭＳ Ｐゴシック"/>
            </a:rPr>
            <a:t>円増加しているが、類似団体に比べて</a:t>
          </a:r>
          <a:r>
            <a:rPr kumimoji="1" lang="en-US" altLang="ja-JP" sz="1300">
              <a:latin typeface="ＭＳ Ｐゴシック"/>
            </a:rPr>
            <a:t>3,688</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引き続き、岩美町定員適正化計画に沿って適切な定員管理を行っていくとともに、その他の経費についても削減に努める。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77361</xdr:rowOff>
    </xdr:from>
    <xdr:to>
      <xdr:col>7</xdr:col>
      <xdr:colOff>152400</xdr:colOff>
      <xdr:row>82</xdr:row>
      <xdr:rowOff>86387</xdr:rowOff>
    </xdr:to>
    <xdr:cxnSp macro="">
      <xdr:nvCxnSpPr>
        <xdr:cNvPr id="196" name="直線コネクタ 195"/>
        <xdr:cNvCxnSpPr/>
      </xdr:nvCxnSpPr>
      <xdr:spPr>
        <a:xfrm>
          <a:off x="4114800" y="14136261"/>
          <a:ext cx="8382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58369</xdr:rowOff>
    </xdr:from>
    <xdr:to>
      <xdr:col>6</xdr:col>
      <xdr:colOff>0</xdr:colOff>
      <xdr:row>82</xdr:row>
      <xdr:rowOff>77361</xdr:rowOff>
    </xdr:to>
    <xdr:cxnSp macro="">
      <xdr:nvCxnSpPr>
        <xdr:cNvPr id="199" name="直線コネクタ 198"/>
        <xdr:cNvCxnSpPr/>
      </xdr:nvCxnSpPr>
      <xdr:spPr>
        <a:xfrm>
          <a:off x="3225800" y="14117269"/>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130771</xdr:rowOff>
    </xdr:from>
    <xdr:ext cx="736600" cy="259045"/>
    <xdr:sp macro="" textlink="">
      <xdr:nvSpPr>
        <xdr:cNvPr id="201" name="テキスト ボックス 200"/>
        <xdr:cNvSpPr txBox="1"/>
      </xdr:nvSpPr>
      <xdr:spPr>
        <a:xfrm>
          <a:off x="3733800" y="1384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58369</xdr:rowOff>
    </xdr:from>
    <xdr:to>
      <xdr:col>4</xdr:col>
      <xdr:colOff>482600</xdr:colOff>
      <xdr:row>82</xdr:row>
      <xdr:rowOff>59559</xdr:rowOff>
    </xdr:to>
    <xdr:cxnSp macro="">
      <xdr:nvCxnSpPr>
        <xdr:cNvPr id="202" name="直線コネクタ 201"/>
        <xdr:cNvCxnSpPr/>
      </xdr:nvCxnSpPr>
      <xdr:spPr>
        <a:xfrm flipV="1">
          <a:off x="2336800" y="14117269"/>
          <a:ext cx="889000" cy="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115806</xdr:rowOff>
    </xdr:from>
    <xdr:ext cx="762000" cy="259045"/>
    <xdr:sp macro="" textlink="">
      <xdr:nvSpPr>
        <xdr:cNvPr id="204" name="テキスト ボックス 203"/>
        <xdr:cNvSpPr txBox="1"/>
      </xdr:nvSpPr>
      <xdr:spPr>
        <a:xfrm>
          <a:off x="2844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58125</xdr:rowOff>
    </xdr:from>
    <xdr:to>
      <xdr:col>3</xdr:col>
      <xdr:colOff>279400</xdr:colOff>
      <xdr:row>82</xdr:row>
      <xdr:rowOff>59559</xdr:rowOff>
    </xdr:to>
    <xdr:cxnSp macro="">
      <xdr:nvCxnSpPr>
        <xdr:cNvPr id="205" name="直線コネクタ 204"/>
        <xdr:cNvCxnSpPr/>
      </xdr:nvCxnSpPr>
      <xdr:spPr>
        <a:xfrm>
          <a:off x="1447800" y="14117025"/>
          <a:ext cx="889000" cy="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113309</xdr:rowOff>
    </xdr:from>
    <xdr:ext cx="762000" cy="259045"/>
    <xdr:sp macro="" textlink="">
      <xdr:nvSpPr>
        <xdr:cNvPr id="207" name="テキスト ボックス 206"/>
        <xdr:cNvSpPr txBox="1"/>
      </xdr:nvSpPr>
      <xdr:spPr>
        <a:xfrm>
          <a:off x="1955800" y="1382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35587</xdr:rowOff>
    </xdr:from>
    <xdr:to>
      <xdr:col>7</xdr:col>
      <xdr:colOff>203200</xdr:colOff>
      <xdr:row>82</xdr:row>
      <xdr:rowOff>137187</xdr:rowOff>
    </xdr:to>
    <xdr:sp macro="" textlink="">
      <xdr:nvSpPr>
        <xdr:cNvPr id="215" name="円/楕円 214"/>
        <xdr:cNvSpPr/>
      </xdr:nvSpPr>
      <xdr:spPr>
        <a:xfrm>
          <a:off x="4902200" y="140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52114</xdr:rowOff>
    </xdr:from>
    <xdr:ext cx="762000" cy="259045"/>
    <xdr:sp macro="" textlink="">
      <xdr:nvSpPr>
        <xdr:cNvPr id="216" name="人件費・物件費等の状況該当値テキスト"/>
        <xdr:cNvSpPr txBox="1"/>
      </xdr:nvSpPr>
      <xdr:spPr>
        <a:xfrm>
          <a:off x="5041900" y="139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171,382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26561</xdr:rowOff>
    </xdr:from>
    <xdr:to>
      <xdr:col>6</xdr:col>
      <xdr:colOff>50800</xdr:colOff>
      <xdr:row>82</xdr:row>
      <xdr:rowOff>128161</xdr:rowOff>
    </xdr:to>
    <xdr:sp macro="" textlink="">
      <xdr:nvSpPr>
        <xdr:cNvPr id="217" name="円/楕円 216"/>
        <xdr:cNvSpPr/>
      </xdr:nvSpPr>
      <xdr:spPr>
        <a:xfrm>
          <a:off x="4064000" y="140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112938</xdr:rowOff>
    </xdr:from>
    <xdr:ext cx="736600" cy="259045"/>
    <xdr:sp macro="" textlink="">
      <xdr:nvSpPr>
        <xdr:cNvPr id="218" name="テキスト ボックス 217"/>
        <xdr:cNvSpPr txBox="1"/>
      </xdr:nvSpPr>
      <xdr:spPr>
        <a:xfrm>
          <a:off x="3733800" y="1417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7569</xdr:rowOff>
    </xdr:from>
    <xdr:to>
      <xdr:col>4</xdr:col>
      <xdr:colOff>533400</xdr:colOff>
      <xdr:row>82</xdr:row>
      <xdr:rowOff>109169</xdr:rowOff>
    </xdr:to>
    <xdr:sp macro="" textlink="">
      <xdr:nvSpPr>
        <xdr:cNvPr id="219" name="円/楕円 218"/>
        <xdr:cNvSpPr/>
      </xdr:nvSpPr>
      <xdr:spPr>
        <a:xfrm>
          <a:off x="3175000" y="1406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93946</xdr:rowOff>
    </xdr:from>
    <xdr:ext cx="762000" cy="259045"/>
    <xdr:sp macro="" textlink="">
      <xdr:nvSpPr>
        <xdr:cNvPr id="220" name="テキスト ボックス 219"/>
        <xdr:cNvSpPr txBox="1"/>
      </xdr:nvSpPr>
      <xdr:spPr>
        <a:xfrm>
          <a:off x="2844800" y="1415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157,448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8759</xdr:rowOff>
    </xdr:from>
    <xdr:to>
      <xdr:col>3</xdr:col>
      <xdr:colOff>330200</xdr:colOff>
      <xdr:row>82</xdr:row>
      <xdr:rowOff>110359</xdr:rowOff>
    </xdr:to>
    <xdr:sp macro="" textlink="">
      <xdr:nvSpPr>
        <xdr:cNvPr id="221" name="円/楕円 220"/>
        <xdr:cNvSpPr/>
      </xdr:nvSpPr>
      <xdr:spPr>
        <a:xfrm>
          <a:off x="2286000" y="140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95136</xdr:rowOff>
    </xdr:from>
    <xdr:ext cx="762000" cy="259045"/>
    <xdr:sp macro="" textlink="">
      <xdr:nvSpPr>
        <xdr:cNvPr id="222" name="テキスト ボックス 221"/>
        <xdr:cNvSpPr txBox="1"/>
      </xdr:nvSpPr>
      <xdr:spPr>
        <a:xfrm>
          <a:off x="1955800" y="1415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7325</xdr:rowOff>
    </xdr:from>
    <xdr:to>
      <xdr:col>2</xdr:col>
      <xdr:colOff>127000</xdr:colOff>
      <xdr:row>82</xdr:row>
      <xdr:rowOff>108925</xdr:rowOff>
    </xdr:to>
    <xdr:sp macro="" textlink="">
      <xdr:nvSpPr>
        <xdr:cNvPr id="223" name="円/楕円 222"/>
        <xdr:cNvSpPr/>
      </xdr:nvSpPr>
      <xdr:spPr>
        <a:xfrm>
          <a:off x="1397000" y="140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119102</xdr:rowOff>
    </xdr:from>
    <xdr:ext cx="762000" cy="259045"/>
    <xdr:sp macro="" textlink="">
      <xdr:nvSpPr>
        <xdr:cNvPr id="224" name="テキスト ボックス 223"/>
        <xdr:cNvSpPr txBox="1"/>
      </xdr:nvSpPr>
      <xdr:spPr>
        <a:xfrm>
          <a:off x="1066800" y="1383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対前年比</a:t>
          </a:r>
          <a:r>
            <a:rPr kumimoji="1" lang="en-US" altLang="ja-JP" sz="1300">
              <a:latin typeface="ＭＳ Ｐゴシック"/>
            </a:rPr>
            <a:t>0.6</a:t>
          </a:r>
          <a:r>
            <a:rPr kumimoji="1" lang="ja-JP" altLang="en-US" sz="1300">
              <a:latin typeface="ＭＳ Ｐゴシック"/>
            </a:rPr>
            <a:t>ポイント下回っているものの、類似団体と平均比較して</a:t>
          </a:r>
          <a:r>
            <a:rPr kumimoji="1" lang="en-US" altLang="ja-JP" sz="1300">
              <a:latin typeface="ＭＳ Ｐゴシック"/>
            </a:rPr>
            <a:t>0.9</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業務見直しなどによる効率化を図り、より適正な定員管理となるよう引き続き努める。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60706</xdr:rowOff>
    </xdr:to>
    <xdr:cxnSp macro="">
      <xdr:nvCxnSpPr>
        <xdr:cNvPr id="256" name="直線コネクタ 255"/>
        <xdr:cNvCxnSpPr/>
      </xdr:nvCxnSpPr>
      <xdr:spPr>
        <a:xfrm flipV="1">
          <a:off x="16179800" y="1457604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85</xdr:row>
      <xdr:rowOff>89663</xdr:rowOff>
    </xdr:to>
    <xdr:cxnSp macro="">
      <xdr:nvCxnSpPr>
        <xdr:cNvPr id="259" name="直線コネクタ 258"/>
        <xdr:cNvCxnSpPr/>
      </xdr:nvCxnSpPr>
      <xdr:spPr>
        <a:xfrm flipV="1">
          <a:off x="15290800" y="14633956"/>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92202</xdr:rowOff>
    </xdr:from>
    <xdr:to>
      <xdr:col>23</xdr:col>
      <xdr:colOff>457200</xdr:colOff>
      <xdr:row>84</xdr:row>
      <xdr:rowOff>22352</xdr:rowOff>
    </xdr:to>
    <xdr:sp macro="" textlink="">
      <xdr:nvSpPr>
        <xdr:cNvPr id="260" name="フローチャート : 判断 259"/>
        <xdr:cNvSpPr/>
      </xdr:nvSpPr>
      <xdr:spPr>
        <a:xfrm>
          <a:off x="16129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61" name="テキスト ボックス 260"/>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89663</xdr:rowOff>
    </xdr:from>
    <xdr:to>
      <xdr:col>22</xdr:col>
      <xdr:colOff>203200</xdr:colOff>
      <xdr:row>89</xdr:row>
      <xdr:rowOff>60198</xdr:rowOff>
    </xdr:to>
    <xdr:cxnSp macro="">
      <xdr:nvCxnSpPr>
        <xdr:cNvPr id="262" name="直線コネクタ 261"/>
        <xdr:cNvCxnSpPr/>
      </xdr:nvCxnSpPr>
      <xdr:spPr>
        <a:xfrm flipV="1">
          <a:off x="14401800" y="14662913"/>
          <a:ext cx="889000" cy="65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63" name="フローチャート : 判断 262"/>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4" name="テキスト ボックス 263"/>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2287</xdr:rowOff>
    </xdr:from>
    <xdr:to>
      <xdr:col>21</xdr:col>
      <xdr:colOff>0</xdr:colOff>
      <xdr:row>89</xdr:row>
      <xdr:rowOff>60198</xdr:rowOff>
    </xdr:to>
    <xdr:cxnSp macro="">
      <xdr:nvCxnSpPr>
        <xdr:cNvPr id="265" name="直線コネクタ 264"/>
        <xdr:cNvCxnSpPr/>
      </xdr:nvCxnSpPr>
      <xdr:spPr>
        <a:xfrm>
          <a:off x="13512800" y="15261337"/>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130302</xdr:rowOff>
    </xdr:from>
    <xdr:to>
      <xdr:col>21</xdr:col>
      <xdr:colOff>50800</xdr:colOff>
      <xdr:row>88</xdr:row>
      <xdr:rowOff>60452</xdr:rowOff>
    </xdr:to>
    <xdr:sp macro="" textlink="">
      <xdr:nvSpPr>
        <xdr:cNvPr id="266" name="フローチャート : 判断 265"/>
        <xdr:cNvSpPr/>
      </xdr:nvSpPr>
      <xdr:spPr>
        <a:xfrm>
          <a:off x="14351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70629</xdr:rowOff>
    </xdr:from>
    <xdr:ext cx="762000" cy="259045"/>
    <xdr:sp macro="" textlink="">
      <xdr:nvSpPr>
        <xdr:cNvPr id="267" name="テキスト ボックス 266"/>
        <xdr:cNvSpPr txBox="1"/>
      </xdr:nvSpPr>
      <xdr:spPr>
        <a:xfrm>
          <a:off x="14020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68" name="フローチャート : 判断 267"/>
        <xdr:cNvSpPr/>
      </xdr:nvSpPr>
      <xdr:spPr>
        <a:xfrm>
          <a:off x="13462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70629</xdr:rowOff>
    </xdr:from>
    <xdr:ext cx="762000" cy="259045"/>
    <xdr:sp macro="" textlink="">
      <xdr:nvSpPr>
        <xdr:cNvPr id="269" name="テキスト ボックス 268"/>
        <xdr:cNvSpPr txBox="1"/>
      </xdr:nvSpPr>
      <xdr:spPr>
        <a:xfrm>
          <a:off x="13131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123444</xdr:rowOff>
    </xdr:from>
    <xdr:to>
      <xdr:col>24</xdr:col>
      <xdr:colOff>609600</xdr:colOff>
      <xdr:row>85</xdr:row>
      <xdr:rowOff>53594</xdr:rowOff>
    </xdr:to>
    <xdr:sp macro="" textlink="">
      <xdr:nvSpPr>
        <xdr:cNvPr id="275" name="円/楕円 274"/>
        <xdr:cNvSpPr/>
      </xdr:nvSpPr>
      <xdr:spPr>
        <a:xfrm>
          <a:off x="169672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95521</xdr:rowOff>
    </xdr:from>
    <xdr:ext cx="762000" cy="259045"/>
    <xdr:sp macro="" textlink="">
      <xdr:nvSpPr>
        <xdr:cNvPr id="276" name="給与水準   （国との比較）該当値テキスト"/>
        <xdr:cNvSpPr txBox="1"/>
      </xdr:nvSpPr>
      <xdr:spPr>
        <a:xfrm>
          <a:off x="17106900" y="144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7" name="円/楕円 276"/>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96283</xdr:rowOff>
    </xdr:from>
    <xdr:ext cx="736600" cy="259045"/>
    <xdr:sp macro="" textlink="">
      <xdr:nvSpPr>
        <xdr:cNvPr id="278" name="テキスト ボックス 277"/>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38863</xdr:rowOff>
    </xdr:from>
    <xdr:to>
      <xdr:col>22</xdr:col>
      <xdr:colOff>254000</xdr:colOff>
      <xdr:row>85</xdr:row>
      <xdr:rowOff>140463</xdr:rowOff>
    </xdr:to>
    <xdr:sp macro="" textlink="">
      <xdr:nvSpPr>
        <xdr:cNvPr id="279" name="円/楕円 278"/>
        <xdr:cNvSpPr/>
      </xdr:nvSpPr>
      <xdr:spPr>
        <a:xfrm>
          <a:off x="15240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125240</xdr:rowOff>
    </xdr:from>
    <xdr:ext cx="762000" cy="259045"/>
    <xdr:sp macro="" textlink="">
      <xdr:nvSpPr>
        <xdr:cNvPr id="280" name="テキスト ボックス 279"/>
        <xdr:cNvSpPr txBox="1"/>
      </xdr:nvSpPr>
      <xdr:spPr>
        <a:xfrm>
          <a:off x="14909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9398</xdr:rowOff>
    </xdr:from>
    <xdr:to>
      <xdr:col>21</xdr:col>
      <xdr:colOff>50800</xdr:colOff>
      <xdr:row>89</xdr:row>
      <xdr:rowOff>110998</xdr:rowOff>
    </xdr:to>
    <xdr:sp macro="" textlink="">
      <xdr:nvSpPr>
        <xdr:cNvPr id="281" name="円/楕円 280"/>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95775</xdr:rowOff>
    </xdr:from>
    <xdr:ext cx="762000" cy="259045"/>
    <xdr:sp macro="" textlink="">
      <xdr:nvSpPr>
        <xdr:cNvPr id="282" name="テキスト ボックス 281"/>
        <xdr:cNvSpPr txBox="1"/>
      </xdr:nvSpPr>
      <xdr:spPr>
        <a:xfrm>
          <a:off x="14020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83" name="円/楕円 282"/>
        <xdr:cNvSpPr/>
      </xdr:nvSpPr>
      <xdr:spPr>
        <a:xfrm>
          <a:off x="13462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84" name="テキスト ボックス 283"/>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年度において</a:t>
          </a:r>
          <a:r>
            <a:rPr kumimoji="1" lang="ja-JP" altLang="ja-JP" sz="1300">
              <a:solidFill>
                <a:schemeClr val="dk1"/>
              </a:solidFill>
              <a:effectLst/>
              <a:latin typeface="+mn-lt"/>
              <a:ea typeface="+mn-ea"/>
              <a:cs typeface="+mn-cs"/>
            </a:rPr>
            <a:t>福祉事務所に係る新たな業務に対応するため職員数を増員しており、類似団体平均を</a:t>
          </a:r>
          <a:r>
            <a:rPr kumimoji="1" lang="en-US" altLang="ja-JP" sz="1300">
              <a:solidFill>
                <a:schemeClr val="dk1"/>
              </a:solidFill>
              <a:effectLst/>
              <a:latin typeface="+mj-ea"/>
              <a:ea typeface="+mj-ea"/>
              <a:cs typeface="+mn-cs"/>
            </a:rPr>
            <a:t>1.93</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今後においても、組織・業務等に合った適切な定員数となるよう努める。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39751</xdr:rowOff>
    </xdr:from>
    <xdr:to>
      <xdr:col>24</xdr:col>
      <xdr:colOff>558800</xdr:colOff>
      <xdr:row>61</xdr:row>
      <xdr:rowOff>73533</xdr:rowOff>
    </xdr:to>
    <xdr:cxnSp macro="">
      <xdr:nvCxnSpPr>
        <xdr:cNvPr id="319" name="直線コネクタ 318"/>
        <xdr:cNvCxnSpPr/>
      </xdr:nvCxnSpPr>
      <xdr:spPr>
        <a:xfrm>
          <a:off x="16179800" y="10498201"/>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0"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4360</xdr:rowOff>
    </xdr:from>
    <xdr:to>
      <xdr:col>23</xdr:col>
      <xdr:colOff>406400</xdr:colOff>
      <xdr:row>61</xdr:row>
      <xdr:rowOff>39751</xdr:rowOff>
    </xdr:to>
    <xdr:cxnSp macro="">
      <xdr:nvCxnSpPr>
        <xdr:cNvPr id="322" name="直線コネクタ 321"/>
        <xdr:cNvCxnSpPr/>
      </xdr:nvCxnSpPr>
      <xdr:spPr>
        <a:xfrm>
          <a:off x="15290800" y="10462810"/>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3" name="フローチャート : 判断 322"/>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4" name="テキスト ボックス 323"/>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148463</xdr:rowOff>
    </xdr:from>
    <xdr:to>
      <xdr:col>22</xdr:col>
      <xdr:colOff>203200</xdr:colOff>
      <xdr:row>61</xdr:row>
      <xdr:rowOff>4360</xdr:rowOff>
    </xdr:to>
    <xdr:cxnSp macro="">
      <xdr:nvCxnSpPr>
        <xdr:cNvPr id="325" name="直線コネクタ 324"/>
        <xdr:cNvCxnSpPr/>
      </xdr:nvCxnSpPr>
      <xdr:spPr>
        <a:xfrm>
          <a:off x="14401800" y="10435463"/>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26" name="フローチャート : 判断 325"/>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27" name="テキスト ボックス 326"/>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148463</xdr:rowOff>
    </xdr:from>
    <xdr:to>
      <xdr:col>21</xdr:col>
      <xdr:colOff>0</xdr:colOff>
      <xdr:row>60</xdr:row>
      <xdr:rowOff>164550</xdr:rowOff>
    </xdr:to>
    <xdr:cxnSp macro="">
      <xdr:nvCxnSpPr>
        <xdr:cNvPr id="328" name="直線コネクタ 327"/>
        <xdr:cNvCxnSpPr/>
      </xdr:nvCxnSpPr>
      <xdr:spPr>
        <a:xfrm flipV="1">
          <a:off x="13512800" y="104354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29" name="フローチャート : 判断 328"/>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30" name="テキスト ボックス 329"/>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1" name="フローチャート : 判断 330"/>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2" name="テキスト ボックス 331"/>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22733</xdr:rowOff>
    </xdr:from>
    <xdr:to>
      <xdr:col>24</xdr:col>
      <xdr:colOff>609600</xdr:colOff>
      <xdr:row>61</xdr:row>
      <xdr:rowOff>124333</xdr:rowOff>
    </xdr:to>
    <xdr:sp macro="" textlink="">
      <xdr:nvSpPr>
        <xdr:cNvPr id="338" name="円/楕円 337"/>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166260</xdr:rowOff>
    </xdr:from>
    <xdr:ext cx="762000" cy="259045"/>
    <xdr:sp macro="" textlink="">
      <xdr:nvSpPr>
        <xdr:cNvPr id="339" name="定員管理の状況該当値テキスト"/>
        <xdr:cNvSpPr txBox="1"/>
      </xdr:nvSpPr>
      <xdr:spPr>
        <a:xfrm>
          <a:off x="17106900" y="1045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160401</xdr:rowOff>
    </xdr:from>
    <xdr:to>
      <xdr:col>23</xdr:col>
      <xdr:colOff>457200</xdr:colOff>
      <xdr:row>61</xdr:row>
      <xdr:rowOff>90551</xdr:rowOff>
    </xdr:to>
    <xdr:sp macro="" textlink="">
      <xdr:nvSpPr>
        <xdr:cNvPr id="340" name="円/楕円 339"/>
        <xdr:cNvSpPr/>
      </xdr:nvSpPr>
      <xdr:spPr>
        <a:xfrm>
          <a:off x="16129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75328</xdr:rowOff>
    </xdr:from>
    <xdr:ext cx="736600" cy="259045"/>
    <xdr:sp macro="" textlink="">
      <xdr:nvSpPr>
        <xdr:cNvPr id="341" name="テキスト ボックス 340"/>
        <xdr:cNvSpPr txBox="1"/>
      </xdr:nvSpPr>
      <xdr:spPr>
        <a:xfrm>
          <a:off x="15798800" y="1053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125010</xdr:rowOff>
    </xdr:from>
    <xdr:to>
      <xdr:col>22</xdr:col>
      <xdr:colOff>254000</xdr:colOff>
      <xdr:row>61</xdr:row>
      <xdr:rowOff>55160</xdr:rowOff>
    </xdr:to>
    <xdr:sp macro="" textlink="">
      <xdr:nvSpPr>
        <xdr:cNvPr id="342" name="円/楕円 341"/>
        <xdr:cNvSpPr/>
      </xdr:nvSpPr>
      <xdr:spPr>
        <a:xfrm>
          <a:off x="152400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39937</xdr:rowOff>
    </xdr:from>
    <xdr:ext cx="762000" cy="259045"/>
    <xdr:sp macro="" textlink="">
      <xdr:nvSpPr>
        <xdr:cNvPr id="343" name="テキスト ボックス 342"/>
        <xdr:cNvSpPr txBox="1"/>
      </xdr:nvSpPr>
      <xdr:spPr>
        <a:xfrm>
          <a:off x="14909800" y="1049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97663</xdr:rowOff>
    </xdr:from>
    <xdr:to>
      <xdr:col>21</xdr:col>
      <xdr:colOff>50800</xdr:colOff>
      <xdr:row>61</xdr:row>
      <xdr:rowOff>27813</xdr:rowOff>
    </xdr:to>
    <xdr:sp macro="" textlink="">
      <xdr:nvSpPr>
        <xdr:cNvPr id="344" name="円/楕円 343"/>
        <xdr:cNvSpPr/>
      </xdr:nvSpPr>
      <xdr:spPr>
        <a:xfrm>
          <a:off x="14351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12590</xdr:rowOff>
    </xdr:from>
    <xdr:ext cx="762000" cy="259045"/>
    <xdr:sp macro="" textlink="">
      <xdr:nvSpPr>
        <xdr:cNvPr id="345" name="テキスト ボックス 344"/>
        <xdr:cNvSpPr txBox="1"/>
      </xdr:nvSpPr>
      <xdr:spPr>
        <a:xfrm>
          <a:off x="14020800" y="104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113750</xdr:rowOff>
    </xdr:from>
    <xdr:to>
      <xdr:col>19</xdr:col>
      <xdr:colOff>533400</xdr:colOff>
      <xdr:row>61</xdr:row>
      <xdr:rowOff>43900</xdr:rowOff>
    </xdr:to>
    <xdr:sp macro="" textlink="">
      <xdr:nvSpPr>
        <xdr:cNvPr id="346" name="円/楕円 345"/>
        <xdr:cNvSpPr/>
      </xdr:nvSpPr>
      <xdr:spPr>
        <a:xfrm>
          <a:off x="13462000" y="104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28677</xdr:rowOff>
    </xdr:from>
    <xdr:ext cx="762000" cy="259045"/>
    <xdr:sp macro="" textlink="">
      <xdr:nvSpPr>
        <xdr:cNvPr id="347" name="テキスト ボックス 346"/>
        <xdr:cNvSpPr txBox="1"/>
      </xdr:nvSpPr>
      <xdr:spPr>
        <a:xfrm>
          <a:off x="13131800" y="104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普通交付税の増加及び平成</a:t>
          </a:r>
          <a:r>
            <a:rPr kumimoji="1" lang="en-US" altLang="ja-JP" sz="1300">
              <a:latin typeface="ＭＳ Ｐゴシック"/>
            </a:rPr>
            <a:t>22</a:t>
          </a:r>
          <a:r>
            <a:rPr kumimoji="1" lang="ja-JP" altLang="en-US" sz="1300">
              <a:latin typeface="ＭＳ Ｐゴシック"/>
            </a:rPr>
            <a:t>年度過疎対策事業債（ソフト分）等の償還終了による公債費の減少により前年度比</a:t>
          </a:r>
          <a:r>
            <a:rPr kumimoji="1" lang="en-US" altLang="ja-JP" sz="1300">
              <a:latin typeface="ＭＳ Ｐゴシック"/>
            </a:rPr>
            <a:t>0.3</a:t>
          </a:r>
          <a:r>
            <a:rPr kumimoji="1" lang="ja-JP" altLang="en-US" sz="1300">
              <a:latin typeface="ＭＳ Ｐゴシック"/>
            </a:rPr>
            <a:t>ポイント減となったが、依然として類似団体平均を上回っている。</a:t>
          </a:r>
          <a:endParaRPr kumimoji="1" lang="en-US" altLang="ja-JP" sz="1300">
            <a:latin typeface="ＭＳ Ｐゴシック"/>
          </a:endParaRPr>
        </a:p>
        <a:p>
          <a:r>
            <a:rPr kumimoji="1" lang="ja-JP" altLang="en-US" sz="1300">
              <a:latin typeface="ＭＳ Ｐゴシック"/>
            </a:rPr>
            <a:t>　今後、償還元金据置期間終了と大規模な投資的事業を控えているため、公共施設等総合管理計画を基に施設の整備・更新等を適切に行うことにより、計画的な地方債の発行に努める必要がある。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79" name="直線コネクタ 378"/>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0"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1" name="直線コネクタ 380"/>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2"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3" name="直線コネクタ 382"/>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117324</xdr:rowOff>
    </xdr:from>
    <xdr:to>
      <xdr:col>24</xdr:col>
      <xdr:colOff>558800</xdr:colOff>
      <xdr:row>42</xdr:row>
      <xdr:rowOff>151795</xdr:rowOff>
    </xdr:to>
    <xdr:cxnSp macro="">
      <xdr:nvCxnSpPr>
        <xdr:cNvPr id="384" name="直線コネクタ 383"/>
        <xdr:cNvCxnSpPr/>
      </xdr:nvCxnSpPr>
      <xdr:spPr>
        <a:xfrm flipV="1">
          <a:off x="16179800" y="731822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5"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86" name="フローチャート : 判断 385"/>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151795</xdr:rowOff>
    </xdr:from>
    <xdr:to>
      <xdr:col>23</xdr:col>
      <xdr:colOff>406400</xdr:colOff>
      <xdr:row>43</xdr:row>
      <xdr:rowOff>72269</xdr:rowOff>
    </xdr:to>
    <xdr:cxnSp macro="">
      <xdr:nvCxnSpPr>
        <xdr:cNvPr id="387" name="直線コネクタ 386"/>
        <xdr:cNvCxnSpPr/>
      </xdr:nvCxnSpPr>
      <xdr:spPr>
        <a:xfrm flipV="1">
          <a:off x="15290800" y="73526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88" name="フローチャート :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26307</xdr:rowOff>
    </xdr:from>
    <xdr:to>
      <xdr:col>22</xdr:col>
      <xdr:colOff>203200</xdr:colOff>
      <xdr:row>43</xdr:row>
      <xdr:rowOff>72269</xdr:rowOff>
    </xdr:to>
    <xdr:cxnSp macro="">
      <xdr:nvCxnSpPr>
        <xdr:cNvPr id="390" name="直線コネクタ 389"/>
        <xdr:cNvCxnSpPr/>
      </xdr:nvCxnSpPr>
      <xdr:spPr>
        <a:xfrm>
          <a:off x="14401800" y="739865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1" name="フローチャート : 判断 390"/>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392" name="テキスト ボックス 391"/>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43</xdr:row>
      <xdr:rowOff>26307</xdr:rowOff>
    </xdr:to>
    <xdr:cxnSp macro="">
      <xdr:nvCxnSpPr>
        <xdr:cNvPr id="393" name="直線コネクタ 392"/>
        <xdr:cNvCxnSpPr/>
      </xdr:nvCxnSpPr>
      <xdr:spPr>
        <a:xfrm>
          <a:off x="13512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4" name="フローチャート : 判断 393"/>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5" name="テキスト ボックス 394"/>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396" name="フローチャート : 判断 395"/>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397" name="テキスト ボックス 396"/>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66524</xdr:rowOff>
    </xdr:from>
    <xdr:to>
      <xdr:col>24</xdr:col>
      <xdr:colOff>609600</xdr:colOff>
      <xdr:row>42</xdr:row>
      <xdr:rowOff>168124</xdr:rowOff>
    </xdr:to>
    <xdr:sp macro="" textlink="">
      <xdr:nvSpPr>
        <xdr:cNvPr id="403" name="円/楕円 402"/>
        <xdr:cNvSpPr/>
      </xdr:nvSpPr>
      <xdr:spPr>
        <a:xfrm>
          <a:off x="16967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38601</xdr:rowOff>
    </xdr:from>
    <xdr:ext cx="762000" cy="259045"/>
    <xdr:sp macro="" textlink="">
      <xdr:nvSpPr>
        <xdr:cNvPr id="404" name="公債費負担の状況該当値テキスト"/>
        <xdr:cNvSpPr txBox="1"/>
      </xdr:nvSpPr>
      <xdr:spPr>
        <a:xfrm>
          <a:off x="17106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100995</xdr:rowOff>
    </xdr:from>
    <xdr:to>
      <xdr:col>23</xdr:col>
      <xdr:colOff>457200</xdr:colOff>
      <xdr:row>43</xdr:row>
      <xdr:rowOff>31145</xdr:rowOff>
    </xdr:to>
    <xdr:sp macro="" textlink="">
      <xdr:nvSpPr>
        <xdr:cNvPr id="405" name="円/楕円 404"/>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15922</xdr:rowOff>
    </xdr:from>
    <xdr:ext cx="736600" cy="259045"/>
    <xdr:sp macro="" textlink="">
      <xdr:nvSpPr>
        <xdr:cNvPr id="406" name="テキスト ボックス 405"/>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21469</xdr:rowOff>
    </xdr:from>
    <xdr:to>
      <xdr:col>22</xdr:col>
      <xdr:colOff>254000</xdr:colOff>
      <xdr:row>43</xdr:row>
      <xdr:rowOff>123069</xdr:rowOff>
    </xdr:to>
    <xdr:sp macro="" textlink="">
      <xdr:nvSpPr>
        <xdr:cNvPr id="407" name="円/楕円 406"/>
        <xdr:cNvSpPr/>
      </xdr:nvSpPr>
      <xdr:spPr>
        <a:xfrm>
          <a:off x="15240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107846</xdr:rowOff>
    </xdr:from>
    <xdr:ext cx="762000" cy="259045"/>
    <xdr:sp macro="" textlink="">
      <xdr:nvSpPr>
        <xdr:cNvPr id="408" name="テキスト ボックス 407"/>
        <xdr:cNvSpPr txBox="1"/>
      </xdr:nvSpPr>
      <xdr:spPr>
        <a:xfrm>
          <a:off x="14909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09" name="円/楕円 408"/>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10" name="テキスト ボックス 409"/>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78015</xdr:rowOff>
    </xdr:from>
    <xdr:to>
      <xdr:col>19</xdr:col>
      <xdr:colOff>533400</xdr:colOff>
      <xdr:row>43</xdr:row>
      <xdr:rowOff>8165</xdr:rowOff>
    </xdr:to>
    <xdr:sp macro="" textlink="">
      <xdr:nvSpPr>
        <xdr:cNvPr id="411" name="円/楕円 410"/>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164392</xdr:rowOff>
    </xdr:from>
    <xdr:ext cx="762000" cy="259045"/>
    <xdr:sp macro="" textlink="">
      <xdr:nvSpPr>
        <xdr:cNvPr id="412" name="テキスト ボックス 411"/>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主に地方債残高の減少により前年度比</a:t>
          </a:r>
          <a:r>
            <a:rPr kumimoji="1" lang="en-US" altLang="ja-JP" sz="1300">
              <a:latin typeface="ＭＳ Ｐゴシック"/>
            </a:rPr>
            <a:t>4.7</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今後、中央公民館建設事業など大規模な投資的事業が予定されており、建設事業債の発行による地方債残高の増加が見込まれるため、中長期な視点に立ち、将来負担額の抑制に努める。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3" name="直線コネクタ 442"/>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4"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5" name="直線コネクタ 444"/>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2963</xdr:rowOff>
    </xdr:from>
    <xdr:to>
      <xdr:col>24</xdr:col>
      <xdr:colOff>558800</xdr:colOff>
      <xdr:row>17</xdr:row>
      <xdr:rowOff>56969</xdr:rowOff>
    </xdr:to>
    <xdr:cxnSp macro="">
      <xdr:nvCxnSpPr>
        <xdr:cNvPr id="448" name="直線コネクタ 447"/>
        <xdr:cNvCxnSpPr/>
      </xdr:nvCxnSpPr>
      <xdr:spPr>
        <a:xfrm flipV="1">
          <a:off x="16179800" y="2917613"/>
          <a:ext cx="8382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9"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0" name="フローチャート : 判断 449"/>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29391</xdr:rowOff>
    </xdr:from>
    <xdr:to>
      <xdr:col>23</xdr:col>
      <xdr:colOff>406400</xdr:colOff>
      <xdr:row>17</xdr:row>
      <xdr:rowOff>56969</xdr:rowOff>
    </xdr:to>
    <xdr:cxnSp macro="">
      <xdr:nvCxnSpPr>
        <xdr:cNvPr id="451" name="直線コネクタ 450"/>
        <xdr:cNvCxnSpPr/>
      </xdr:nvCxnSpPr>
      <xdr:spPr>
        <a:xfrm>
          <a:off x="15290800" y="294404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150767</xdr:rowOff>
    </xdr:from>
    <xdr:to>
      <xdr:col>23</xdr:col>
      <xdr:colOff>457200</xdr:colOff>
      <xdr:row>14</xdr:row>
      <xdr:rowOff>80917</xdr:rowOff>
    </xdr:to>
    <xdr:sp macro="" textlink="">
      <xdr:nvSpPr>
        <xdr:cNvPr id="452" name="フローチャート : 判断 451"/>
        <xdr:cNvSpPr/>
      </xdr:nvSpPr>
      <xdr:spPr>
        <a:xfrm>
          <a:off x="16129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91094</xdr:rowOff>
    </xdr:from>
    <xdr:ext cx="736600" cy="259045"/>
    <xdr:sp macro="" textlink="">
      <xdr:nvSpPr>
        <xdr:cNvPr id="453" name="テキスト ボックス 452"/>
        <xdr:cNvSpPr txBox="1"/>
      </xdr:nvSpPr>
      <xdr:spPr>
        <a:xfrm>
          <a:off x="15798800" y="214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29391</xdr:rowOff>
    </xdr:from>
    <xdr:to>
      <xdr:col>22</xdr:col>
      <xdr:colOff>203200</xdr:colOff>
      <xdr:row>17</xdr:row>
      <xdr:rowOff>144296</xdr:rowOff>
    </xdr:to>
    <xdr:cxnSp macro="">
      <xdr:nvCxnSpPr>
        <xdr:cNvPr id="454" name="直線コネクタ 453"/>
        <xdr:cNvCxnSpPr/>
      </xdr:nvCxnSpPr>
      <xdr:spPr>
        <a:xfrm flipV="1">
          <a:off x="14401800" y="2944041"/>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79284</xdr:rowOff>
    </xdr:from>
    <xdr:to>
      <xdr:col>22</xdr:col>
      <xdr:colOff>254000</xdr:colOff>
      <xdr:row>15</xdr:row>
      <xdr:rowOff>9434</xdr:rowOff>
    </xdr:to>
    <xdr:sp macro="" textlink="">
      <xdr:nvSpPr>
        <xdr:cNvPr id="455" name="フローチャート : 判断 454"/>
        <xdr:cNvSpPr/>
      </xdr:nvSpPr>
      <xdr:spPr>
        <a:xfrm>
          <a:off x="15240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19611</xdr:rowOff>
    </xdr:from>
    <xdr:ext cx="762000" cy="259045"/>
    <xdr:sp macro="" textlink="">
      <xdr:nvSpPr>
        <xdr:cNvPr id="456" name="テキスト ボックス 455"/>
        <xdr:cNvSpPr txBox="1"/>
      </xdr:nvSpPr>
      <xdr:spPr>
        <a:xfrm>
          <a:off x="14909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132806</xdr:rowOff>
    </xdr:from>
    <xdr:to>
      <xdr:col>21</xdr:col>
      <xdr:colOff>0</xdr:colOff>
      <xdr:row>17</xdr:row>
      <xdr:rowOff>144296</xdr:rowOff>
    </xdr:to>
    <xdr:cxnSp macro="">
      <xdr:nvCxnSpPr>
        <xdr:cNvPr id="457" name="直線コネクタ 456"/>
        <xdr:cNvCxnSpPr/>
      </xdr:nvCxnSpPr>
      <xdr:spPr>
        <a:xfrm>
          <a:off x="13512800" y="304745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28484</xdr:rowOff>
    </xdr:from>
    <xdr:to>
      <xdr:col>21</xdr:col>
      <xdr:colOff>50800</xdr:colOff>
      <xdr:row>15</xdr:row>
      <xdr:rowOff>130084</xdr:rowOff>
    </xdr:to>
    <xdr:sp macro="" textlink="">
      <xdr:nvSpPr>
        <xdr:cNvPr id="458" name="フローチャート : 判断 457"/>
        <xdr:cNvSpPr/>
      </xdr:nvSpPr>
      <xdr:spPr>
        <a:xfrm>
          <a:off x="14351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140261</xdr:rowOff>
    </xdr:from>
    <xdr:ext cx="762000" cy="259045"/>
    <xdr:sp macro="" textlink="">
      <xdr:nvSpPr>
        <xdr:cNvPr id="459" name="テキスト ボックス 458"/>
        <xdr:cNvSpPr txBox="1"/>
      </xdr:nvSpPr>
      <xdr:spPr>
        <a:xfrm>
          <a:off x="14020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96278</xdr:rowOff>
    </xdr:from>
    <xdr:to>
      <xdr:col>19</xdr:col>
      <xdr:colOff>533400</xdr:colOff>
      <xdr:row>16</xdr:row>
      <xdr:rowOff>26428</xdr:rowOff>
    </xdr:to>
    <xdr:sp macro="" textlink="">
      <xdr:nvSpPr>
        <xdr:cNvPr id="460" name="フローチャート : 判断 459"/>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36605</xdr:rowOff>
    </xdr:from>
    <xdr:ext cx="762000" cy="259045"/>
    <xdr:sp macro="" textlink="">
      <xdr:nvSpPr>
        <xdr:cNvPr id="461" name="テキスト ボックス 460"/>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123613</xdr:rowOff>
    </xdr:from>
    <xdr:to>
      <xdr:col>24</xdr:col>
      <xdr:colOff>609600</xdr:colOff>
      <xdr:row>17</xdr:row>
      <xdr:rowOff>53763</xdr:rowOff>
    </xdr:to>
    <xdr:sp macro="" textlink="">
      <xdr:nvSpPr>
        <xdr:cNvPr id="467" name="円/楕円 466"/>
        <xdr:cNvSpPr/>
      </xdr:nvSpPr>
      <xdr:spPr>
        <a:xfrm>
          <a:off x="169672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95690</xdr:rowOff>
    </xdr:from>
    <xdr:ext cx="762000" cy="259045"/>
    <xdr:sp macro="" textlink="">
      <xdr:nvSpPr>
        <xdr:cNvPr id="468" name="将来負担の状況該当値テキスト"/>
        <xdr:cNvSpPr txBox="1"/>
      </xdr:nvSpPr>
      <xdr:spPr>
        <a:xfrm>
          <a:off x="17106900" y="283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6169</xdr:rowOff>
    </xdr:from>
    <xdr:to>
      <xdr:col>23</xdr:col>
      <xdr:colOff>457200</xdr:colOff>
      <xdr:row>17</xdr:row>
      <xdr:rowOff>107769</xdr:rowOff>
    </xdr:to>
    <xdr:sp macro="" textlink="">
      <xdr:nvSpPr>
        <xdr:cNvPr id="469" name="円/楕円 468"/>
        <xdr:cNvSpPr/>
      </xdr:nvSpPr>
      <xdr:spPr>
        <a:xfrm>
          <a:off x="16129000" y="29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92546</xdr:rowOff>
    </xdr:from>
    <xdr:ext cx="736600" cy="259045"/>
    <xdr:sp macro="" textlink="">
      <xdr:nvSpPr>
        <xdr:cNvPr id="470" name="テキスト ボックス 469"/>
        <xdr:cNvSpPr txBox="1"/>
      </xdr:nvSpPr>
      <xdr:spPr>
        <a:xfrm>
          <a:off x="15798800" y="300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150041</xdr:rowOff>
    </xdr:from>
    <xdr:to>
      <xdr:col>22</xdr:col>
      <xdr:colOff>254000</xdr:colOff>
      <xdr:row>17</xdr:row>
      <xdr:rowOff>80191</xdr:rowOff>
    </xdr:to>
    <xdr:sp macro="" textlink="">
      <xdr:nvSpPr>
        <xdr:cNvPr id="471" name="円/楕円 470"/>
        <xdr:cNvSpPr/>
      </xdr:nvSpPr>
      <xdr:spPr>
        <a:xfrm>
          <a:off x="15240000" y="28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64968</xdr:rowOff>
    </xdr:from>
    <xdr:ext cx="762000" cy="259045"/>
    <xdr:sp macro="" textlink="">
      <xdr:nvSpPr>
        <xdr:cNvPr id="472" name="テキスト ボックス 471"/>
        <xdr:cNvSpPr txBox="1"/>
      </xdr:nvSpPr>
      <xdr:spPr>
        <a:xfrm>
          <a:off x="14909800" y="297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93496</xdr:rowOff>
    </xdr:from>
    <xdr:to>
      <xdr:col>21</xdr:col>
      <xdr:colOff>50800</xdr:colOff>
      <xdr:row>18</xdr:row>
      <xdr:rowOff>23646</xdr:rowOff>
    </xdr:to>
    <xdr:sp macro="" textlink="">
      <xdr:nvSpPr>
        <xdr:cNvPr id="473" name="円/楕円 472"/>
        <xdr:cNvSpPr/>
      </xdr:nvSpPr>
      <xdr:spPr>
        <a:xfrm>
          <a:off x="14351000" y="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8423</xdr:rowOff>
    </xdr:from>
    <xdr:ext cx="762000" cy="259045"/>
    <xdr:sp macro="" textlink="">
      <xdr:nvSpPr>
        <xdr:cNvPr id="474" name="テキスト ボックス 473"/>
        <xdr:cNvSpPr txBox="1"/>
      </xdr:nvSpPr>
      <xdr:spPr>
        <a:xfrm>
          <a:off x="14020800" y="30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82006</xdr:rowOff>
    </xdr:from>
    <xdr:to>
      <xdr:col>19</xdr:col>
      <xdr:colOff>533400</xdr:colOff>
      <xdr:row>18</xdr:row>
      <xdr:rowOff>12156</xdr:rowOff>
    </xdr:to>
    <xdr:sp macro="" textlink="">
      <xdr:nvSpPr>
        <xdr:cNvPr id="475" name="円/楕円 474"/>
        <xdr:cNvSpPr/>
      </xdr:nvSpPr>
      <xdr:spPr>
        <a:xfrm>
          <a:off x="13462000" y="299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168383</xdr:rowOff>
    </xdr:from>
    <xdr:ext cx="762000" cy="259045"/>
    <xdr:sp macro="" textlink="">
      <xdr:nvSpPr>
        <xdr:cNvPr id="476" name="テキスト ボックス 475"/>
        <xdr:cNvSpPr txBox="1"/>
      </xdr:nvSpPr>
      <xdr:spPr>
        <a:xfrm>
          <a:off x="13131800" y="308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福祉事務所</a:t>
          </a:r>
          <a:r>
            <a:rPr kumimoji="1" lang="ja-JP" altLang="en-US" sz="1300">
              <a:solidFill>
                <a:sysClr val="windowText" lastClr="000000"/>
              </a:solidFill>
              <a:effectLst/>
              <a:latin typeface="+mn-lt"/>
              <a:ea typeface="+mn-ea"/>
              <a:cs typeface="+mn-cs"/>
            </a:rPr>
            <a:t>設置</a:t>
          </a:r>
          <a:r>
            <a:rPr kumimoji="1" lang="ja-JP" altLang="ja-JP" sz="1300">
              <a:solidFill>
                <a:sysClr val="windowText" lastClr="000000"/>
              </a:solidFill>
              <a:effectLst/>
              <a:latin typeface="+mn-lt"/>
              <a:ea typeface="+mn-ea"/>
              <a:cs typeface="+mn-cs"/>
            </a:rPr>
            <a:t>に係る新たな業務に対応するため、平成</a:t>
          </a:r>
          <a:r>
            <a:rPr kumimoji="1" lang="en-US" altLang="ja-JP" sz="1300">
              <a:solidFill>
                <a:sysClr val="windowText" lastClr="000000"/>
              </a:solidFill>
              <a:effectLst/>
              <a:latin typeface="+mj-ea"/>
              <a:ea typeface="+mj-ea"/>
              <a:cs typeface="+mn-cs"/>
            </a:rPr>
            <a:t>23</a:t>
          </a:r>
          <a:r>
            <a:rPr kumimoji="1" lang="ja-JP" altLang="ja-JP" sz="1300">
              <a:solidFill>
                <a:sysClr val="windowText" lastClr="000000"/>
              </a:solidFill>
              <a:effectLst/>
              <a:latin typeface="+mn-lt"/>
              <a:ea typeface="+mn-ea"/>
              <a:cs typeface="+mn-cs"/>
            </a:rPr>
            <a:t>年度に職員数を増員させたことから、類似団体平均との比較で</a:t>
          </a:r>
          <a:r>
            <a:rPr kumimoji="1" lang="en-US" altLang="ja-JP" sz="1300">
              <a:solidFill>
                <a:sysClr val="windowText" lastClr="000000"/>
              </a:solidFill>
              <a:effectLst/>
              <a:latin typeface="+mj-ea"/>
              <a:ea typeface="+mj-ea"/>
              <a:cs typeface="+mn-cs"/>
            </a:rPr>
            <a:t>2.6</a:t>
          </a:r>
          <a:r>
            <a:rPr kumimoji="1" lang="ja-JP" altLang="ja-JP" sz="1300">
              <a:solidFill>
                <a:sysClr val="windowText" lastClr="000000"/>
              </a:solidFill>
              <a:effectLst/>
              <a:latin typeface="+mn-lt"/>
              <a:ea typeface="+mn-ea"/>
              <a:cs typeface="+mn-cs"/>
            </a:rPr>
            <a:t>ポイント上回っている。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更なる業務の効率化を進め、定員適正化計画に基づく人件費の適正化を図るよう努める。</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85090</xdr:rowOff>
    </xdr:to>
    <xdr:cxnSp macro="">
      <xdr:nvCxnSpPr>
        <xdr:cNvPr id="66" name="直線コネクタ 65"/>
        <xdr:cNvCxnSpPr/>
      </xdr:nvCxnSpPr>
      <xdr:spPr>
        <a:xfrm flipV="1">
          <a:off x="3987800" y="6383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85090</xdr:rowOff>
    </xdr:to>
    <xdr:cxnSp macro="">
      <xdr:nvCxnSpPr>
        <xdr:cNvPr id="69" name="直線コネクタ 68"/>
        <xdr:cNvCxnSpPr/>
      </xdr:nvCxnSpPr>
      <xdr:spPr>
        <a:xfrm>
          <a:off x="3098800" y="638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138430</xdr:rowOff>
    </xdr:to>
    <xdr:cxnSp macro="">
      <xdr:nvCxnSpPr>
        <xdr:cNvPr id="72" name="直線コネクタ 71"/>
        <xdr:cNvCxnSpPr/>
      </xdr:nvCxnSpPr>
      <xdr:spPr>
        <a:xfrm flipV="1">
          <a:off x="2209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37</xdr:row>
      <xdr:rowOff>138430</xdr:rowOff>
    </xdr:to>
    <xdr:cxnSp macro="">
      <xdr:nvCxnSpPr>
        <xdr:cNvPr id="75" name="直線コネクタ 74"/>
        <xdr:cNvCxnSpPr/>
      </xdr:nvCxnSpPr>
      <xdr:spPr>
        <a:xfrm>
          <a:off x="1320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34290</xdr:rowOff>
    </xdr:from>
    <xdr:to>
      <xdr:col>5</xdr:col>
      <xdr:colOff>600075</xdr:colOff>
      <xdr:row>37</xdr:row>
      <xdr:rowOff>135890</xdr:rowOff>
    </xdr:to>
    <xdr:sp macro="" textlink="">
      <xdr:nvSpPr>
        <xdr:cNvPr id="87" name="円/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91" name="円/楕円 90"/>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2" name="テキスト ボックス 91"/>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j-ea"/>
              <a:ea typeface="+mj-ea"/>
              <a:cs typeface="+mn-cs"/>
            </a:rPr>
            <a:t>前年度比</a:t>
          </a:r>
          <a:r>
            <a:rPr kumimoji="1" lang="en-US" altLang="ja-JP" sz="1300">
              <a:solidFill>
                <a:schemeClr val="dk1"/>
              </a:solidFill>
              <a:effectLst/>
              <a:latin typeface="+mj-ea"/>
              <a:ea typeface="+mj-ea"/>
              <a:cs typeface="+mn-cs"/>
            </a:rPr>
            <a:t>0.1</a:t>
          </a:r>
          <a:r>
            <a:rPr kumimoji="1" lang="ja-JP" altLang="ja-JP" sz="1300">
              <a:solidFill>
                <a:schemeClr val="dk1"/>
              </a:solidFill>
              <a:effectLst/>
              <a:latin typeface="+mj-ea"/>
              <a:ea typeface="+mj-ea"/>
              <a:cs typeface="+mn-cs"/>
            </a:rPr>
            <a:t>ポイント</a:t>
          </a:r>
          <a:r>
            <a:rPr kumimoji="1" lang="ja-JP" altLang="en-US" sz="1300">
              <a:solidFill>
                <a:schemeClr val="dk1"/>
              </a:solidFill>
              <a:effectLst/>
              <a:latin typeface="+mj-ea"/>
              <a:ea typeface="+mj-ea"/>
              <a:cs typeface="+mn-cs"/>
            </a:rPr>
            <a:t>増となっているが</a:t>
          </a:r>
          <a:r>
            <a:rPr kumimoji="1" lang="ja-JP" altLang="ja-JP" sz="1300">
              <a:solidFill>
                <a:schemeClr val="dk1"/>
              </a:solidFill>
              <a:effectLst/>
              <a:latin typeface="+mj-ea"/>
              <a:ea typeface="+mj-ea"/>
              <a:cs typeface="+mn-cs"/>
            </a:rPr>
            <a:t>、類似団体</a:t>
          </a:r>
          <a:r>
            <a:rPr kumimoji="1" lang="ja-JP" altLang="en-US" sz="1300">
              <a:solidFill>
                <a:schemeClr val="dk1"/>
              </a:solidFill>
              <a:effectLst/>
              <a:latin typeface="+mj-ea"/>
              <a:ea typeface="+mj-ea"/>
              <a:cs typeface="+mn-cs"/>
            </a:rPr>
            <a:t>比較</a:t>
          </a:r>
          <a:r>
            <a:rPr kumimoji="1" lang="ja-JP" altLang="ja-JP" sz="1300">
              <a:solidFill>
                <a:schemeClr val="dk1"/>
              </a:solidFill>
              <a:effectLst/>
              <a:latin typeface="+mj-ea"/>
              <a:ea typeface="+mj-ea"/>
              <a:cs typeface="+mn-cs"/>
            </a:rPr>
            <a:t>で</a:t>
          </a:r>
          <a:r>
            <a:rPr kumimoji="1" lang="ja-JP" altLang="en-US" sz="1300">
              <a:solidFill>
                <a:schemeClr val="dk1"/>
              </a:solidFill>
              <a:effectLst/>
              <a:latin typeface="+mj-ea"/>
              <a:ea typeface="+mj-ea"/>
              <a:cs typeface="+mn-cs"/>
            </a:rPr>
            <a:t>は</a:t>
          </a:r>
          <a:r>
            <a:rPr kumimoji="1" lang="en-US" altLang="ja-JP" sz="1300">
              <a:solidFill>
                <a:schemeClr val="dk1"/>
              </a:solidFill>
              <a:effectLst/>
              <a:latin typeface="+mj-ea"/>
              <a:ea typeface="+mj-ea"/>
              <a:cs typeface="+mn-cs"/>
            </a:rPr>
            <a:t>3.8</a:t>
          </a:r>
          <a:r>
            <a:rPr kumimoji="1" lang="ja-JP" altLang="ja-JP" sz="1300">
              <a:solidFill>
                <a:schemeClr val="dk1"/>
              </a:solidFill>
              <a:effectLst/>
              <a:latin typeface="+mj-ea"/>
              <a:ea typeface="+mj-ea"/>
              <a:cs typeface="+mn-cs"/>
            </a:rPr>
            <a:t>ポイント下回っており、概ね良好な水準と判断する。</a:t>
          </a:r>
          <a:endParaRPr lang="ja-JP" altLang="ja-JP" sz="1300">
            <a:effectLst/>
            <a:latin typeface="+mj-ea"/>
            <a:ea typeface="+mj-ea"/>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引き続き、経費削減に取り組み、健全</a:t>
          </a:r>
          <a:r>
            <a:rPr kumimoji="1" lang="ja-JP" altLang="ja-JP" sz="1300">
              <a:solidFill>
                <a:schemeClr val="dk1"/>
              </a:solidFill>
              <a:effectLst/>
              <a:latin typeface="+mn-lt"/>
              <a:ea typeface="+mn-ea"/>
              <a:cs typeface="+mn-cs"/>
            </a:rPr>
            <a:t>な財政運営に努める。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16510</xdr:rowOff>
    </xdr:to>
    <xdr:cxnSp macro="">
      <xdr:nvCxnSpPr>
        <xdr:cNvPr id="127" name="直線コネクタ 126"/>
        <xdr:cNvCxnSpPr/>
      </xdr:nvCxnSpPr>
      <xdr:spPr>
        <a:xfrm>
          <a:off x="15671800" y="258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46990</xdr:rowOff>
    </xdr:to>
    <xdr:cxnSp macro="">
      <xdr:nvCxnSpPr>
        <xdr:cNvPr id="130" name="直線コネクタ 129"/>
        <xdr:cNvCxnSpPr/>
      </xdr:nvCxnSpPr>
      <xdr:spPr>
        <a:xfrm flipV="1">
          <a:off x="14782800" y="258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46990</xdr:rowOff>
    </xdr:to>
    <xdr:cxnSp macro="">
      <xdr:nvCxnSpPr>
        <xdr:cNvPr id="133" name="直線コネクタ 132"/>
        <xdr:cNvCxnSpPr/>
      </xdr:nvCxnSpPr>
      <xdr:spPr>
        <a:xfrm>
          <a:off x="13893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1270</xdr:rowOff>
    </xdr:to>
    <xdr:cxnSp macro="">
      <xdr:nvCxnSpPr>
        <xdr:cNvPr id="136" name="直線コネクタ 135"/>
        <xdr:cNvCxnSpPr/>
      </xdr:nvCxnSpPr>
      <xdr:spPr>
        <a:xfrm>
          <a:off x="13004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6" name="円/楕円 145"/>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7"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8" name="円/楕円 147"/>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9" name="テキスト ボックス 148"/>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50" name="円/楕円 149"/>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51" name="テキスト ボックス 150"/>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2" name="円/楕円 151"/>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3" name="テキスト ボックス 152"/>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4" name="円/楕円 153"/>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5" name="テキスト ボックス 154"/>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を</a:t>
          </a:r>
          <a:r>
            <a:rPr kumimoji="1" lang="en-US" altLang="ja-JP" sz="1300">
              <a:solidFill>
                <a:schemeClr val="dk1"/>
              </a:solidFill>
              <a:effectLst/>
              <a:latin typeface="+mj-ea"/>
              <a:ea typeface="+mj-ea"/>
              <a:cs typeface="+mn-cs"/>
            </a:rPr>
            <a:t>0.4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a:t>
          </a:r>
          <a:r>
            <a:rPr kumimoji="1" lang="ja-JP" altLang="en-US" sz="1300">
              <a:solidFill>
                <a:schemeClr val="dk1"/>
              </a:solidFill>
              <a:effectLst/>
              <a:latin typeface="+mn-lt"/>
              <a:ea typeface="+mn-ea"/>
              <a:cs typeface="+mn-cs"/>
            </a:rPr>
            <a:t>ものの、</a:t>
          </a:r>
          <a:r>
            <a:rPr kumimoji="1" lang="ja-JP" altLang="ja-JP" sz="1300">
              <a:solidFill>
                <a:schemeClr val="dk1"/>
              </a:solidFill>
              <a:effectLst/>
              <a:latin typeface="+mn-lt"/>
              <a:ea typeface="+mn-ea"/>
              <a:cs typeface="+mn-cs"/>
            </a:rPr>
            <a:t>生活保護費や高齢者福祉・医療福祉に係る経費は減少することが考えにくい状況である。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生活相談体制の充実や健康診断、定期健診、予防接種などの推進により将来経費抑制に努める。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61685</xdr:rowOff>
    </xdr:to>
    <xdr:cxnSp macro="">
      <xdr:nvCxnSpPr>
        <xdr:cNvPr id="190" name="直線コネクタ 189"/>
        <xdr:cNvCxnSpPr/>
      </xdr:nvCxnSpPr>
      <xdr:spPr>
        <a:xfrm flipV="1">
          <a:off x="3987800" y="95975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61685</xdr:rowOff>
    </xdr:to>
    <xdr:cxnSp macro="">
      <xdr:nvCxnSpPr>
        <xdr:cNvPr id="193" name="直線コネクタ 192"/>
        <xdr:cNvCxnSpPr/>
      </xdr:nvCxnSpPr>
      <xdr:spPr>
        <a:xfrm>
          <a:off x="3098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45357</xdr:rowOff>
    </xdr:to>
    <xdr:cxnSp macro="">
      <xdr:nvCxnSpPr>
        <xdr:cNvPr id="196" name="直線コネクタ 195"/>
        <xdr:cNvCxnSpPr/>
      </xdr:nvCxnSpPr>
      <xdr:spPr>
        <a:xfrm flipV="1">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45357</xdr:rowOff>
    </xdr:to>
    <xdr:cxnSp macro="">
      <xdr:nvCxnSpPr>
        <xdr:cNvPr id="199" name="直線コネクタ 198"/>
        <xdr:cNvCxnSpPr/>
      </xdr:nvCxnSpPr>
      <xdr:spPr>
        <a:xfrm>
          <a:off x="1320800" y="9548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9" name="円/楕円 208"/>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89099</xdr:rowOff>
    </xdr:from>
    <xdr:ext cx="762000" cy="259045"/>
    <xdr:sp macro="" textlink="">
      <xdr:nvSpPr>
        <xdr:cNvPr id="210"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11" name="円/楕円 210"/>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12" name="テキスト ボックス 211"/>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18" name="テキスト ボックス 217"/>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前年度比</a:t>
          </a:r>
          <a:r>
            <a:rPr kumimoji="1" lang="en-US" altLang="ja-JP" sz="1300">
              <a:solidFill>
                <a:schemeClr val="dk1"/>
              </a:solidFill>
              <a:effectLst/>
              <a:latin typeface="+mn-ea"/>
              <a:ea typeface="+mn-ea"/>
              <a:cs typeface="+mn-cs"/>
            </a:rPr>
            <a:t>0.6</a:t>
          </a:r>
          <a:r>
            <a:rPr kumimoji="1" lang="ja-JP" altLang="ja-JP" sz="1300">
              <a:solidFill>
                <a:schemeClr val="dk1"/>
              </a:solidFill>
              <a:effectLst/>
              <a:latin typeface="+mn-lt"/>
              <a:ea typeface="+mn-ea"/>
              <a:cs typeface="+mn-cs"/>
            </a:rPr>
            <a:t>ポイント、類似団体平均比</a:t>
          </a:r>
          <a:r>
            <a:rPr kumimoji="1" lang="en-US" altLang="ja-JP" sz="1300">
              <a:solidFill>
                <a:schemeClr val="dk1"/>
              </a:solidFill>
              <a:effectLst/>
              <a:latin typeface="+mn-ea"/>
              <a:ea typeface="+mn-ea"/>
              <a:cs typeface="+mn-cs"/>
            </a:rPr>
            <a:t>3.2</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主な要因は特別会計等への繰出金であるため、引き続き、企業会計、特別会計の経営健全化に取り組み、繰出金の抑制を図る必要がある。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73660</xdr:rowOff>
    </xdr:to>
    <xdr:cxnSp macro="">
      <xdr:nvCxnSpPr>
        <xdr:cNvPr id="251" name="直線コネクタ 250"/>
        <xdr:cNvCxnSpPr/>
      </xdr:nvCxnSpPr>
      <xdr:spPr>
        <a:xfrm>
          <a:off x="15671800" y="9629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27940</xdr:rowOff>
    </xdr:to>
    <xdr:cxnSp macro="">
      <xdr:nvCxnSpPr>
        <xdr:cNvPr id="254" name="直線コネクタ 253"/>
        <xdr:cNvCxnSpPr/>
      </xdr:nvCxnSpPr>
      <xdr:spPr>
        <a:xfrm>
          <a:off x="14782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56" name="テキスト ボックス 255"/>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12700</xdr:rowOff>
    </xdr:to>
    <xdr:cxnSp macro="">
      <xdr:nvCxnSpPr>
        <xdr:cNvPr id="257" name="直線コネクタ 256"/>
        <xdr:cNvCxnSpPr/>
      </xdr:nvCxnSpPr>
      <xdr:spPr>
        <a:xfrm>
          <a:off x="13893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165117</xdr:rowOff>
    </xdr:from>
    <xdr:ext cx="762000" cy="259045"/>
    <xdr:sp macro="" textlink="">
      <xdr:nvSpPr>
        <xdr:cNvPr id="259" name="テキスト ボックス 258"/>
        <xdr:cNvSpPr txBox="1"/>
      </xdr:nvSpPr>
      <xdr:spPr>
        <a:xfrm>
          <a:off x="14401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146050</xdr:rowOff>
    </xdr:to>
    <xdr:cxnSp macro="">
      <xdr:nvCxnSpPr>
        <xdr:cNvPr id="260" name="直線コネクタ 259"/>
        <xdr:cNvCxnSpPr/>
      </xdr:nvCxnSpPr>
      <xdr:spPr>
        <a:xfrm>
          <a:off x="13004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157497</xdr:rowOff>
    </xdr:from>
    <xdr:ext cx="762000" cy="259045"/>
    <xdr:sp macro="" textlink="">
      <xdr:nvSpPr>
        <xdr:cNvPr id="262" name="テキスト ボックス 261"/>
        <xdr:cNvSpPr txBox="1"/>
      </xdr:nvSpPr>
      <xdr:spPr>
        <a:xfrm>
          <a:off x="13512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119397</xdr:rowOff>
    </xdr:from>
    <xdr:ext cx="762000" cy="259045"/>
    <xdr:sp macro="" textlink="">
      <xdr:nvSpPr>
        <xdr:cNvPr id="264" name="テキスト ボックス 263"/>
        <xdr:cNvSpPr txBox="1"/>
      </xdr:nvSpPr>
      <xdr:spPr>
        <a:xfrm>
          <a:off x="12623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166387</xdr:rowOff>
    </xdr:from>
    <xdr:ext cx="762000" cy="259045"/>
    <xdr:sp macro="" textlink="">
      <xdr:nvSpPr>
        <xdr:cNvPr id="271" name="その他該当値テキスト"/>
        <xdr:cNvSpPr txBox="1"/>
      </xdr:nvSpPr>
      <xdr:spPr>
        <a:xfrm>
          <a:off x="165989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2" name="円/楕円 271"/>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73" name="テキスト ボックス 272"/>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75" name="テキスト ボックス 274"/>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77" name="テキスト ボックス 276"/>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8" name="円/楕円 277"/>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151147</xdr:rowOff>
    </xdr:from>
    <xdr:ext cx="762000" cy="259045"/>
    <xdr:sp macro="" textlink="">
      <xdr:nvSpPr>
        <xdr:cNvPr id="279" name="テキスト ボックス 278"/>
        <xdr:cNvSpPr txBox="1"/>
      </xdr:nvSpPr>
      <xdr:spPr>
        <a:xfrm>
          <a:off x="12623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前年度と増減はないが、</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j-ea"/>
              <a:ea typeface="+mj-ea"/>
              <a:cs typeface="+mn-cs"/>
            </a:rPr>
            <a:t>0.7</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回っている。</a:t>
          </a:r>
          <a:endParaRPr lang="ja-JP" altLang="ja-JP" sz="1300">
            <a:effectLst/>
          </a:endParaRPr>
        </a:p>
        <a:p>
          <a:r>
            <a:rPr kumimoji="1" lang="ja-JP" altLang="ja-JP" sz="1300">
              <a:solidFill>
                <a:schemeClr val="dk1"/>
              </a:solidFill>
              <a:effectLst/>
              <a:latin typeface="+mn-lt"/>
              <a:ea typeface="+mn-ea"/>
              <a:cs typeface="+mn-cs"/>
            </a:rPr>
            <a:t>　今後も各種団体への補助金を毎年度見直すなど、厳格に必要性を判断し経費抑制に努める。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36</xdr:row>
      <xdr:rowOff>154432</xdr:rowOff>
    </xdr:to>
    <xdr:cxnSp macro="">
      <xdr:nvCxnSpPr>
        <xdr:cNvPr id="309" name="直線コネクタ 308"/>
        <xdr:cNvCxnSpPr/>
      </xdr:nvCxnSpPr>
      <xdr:spPr>
        <a:xfrm>
          <a:off x="15671800" y="6326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37</xdr:row>
      <xdr:rowOff>1270</xdr:rowOff>
    </xdr:to>
    <xdr:cxnSp macro="">
      <xdr:nvCxnSpPr>
        <xdr:cNvPr id="312" name="直線コネクタ 311"/>
        <xdr:cNvCxnSpPr/>
      </xdr:nvCxnSpPr>
      <xdr:spPr>
        <a:xfrm flipV="1">
          <a:off x="14782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4" name="テキスト ボックス 31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56134</xdr:rowOff>
    </xdr:to>
    <xdr:cxnSp macro="">
      <xdr:nvCxnSpPr>
        <xdr:cNvPr id="315" name="直線コネクタ 314"/>
        <xdr:cNvCxnSpPr/>
      </xdr:nvCxnSpPr>
      <xdr:spPr>
        <a:xfrm flipV="1">
          <a:off x="13893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37846</xdr:rowOff>
    </xdr:from>
    <xdr:to>
      <xdr:col>20</xdr:col>
      <xdr:colOff>158750</xdr:colOff>
      <xdr:row>37</xdr:row>
      <xdr:rowOff>56134</xdr:rowOff>
    </xdr:to>
    <xdr:cxnSp macro="">
      <xdr:nvCxnSpPr>
        <xdr:cNvPr id="318" name="直線コネクタ 317"/>
        <xdr:cNvCxnSpPr/>
      </xdr:nvCxnSpPr>
      <xdr:spPr>
        <a:xfrm>
          <a:off x="13004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20" name="テキスト ボックス 319"/>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22" name="テキスト ボックス 321"/>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8" name="円/楕円 32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120159</xdr:rowOff>
    </xdr:from>
    <xdr:ext cx="762000" cy="259045"/>
    <xdr:sp macro="" textlink="">
      <xdr:nvSpPr>
        <xdr:cNvPr id="329"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30" name="円/楕円 329"/>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31" name="テキスト ボックス 330"/>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2" name="円/楕円 331"/>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62247</xdr:rowOff>
    </xdr:from>
    <xdr:ext cx="762000" cy="259045"/>
    <xdr:sp macro="" textlink="">
      <xdr:nvSpPr>
        <xdr:cNvPr id="333" name="テキスト ボックス 332"/>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4" name="円/楕円 333"/>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5" name="テキスト ボックス 334"/>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36" name="円/楕円 335"/>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37" name="テキスト ボックス 336"/>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j-ea"/>
              <a:ea typeface="+mj-ea"/>
              <a:cs typeface="+mn-cs"/>
            </a:rPr>
            <a:t>22</a:t>
          </a:r>
          <a:r>
            <a:rPr kumimoji="1" lang="ja-JP" altLang="ja-JP" sz="1300">
              <a:solidFill>
                <a:schemeClr val="dk1"/>
              </a:solidFill>
              <a:effectLst/>
              <a:latin typeface="+mn-lt"/>
              <a:ea typeface="+mn-ea"/>
              <a:cs typeface="+mn-cs"/>
            </a:rPr>
            <a:t>年度過疎対策事業債（ソフト分）等の償還終了</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比</a:t>
          </a:r>
          <a:r>
            <a:rPr kumimoji="1" lang="en-US" altLang="ja-JP" sz="1300">
              <a:solidFill>
                <a:schemeClr val="dk1"/>
              </a:solidFill>
              <a:effectLst/>
              <a:latin typeface="+mj-ea"/>
              <a:ea typeface="+mj-ea"/>
              <a:cs typeface="+mn-cs"/>
            </a:rPr>
            <a:t>1.2</a:t>
          </a:r>
          <a:r>
            <a:rPr kumimoji="1" lang="ja-JP" altLang="en-US" sz="1300">
              <a:solidFill>
                <a:schemeClr val="dk1"/>
              </a:solidFill>
              <a:effectLst/>
              <a:latin typeface="+mn-lt"/>
              <a:ea typeface="+mn-ea"/>
              <a:cs typeface="+mn-cs"/>
            </a:rPr>
            <a:t>ポイント下回っている</a:t>
          </a:r>
          <a:r>
            <a:rPr kumimoji="1" lang="ja-JP" altLang="ja-JP" sz="1300">
              <a:solidFill>
                <a:schemeClr val="dk1"/>
              </a:solidFill>
              <a:effectLst/>
              <a:latin typeface="+mn-lt"/>
              <a:ea typeface="+mn-ea"/>
              <a:cs typeface="+mn-cs"/>
            </a:rPr>
            <a:t>が、類似団体平均を</a:t>
          </a:r>
          <a:r>
            <a:rPr kumimoji="1" lang="en-US" altLang="ja-JP" sz="1300">
              <a:solidFill>
                <a:schemeClr val="dk1"/>
              </a:solidFill>
              <a:effectLst/>
              <a:latin typeface="+mj-ea"/>
              <a:ea typeface="+mj-ea"/>
              <a:cs typeface="+mn-cs"/>
            </a:rPr>
            <a:t>1.3</a:t>
          </a:r>
          <a:r>
            <a:rPr kumimoji="1" lang="ja-JP" altLang="ja-JP" sz="1300">
              <a:solidFill>
                <a:schemeClr val="dk1"/>
              </a:solidFill>
              <a:effectLst/>
              <a:latin typeface="+mn-lt"/>
              <a:ea typeface="+mn-ea"/>
              <a:cs typeface="+mn-cs"/>
            </a:rPr>
            <a:t>ポイント上回っており、今後も大規模な投資的事業が予定されているため、</a:t>
          </a:r>
          <a:r>
            <a:rPr kumimoji="1" lang="ja-JP" altLang="en-US" sz="1300">
              <a:solidFill>
                <a:schemeClr val="dk1"/>
              </a:solidFill>
              <a:effectLst/>
              <a:latin typeface="+mn-lt"/>
              <a:ea typeface="+mn-ea"/>
              <a:cs typeface="+mn-cs"/>
            </a:rPr>
            <a:t>公共施設等総合管理計画を基に施設の整備・更新等を適切に行うことにより、計画的な地方債の発行に</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143002</xdr:rowOff>
    </xdr:from>
    <xdr:to>
      <xdr:col>7</xdr:col>
      <xdr:colOff>15875</xdr:colOff>
      <xdr:row>78</xdr:row>
      <xdr:rowOff>26415</xdr:rowOff>
    </xdr:to>
    <xdr:cxnSp macro="">
      <xdr:nvCxnSpPr>
        <xdr:cNvPr id="367" name="直線コネクタ 366"/>
        <xdr:cNvCxnSpPr/>
      </xdr:nvCxnSpPr>
      <xdr:spPr>
        <a:xfrm flipV="1">
          <a:off x="3987800" y="1334465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26415</xdr:rowOff>
    </xdr:to>
    <xdr:cxnSp macro="">
      <xdr:nvCxnSpPr>
        <xdr:cNvPr id="370" name="直線コネクタ 369"/>
        <xdr:cNvCxnSpPr/>
      </xdr:nvCxnSpPr>
      <xdr:spPr>
        <a:xfrm>
          <a:off x="3098800" y="133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131572</xdr:rowOff>
    </xdr:to>
    <xdr:cxnSp macro="">
      <xdr:nvCxnSpPr>
        <xdr:cNvPr id="373" name="直線コネクタ 372"/>
        <xdr:cNvCxnSpPr/>
      </xdr:nvCxnSpPr>
      <xdr:spPr>
        <a:xfrm flipV="1">
          <a:off x="2209800" y="13399515"/>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131572</xdr:rowOff>
    </xdr:to>
    <xdr:cxnSp macro="">
      <xdr:nvCxnSpPr>
        <xdr:cNvPr id="376" name="直線コネクタ 375"/>
        <xdr:cNvCxnSpPr/>
      </xdr:nvCxnSpPr>
      <xdr:spPr>
        <a:xfrm>
          <a:off x="1320800" y="133858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86" name="円/楕円 385"/>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64279</xdr:rowOff>
    </xdr:from>
    <xdr:ext cx="762000" cy="259045"/>
    <xdr:sp macro="" textlink="">
      <xdr:nvSpPr>
        <xdr:cNvPr id="387" name="公債費該当値テキスト"/>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8" name="円/楕円 387"/>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9" name="テキスト ボックス 388"/>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90" name="円/楕円 389"/>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91" name="テキスト ボックス 39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80772</xdr:rowOff>
    </xdr:from>
    <xdr:to>
      <xdr:col>3</xdr:col>
      <xdr:colOff>193675</xdr:colOff>
      <xdr:row>79</xdr:row>
      <xdr:rowOff>10922</xdr:rowOff>
    </xdr:to>
    <xdr:sp macro="" textlink="">
      <xdr:nvSpPr>
        <xdr:cNvPr id="392" name="円/楕円 391"/>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167149</xdr:rowOff>
    </xdr:from>
    <xdr:ext cx="762000" cy="259045"/>
    <xdr:sp macro="" textlink="">
      <xdr:nvSpPr>
        <xdr:cNvPr id="393" name="テキスト ボックス 392"/>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94" name="円/楕円 393"/>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95" name="テキスト ボックス 39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前年度を</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下回り</a:t>
          </a:r>
          <a:r>
            <a:rPr kumimoji="1" lang="ja-JP" altLang="ja-JP" sz="1300">
              <a:solidFill>
                <a:schemeClr val="dk1"/>
              </a:solidFill>
              <a:effectLst/>
              <a:latin typeface="+mn-ea"/>
              <a:ea typeface="+mn-ea"/>
              <a:cs typeface="+mn-cs"/>
            </a:rPr>
            <a:t>、類似団体</a:t>
          </a:r>
          <a:r>
            <a:rPr kumimoji="1" lang="ja-JP" altLang="en-US" sz="1300">
              <a:solidFill>
                <a:schemeClr val="dk1"/>
              </a:solidFill>
              <a:effectLst/>
              <a:latin typeface="+mn-ea"/>
              <a:ea typeface="+mn-ea"/>
              <a:cs typeface="+mn-cs"/>
            </a:rPr>
            <a:t>と概ね同等程度のものとなって</a:t>
          </a:r>
          <a:r>
            <a:rPr kumimoji="1" lang="ja-JP" altLang="ja-JP" sz="1300">
              <a:solidFill>
                <a:schemeClr val="dk1"/>
              </a:solidFill>
              <a:effectLst/>
              <a:latin typeface="+mn-ea"/>
              <a:ea typeface="+mn-ea"/>
              <a:cs typeface="+mn-cs"/>
            </a:rPr>
            <a:t>いる。</a:t>
          </a:r>
          <a:endParaRPr lang="ja-JP" altLang="ja-JP" sz="1300">
            <a:effectLst/>
            <a:latin typeface="+mn-ea"/>
            <a:ea typeface="+mn-ea"/>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高齢化などによる扶助費の増加は、今後も見込まれるところであり、かつ地方交付税の増減による影響を受けやすい財政構造であるため、引き続き、経費の削減、特別会計等の健全化に取り組んでいく。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100330</xdr:rowOff>
    </xdr:from>
    <xdr:to>
      <xdr:col>24</xdr:col>
      <xdr:colOff>31750</xdr:colOff>
      <xdr:row>77</xdr:row>
      <xdr:rowOff>111761</xdr:rowOff>
    </xdr:to>
    <xdr:cxnSp macro="">
      <xdr:nvCxnSpPr>
        <xdr:cNvPr id="428" name="直線コネクタ 427"/>
        <xdr:cNvCxnSpPr/>
      </xdr:nvCxnSpPr>
      <xdr:spPr>
        <a:xfrm flipV="1">
          <a:off x="15671800" y="133019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104139</xdr:rowOff>
    </xdr:from>
    <xdr:to>
      <xdr:col>22</xdr:col>
      <xdr:colOff>565150</xdr:colOff>
      <xdr:row>77</xdr:row>
      <xdr:rowOff>111761</xdr:rowOff>
    </xdr:to>
    <xdr:cxnSp macro="">
      <xdr:nvCxnSpPr>
        <xdr:cNvPr id="431" name="直線コネクタ 430"/>
        <xdr:cNvCxnSpPr/>
      </xdr:nvCxnSpPr>
      <xdr:spPr>
        <a:xfrm>
          <a:off x="14782800" y="13305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33" name="テキスト ボックス 432"/>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104139</xdr:rowOff>
    </xdr:from>
    <xdr:to>
      <xdr:col>21</xdr:col>
      <xdr:colOff>361950</xdr:colOff>
      <xdr:row>77</xdr:row>
      <xdr:rowOff>165100</xdr:rowOff>
    </xdr:to>
    <xdr:cxnSp macro="">
      <xdr:nvCxnSpPr>
        <xdr:cNvPr id="434" name="直線コネクタ 433"/>
        <xdr:cNvCxnSpPr/>
      </xdr:nvCxnSpPr>
      <xdr:spPr>
        <a:xfrm flipV="1">
          <a:off x="13893800" y="133057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77</xdr:row>
      <xdr:rowOff>165100</xdr:rowOff>
    </xdr:to>
    <xdr:cxnSp macro="">
      <xdr:nvCxnSpPr>
        <xdr:cNvPr id="437" name="直線コネクタ 436"/>
        <xdr:cNvCxnSpPr/>
      </xdr:nvCxnSpPr>
      <xdr:spPr>
        <a:xfrm>
          <a:off x="13004800" y="13313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9" name="テキスト ボックス 438"/>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88916</xdr:rowOff>
    </xdr:from>
    <xdr:ext cx="762000" cy="259045"/>
    <xdr:sp macro="" textlink="">
      <xdr:nvSpPr>
        <xdr:cNvPr id="441" name="テキスト ボックス 440"/>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7" name="円/楕円 446"/>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48"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60961</xdr:rowOff>
    </xdr:from>
    <xdr:to>
      <xdr:col>22</xdr:col>
      <xdr:colOff>615950</xdr:colOff>
      <xdr:row>77</xdr:row>
      <xdr:rowOff>162561</xdr:rowOff>
    </xdr:to>
    <xdr:sp macro="" textlink="">
      <xdr:nvSpPr>
        <xdr:cNvPr id="449" name="円/楕円 448"/>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147338</xdr:rowOff>
    </xdr:from>
    <xdr:ext cx="736600" cy="259045"/>
    <xdr:sp macro="" textlink="">
      <xdr:nvSpPr>
        <xdr:cNvPr id="450" name="テキスト ボックス 449"/>
        <xdr:cNvSpPr txBox="1"/>
      </xdr:nvSpPr>
      <xdr:spPr>
        <a:xfrm>
          <a:off x="15290800" y="13348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53339</xdr:rowOff>
    </xdr:from>
    <xdr:to>
      <xdr:col>21</xdr:col>
      <xdr:colOff>412750</xdr:colOff>
      <xdr:row>77</xdr:row>
      <xdr:rowOff>154939</xdr:rowOff>
    </xdr:to>
    <xdr:sp macro="" textlink="">
      <xdr:nvSpPr>
        <xdr:cNvPr id="451" name="円/楕円 450"/>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139716</xdr:rowOff>
    </xdr:from>
    <xdr:ext cx="762000" cy="259045"/>
    <xdr:sp macro="" textlink="">
      <xdr:nvSpPr>
        <xdr:cNvPr id="452" name="テキスト ボックス 451"/>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114300</xdr:rowOff>
    </xdr:from>
    <xdr:to>
      <xdr:col>20</xdr:col>
      <xdr:colOff>209550</xdr:colOff>
      <xdr:row>78</xdr:row>
      <xdr:rowOff>44450</xdr:rowOff>
    </xdr:to>
    <xdr:sp macro="" textlink="">
      <xdr:nvSpPr>
        <xdr:cNvPr id="453" name="円/楕円 452"/>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29227</xdr:rowOff>
    </xdr:from>
    <xdr:ext cx="762000" cy="259045"/>
    <xdr:sp macro="" textlink="">
      <xdr:nvSpPr>
        <xdr:cNvPr id="454" name="テキスト ボックス 453"/>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55" name="円/楕円 454"/>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147338</xdr:rowOff>
    </xdr:from>
    <xdr:ext cx="762000" cy="259045"/>
    <xdr:sp macro="" textlink="">
      <xdr:nvSpPr>
        <xdr:cNvPr id="456" name="テキスト ボックス 455"/>
        <xdr:cNvSpPr txBox="1"/>
      </xdr:nvSpPr>
      <xdr:spPr>
        <a:xfrm>
          <a:off x="12623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鳥取県岩美町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73759</xdr:rowOff>
    </xdr:from>
    <xdr:to>
      <xdr:col>4</xdr:col>
      <xdr:colOff>1117600</xdr:colOff>
      <xdr:row>17</xdr:row>
      <xdr:rowOff>105801</xdr:rowOff>
    </xdr:to>
    <xdr:cxnSp macro="">
      <xdr:nvCxnSpPr>
        <xdr:cNvPr id="50" name="直線コネクタ 49"/>
        <xdr:cNvCxnSpPr/>
      </xdr:nvCxnSpPr>
      <xdr:spPr bwMode="auto">
        <a:xfrm flipV="1">
          <a:off x="5003800" y="3036034"/>
          <a:ext cx="647700" cy="32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105801</xdr:rowOff>
    </xdr:from>
    <xdr:to>
      <xdr:col>4</xdr:col>
      <xdr:colOff>469900</xdr:colOff>
      <xdr:row>17</xdr:row>
      <xdr:rowOff>148077</xdr:rowOff>
    </xdr:to>
    <xdr:cxnSp macro="">
      <xdr:nvCxnSpPr>
        <xdr:cNvPr id="53" name="直線コネクタ 52"/>
        <xdr:cNvCxnSpPr/>
      </xdr:nvCxnSpPr>
      <xdr:spPr bwMode="auto">
        <a:xfrm flipV="1">
          <a:off x="4305300" y="3068076"/>
          <a:ext cx="698500" cy="4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148077</xdr:rowOff>
    </xdr:from>
    <xdr:to>
      <xdr:col>3</xdr:col>
      <xdr:colOff>904875</xdr:colOff>
      <xdr:row>17</xdr:row>
      <xdr:rowOff>150157</xdr:rowOff>
    </xdr:to>
    <xdr:cxnSp macro="">
      <xdr:nvCxnSpPr>
        <xdr:cNvPr id="56" name="直線コネクタ 55"/>
        <xdr:cNvCxnSpPr/>
      </xdr:nvCxnSpPr>
      <xdr:spPr bwMode="auto">
        <a:xfrm flipV="1">
          <a:off x="3606800" y="3110352"/>
          <a:ext cx="698500" cy="2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150157</xdr:rowOff>
    </xdr:from>
    <xdr:to>
      <xdr:col>3</xdr:col>
      <xdr:colOff>206375</xdr:colOff>
      <xdr:row>17</xdr:row>
      <xdr:rowOff>151803</xdr:rowOff>
    </xdr:to>
    <xdr:cxnSp macro="">
      <xdr:nvCxnSpPr>
        <xdr:cNvPr id="59" name="直線コネクタ 58"/>
        <xdr:cNvCxnSpPr/>
      </xdr:nvCxnSpPr>
      <xdr:spPr bwMode="auto">
        <a:xfrm flipV="1">
          <a:off x="2908300" y="3112432"/>
          <a:ext cx="698500" cy="1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30388</xdr:rowOff>
    </xdr:from>
    <xdr:ext cx="762000" cy="259045"/>
    <xdr:sp macro="" textlink="">
      <xdr:nvSpPr>
        <xdr:cNvPr id="63" name="テキスト ボックス 62"/>
        <xdr:cNvSpPr txBox="1"/>
      </xdr:nvSpPr>
      <xdr:spPr>
        <a:xfrm>
          <a:off x="25273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22959</xdr:rowOff>
    </xdr:from>
    <xdr:to>
      <xdr:col>5</xdr:col>
      <xdr:colOff>34925</xdr:colOff>
      <xdr:row>17</xdr:row>
      <xdr:rowOff>124559</xdr:rowOff>
    </xdr:to>
    <xdr:sp macro="" textlink="">
      <xdr:nvSpPr>
        <xdr:cNvPr id="69" name="円/楕円 68"/>
        <xdr:cNvSpPr/>
      </xdr:nvSpPr>
      <xdr:spPr bwMode="auto">
        <a:xfrm>
          <a:off x="5600700" y="298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39486</xdr:rowOff>
    </xdr:from>
    <xdr:ext cx="762000" cy="259045"/>
    <xdr:sp macro="" textlink="">
      <xdr:nvSpPr>
        <xdr:cNvPr id="70" name="人口1人当たり決算額の推移該当値テキスト130"/>
        <xdr:cNvSpPr txBox="1"/>
      </xdr:nvSpPr>
      <xdr:spPr>
        <a:xfrm>
          <a:off x="5740400" y="283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55001</xdr:rowOff>
    </xdr:from>
    <xdr:to>
      <xdr:col>4</xdr:col>
      <xdr:colOff>520700</xdr:colOff>
      <xdr:row>17</xdr:row>
      <xdr:rowOff>156601</xdr:rowOff>
    </xdr:to>
    <xdr:sp macro="" textlink="">
      <xdr:nvSpPr>
        <xdr:cNvPr id="71" name="円/楕円 70"/>
        <xdr:cNvSpPr/>
      </xdr:nvSpPr>
      <xdr:spPr bwMode="auto">
        <a:xfrm>
          <a:off x="4953000" y="3017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166778</xdr:rowOff>
    </xdr:from>
    <xdr:ext cx="736600" cy="259045"/>
    <xdr:sp macro="" textlink="">
      <xdr:nvSpPr>
        <xdr:cNvPr id="72" name="テキスト ボックス 71"/>
        <xdr:cNvSpPr txBox="1"/>
      </xdr:nvSpPr>
      <xdr:spPr>
        <a:xfrm>
          <a:off x="4622800" y="278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114,032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97277</xdr:rowOff>
    </xdr:from>
    <xdr:to>
      <xdr:col>3</xdr:col>
      <xdr:colOff>955675</xdr:colOff>
      <xdr:row>18</xdr:row>
      <xdr:rowOff>27427</xdr:rowOff>
    </xdr:to>
    <xdr:sp macro="" textlink="">
      <xdr:nvSpPr>
        <xdr:cNvPr id="73" name="円/楕円 72"/>
        <xdr:cNvSpPr/>
      </xdr:nvSpPr>
      <xdr:spPr bwMode="auto">
        <a:xfrm>
          <a:off x="4254500" y="305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37604</xdr:rowOff>
    </xdr:from>
    <xdr:ext cx="762000" cy="259045"/>
    <xdr:sp macro="" textlink="">
      <xdr:nvSpPr>
        <xdr:cNvPr id="74" name="テキスト ボックス 73"/>
        <xdr:cNvSpPr txBox="1"/>
      </xdr:nvSpPr>
      <xdr:spPr>
        <a:xfrm>
          <a:off x="3924300" y="282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108,484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99357</xdr:rowOff>
    </xdr:from>
    <xdr:to>
      <xdr:col>3</xdr:col>
      <xdr:colOff>257175</xdr:colOff>
      <xdr:row>18</xdr:row>
      <xdr:rowOff>29507</xdr:rowOff>
    </xdr:to>
    <xdr:sp macro="" textlink="">
      <xdr:nvSpPr>
        <xdr:cNvPr id="75" name="円/楕円 74"/>
        <xdr:cNvSpPr/>
      </xdr:nvSpPr>
      <xdr:spPr bwMode="auto">
        <a:xfrm>
          <a:off x="3556000" y="306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39684</xdr:rowOff>
    </xdr:from>
    <xdr:ext cx="762000" cy="259045"/>
    <xdr:sp macro="" textlink="">
      <xdr:nvSpPr>
        <xdr:cNvPr id="76" name="テキスト ボックス 75"/>
        <xdr:cNvSpPr txBox="1"/>
      </xdr:nvSpPr>
      <xdr:spPr>
        <a:xfrm>
          <a:off x="3225800" y="283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101003</xdr:rowOff>
    </xdr:from>
    <xdr:to>
      <xdr:col>2</xdr:col>
      <xdr:colOff>692150</xdr:colOff>
      <xdr:row>18</xdr:row>
      <xdr:rowOff>31153</xdr:rowOff>
    </xdr:to>
    <xdr:sp macro="" textlink="">
      <xdr:nvSpPr>
        <xdr:cNvPr id="77" name="円/楕円 76"/>
        <xdr:cNvSpPr/>
      </xdr:nvSpPr>
      <xdr:spPr bwMode="auto">
        <a:xfrm>
          <a:off x="2857500" y="3063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15930</xdr:rowOff>
    </xdr:from>
    <xdr:ext cx="762000" cy="259045"/>
    <xdr:sp macro="" textlink="">
      <xdr:nvSpPr>
        <xdr:cNvPr id="78" name="テキスト ボックス 77"/>
        <xdr:cNvSpPr txBox="1"/>
      </xdr:nvSpPr>
      <xdr:spPr>
        <a:xfrm>
          <a:off x="2527300" y="314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50716</xdr:rowOff>
    </xdr:from>
    <xdr:to>
      <xdr:col>4</xdr:col>
      <xdr:colOff>1117600</xdr:colOff>
      <xdr:row>35</xdr:row>
      <xdr:rowOff>86538</xdr:rowOff>
    </xdr:to>
    <xdr:cxnSp macro="">
      <xdr:nvCxnSpPr>
        <xdr:cNvPr id="110" name="直線コネクタ 109"/>
        <xdr:cNvCxnSpPr/>
      </xdr:nvCxnSpPr>
      <xdr:spPr bwMode="auto">
        <a:xfrm flipV="1">
          <a:off x="5003800" y="6661066"/>
          <a:ext cx="647700" cy="3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30783</xdr:rowOff>
    </xdr:from>
    <xdr:to>
      <xdr:col>4</xdr:col>
      <xdr:colOff>469900</xdr:colOff>
      <xdr:row>35</xdr:row>
      <xdr:rowOff>86538</xdr:rowOff>
    </xdr:to>
    <xdr:cxnSp macro="">
      <xdr:nvCxnSpPr>
        <xdr:cNvPr id="113" name="直線コネクタ 112"/>
        <xdr:cNvCxnSpPr/>
      </xdr:nvCxnSpPr>
      <xdr:spPr bwMode="auto">
        <a:xfrm>
          <a:off x="4305300" y="6641133"/>
          <a:ext cx="698500" cy="5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30783</xdr:rowOff>
    </xdr:from>
    <xdr:to>
      <xdr:col>3</xdr:col>
      <xdr:colOff>904875</xdr:colOff>
      <xdr:row>35</xdr:row>
      <xdr:rowOff>44590</xdr:rowOff>
    </xdr:to>
    <xdr:cxnSp macro="">
      <xdr:nvCxnSpPr>
        <xdr:cNvPr id="116" name="直線コネクタ 115"/>
        <xdr:cNvCxnSpPr/>
      </xdr:nvCxnSpPr>
      <xdr:spPr bwMode="auto">
        <a:xfrm flipV="1">
          <a:off x="3606800" y="6641133"/>
          <a:ext cx="698500" cy="1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301468</xdr:rowOff>
    </xdr:from>
    <xdr:to>
      <xdr:col>3</xdr:col>
      <xdr:colOff>206375</xdr:colOff>
      <xdr:row>35</xdr:row>
      <xdr:rowOff>44590</xdr:rowOff>
    </xdr:to>
    <xdr:cxnSp macro="">
      <xdr:nvCxnSpPr>
        <xdr:cNvPr id="119" name="直線コネクタ 118"/>
        <xdr:cNvCxnSpPr/>
      </xdr:nvCxnSpPr>
      <xdr:spPr bwMode="auto">
        <a:xfrm>
          <a:off x="2908300" y="6568918"/>
          <a:ext cx="698500" cy="8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342816</xdr:rowOff>
    </xdr:from>
    <xdr:to>
      <xdr:col>5</xdr:col>
      <xdr:colOff>34925</xdr:colOff>
      <xdr:row>35</xdr:row>
      <xdr:rowOff>101516</xdr:rowOff>
    </xdr:to>
    <xdr:sp macro="" textlink="">
      <xdr:nvSpPr>
        <xdr:cNvPr id="129" name="円/楕円 128"/>
        <xdr:cNvSpPr/>
      </xdr:nvSpPr>
      <xdr:spPr bwMode="auto">
        <a:xfrm>
          <a:off x="5600700" y="6610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187893</xdr:rowOff>
    </xdr:from>
    <xdr:ext cx="762000" cy="259045"/>
    <xdr:sp macro="" textlink="">
      <xdr:nvSpPr>
        <xdr:cNvPr id="130" name="人口1人当たり決算額の推移該当値テキスト445"/>
        <xdr:cNvSpPr txBox="1"/>
      </xdr:nvSpPr>
      <xdr:spPr>
        <a:xfrm>
          <a:off x="5740400" y="64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35738</xdr:rowOff>
    </xdr:from>
    <xdr:to>
      <xdr:col>4</xdr:col>
      <xdr:colOff>520700</xdr:colOff>
      <xdr:row>35</xdr:row>
      <xdr:rowOff>137338</xdr:rowOff>
    </xdr:to>
    <xdr:sp macro="" textlink="">
      <xdr:nvSpPr>
        <xdr:cNvPr id="131" name="円/楕円 130"/>
        <xdr:cNvSpPr/>
      </xdr:nvSpPr>
      <xdr:spPr bwMode="auto">
        <a:xfrm>
          <a:off x="4953000" y="664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147515</xdr:rowOff>
    </xdr:from>
    <xdr:ext cx="736600" cy="259045"/>
    <xdr:sp macro="" textlink="">
      <xdr:nvSpPr>
        <xdr:cNvPr id="132" name="テキスト ボックス 131"/>
        <xdr:cNvSpPr txBox="1"/>
      </xdr:nvSpPr>
      <xdr:spPr>
        <a:xfrm>
          <a:off x="4622800" y="641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34,270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322883</xdr:rowOff>
    </xdr:from>
    <xdr:to>
      <xdr:col>3</xdr:col>
      <xdr:colOff>955675</xdr:colOff>
      <xdr:row>35</xdr:row>
      <xdr:rowOff>81583</xdr:rowOff>
    </xdr:to>
    <xdr:sp macro="" textlink="">
      <xdr:nvSpPr>
        <xdr:cNvPr id="133" name="円/楕円 132"/>
        <xdr:cNvSpPr/>
      </xdr:nvSpPr>
      <xdr:spPr bwMode="auto">
        <a:xfrm>
          <a:off x="4254500" y="6590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91759</xdr:rowOff>
    </xdr:from>
    <xdr:ext cx="762000" cy="259045"/>
    <xdr:sp macro="" textlink="">
      <xdr:nvSpPr>
        <xdr:cNvPr id="134" name="テキスト ボックス 133"/>
        <xdr:cNvSpPr txBox="1"/>
      </xdr:nvSpPr>
      <xdr:spPr>
        <a:xfrm>
          <a:off x="3924300" y="635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336690</xdr:rowOff>
    </xdr:from>
    <xdr:to>
      <xdr:col>3</xdr:col>
      <xdr:colOff>257175</xdr:colOff>
      <xdr:row>35</xdr:row>
      <xdr:rowOff>95390</xdr:rowOff>
    </xdr:to>
    <xdr:sp macro="" textlink="">
      <xdr:nvSpPr>
        <xdr:cNvPr id="135" name="円/楕円 134"/>
        <xdr:cNvSpPr/>
      </xdr:nvSpPr>
      <xdr:spPr bwMode="auto">
        <a:xfrm>
          <a:off x="3556000" y="660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105567</xdr:rowOff>
    </xdr:from>
    <xdr:ext cx="762000" cy="259045"/>
    <xdr:sp macro="" textlink="">
      <xdr:nvSpPr>
        <xdr:cNvPr id="136" name="テキスト ボックス 135"/>
        <xdr:cNvSpPr txBox="1"/>
      </xdr:nvSpPr>
      <xdr:spPr>
        <a:xfrm>
          <a:off x="3225800" y="63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36,105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250668</xdr:rowOff>
    </xdr:from>
    <xdr:to>
      <xdr:col>2</xdr:col>
      <xdr:colOff>692150</xdr:colOff>
      <xdr:row>35</xdr:row>
      <xdr:rowOff>9368</xdr:rowOff>
    </xdr:to>
    <xdr:sp macro="" textlink="">
      <xdr:nvSpPr>
        <xdr:cNvPr id="137" name="円/楕円 136"/>
        <xdr:cNvSpPr/>
      </xdr:nvSpPr>
      <xdr:spPr bwMode="auto">
        <a:xfrm>
          <a:off x="2857500" y="6518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19545</xdr:rowOff>
    </xdr:from>
    <xdr:ext cx="762000" cy="259045"/>
    <xdr:sp macro="" textlink="">
      <xdr:nvSpPr>
        <xdr:cNvPr id="138" name="テキスト ボックス 137"/>
        <xdr:cNvSpPr txBox="1"/>
      </xdr:nvSpPr>
      <xdr:spPr>
        <a:xfrm>
          <a:off x="2527300" y="628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46867</xdr:rowOff>
    </xdr:from>
    <xdr:to>
      <xdr:col>6</xdr:col>
      <xdr:colOff>511175</xdr:colOff>
      <xdr:row>35</xdr:row>
      <xdr:rowOff>69291</xdr:rowOff>
    </xdr:to>
    <xdr:cxnSp macro="">
      <xdr:nvCxnSpPr>
        <xdr:cNvPr id="63" name="直線コネクタ 62"/>
        <xdr:cNvCxnSpPr/>
      </xdr:nvCxnSpPr>
      <xdr:spPr>
        <a:xfrm flipV="1">
          <a:off x="3797300" y="6047617"/>
          <a:ext cx="8382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69291</xdr:rowOff>
    </xdr:from>
    <xdr:to>
      <xdr:col>5</xdr:col>
      <xdr:colOff>358775</xdr:colOff>
      <xdr:row>35</xdr:row>
      <xdr:rowOff>128129</xdr:rowOff>
    </xdr:to>
    <xdr:cxnSp macro="">
      <xdr:nvCxnSpPr>
        <xdr:cNvPr id="66" name="直線コネクタ 65"/>
        <xdr:cNvCxnSpPr/>
      </xdr:nvCxnSpPr>
      <xdr:spPr>
        <a:xfrm flipV="1">
          <a:off x="2908300" y="6070041"/>
          <a:ext cx="889000" cy="5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6421</xdr:rowOff>
    </xdr:from>
    <xdr:ext cx="534377" cy="259045"/>
    <xdr:sp macro="" textlink="">
      <xdr:nvSpPr>
        <xdr:cNvPr id="68" name="テキスト ボックス 67"/>
        <xdr:cNvSpPr txBox="1"/>
      </xdr:nvSpPr>
      <xdr:spPr>
        <a:xfrm>
          <a:off x="3530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110080</xdr:rowOff>
    </xdr:from>
    <xdr:to>
      <xdr:col>4</xdr:col>
      <xdr:colOff>155575</xdr:colOff>
      <xdr:row>35</xdr:row>
      <xdr:rowOff>128129</xdr:rowOff>
    </xdr:to>
    <xdr:cxnSp macro="">
      <xdr:nvCxnSpPr>
        <xdr:cNvPr id="69" name="直線コネクタ 68"/>
        <xdr:cNvCxnSpPr/>
      </xdr:nvCxnSpPr>
      <xdr:spPr>
        <a:xfrm>
          <a:off x="2019300" y="6110830"/>
          <a:ext cx="8890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30958</xdr:rowOff>
    </xdr:from>
    <xdr:ext cx="534377" cy="259045"/>
    <xdr:sp macro="" textlink="">
      <xdr:nvSpPr>
        <xdr:cNvPr id="71" name="テキスト ボックス 70"/>
        <xdr:cNvSpPr txBox="1"/>
      </xdr:nvSpPr>
      <xdr:spPr>
        <a:xfrm>
          <a:off x="2641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110080</xdr:rowOff>
    </xdr:from>
    <xdr:to>
      <xdr:col>2</xdr:col>
      <xdr:colOff>638175</xdr:colOff>
      <xdr:row>35</xdr:row>
      <xdr:rowOff>124395</xdr:rowOff>
    </xdr:to>
    <xdr:cxnSp macro="">
      <xdr:nvCxnSpPr>
        <xdr:cNvPr id="72" name="直線コネクタ 71"/>
        <xdr:cNvCxnSpPr/>
      </xdr:nvCxnSpPr>
      <xdr:spPr>
        <a:xfrm flipV="1">
          <a:off x="1130300" y="6110830"/>
          <a:ext cx="8890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11015</xdr:rowOff>
    </xdr:from>
    <xdr:ext cx="534377" cy="259045"/>
    <xdr:sp macro="" textlink="">
      <xdr:nvSpPr>
        <xdr:cNvPr id="74" name="テキスト ボックス 73"/>
        <xdr:cNvSpPr txBox="1"/>
      </xdr:nvSpPr>
      <xdr:spPr>
        <a:xfrm>
          <a:off x="1752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957</xdr:rowOff>
    </xdr:from>
    <xdr:ext cx="534377" cy="259045"/>
    <xdr:sp macro="" textlink="">
      <xdr:nvSpPr>
        <xdr:cNvPr id="76" name="テキスト ボックス 75"/>
        <xdr:cNvSpPr txBox="1"/>
      </xdr:nvSpPr>
      <xdr:spPr>
        <a:xfrm>
          <a:off x="863111" y="61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167517</xdr:rowOff>
    </xdr:from>
    <xdr:to>
      <xdr:col>6</xdr:col>
      <xdr:colOff>561975</xdr:colOff>
      <xdr:row>35</xdr:row>
      <xdr:rowOff>97667</xdr:rowOff>
    </xdr:to>
    <xdr:sp macro="" textlink="">
      <xdr:nvSpPr>
        <xdr:cNvPr id="82" name="円/楕円 81"/>
        <xdr:cNvSpPr/>
      </xdr:nvSpPr>
      <xdr:spPr>
        <a:xfrm>
          <a:off x="4584700" y="59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18944</xdr:rowOff>
    </xdr:from>
    <xdr:ext cx="534377" cy="259045"/>
    <xdr:sp macro="" textlink="">
      <xdr:nvSpPr>
        <xdr:cNvPr id="83" name="人件費該当値テキスト"/>
        <xdr:cNvSpPr txBox="1"/>
      </xdr:nvSpPr>
      <xdr:spPr>
        <a:xfrm>
          <a:off x="4686300" y="58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18491</xdr:rowOff>
    </xdr:from>
    <xdr:to>
      <xdr:col>5</xdr:col>
      <xdr:colOff>409575</xdr:colOff>
      <xdr:row>35</xdr:row>
      <xdr:rowOff>120091</xdr:rowOff>
    </xdr:to>
    <xdr:sp macro="" textlink="">
      <xdr:nvSpPr>
        <xdr:cNvPr id="84" name="円/楕円 83"/>
        <xdr:cNvSpPr/>
      </xdr:nvSpPr>
      <xdr:spPr>
        <a:xfrm>
          <a:off x="3746500" y="60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136618</xdr:rowOff>
    </xdr:from>
    <xdr:ext cx="534377" cy="259045"/>
    <xdr:sp macro="" textlink="">
      <xdr:nvSpPr>
        <xdr:cNvPr id="85" name="テキスト ボックス 84"/>
        <xdr:cNvSpPr txBox="1"/>
      </xdr:nvSpPr>
      <xdr:spPr>
        <a:xfrm>
          <a:off x="3530111" y="57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77329</xdr:rowOff>
    </xdr:from>
    <xdr:to>
      <xdr:col>4</xdr:col>
      <xdr:colOff>206375</xdr:colOff>
      <xdr:row>36</xdr:row>
      <xdr:rowOff>7479</xdr:rowOff>
    </xdr:to>
    <xdr:sp macro="" textlink="">
      <xdr:nvSpPr>
        <xdr:cNvPr id="86" name="円/楕円 85"/>
        <xdr:cNvSpPr/>
      </xdr:nvSpPr>
      <xdr:spPr>
        <a:xfrm>
          <a:off x="2857500" y="60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24006</xdr:rowOff>
    </xdr:from>
    <xdr:ext cx="534377" cy="259045"/>
    <xdr:sp macro="" textlink="">
      <xdr:nvSpPr>
        <xdr:cNvPr id="87" name="テキスト ボックス 86"/>
        <xdr:cNvSpPr txBox="1"/>
      </xdr:nvSpPr>
      <xdr:spPr>
        <a:xfrm>
          <a:off x="2641111" y="58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59280</xdr:rowOff>
    </xdr:from>
    <xdr:to>
      <xdr:col>3</xdr:col>
      <xdr:colOff>3175</xdr:colOff>
      <xdr:row>35</xdr:row>
      <xdr:rowOff>160880</xdr:rowOff>
    </xdr:to>
    <xdr:sp macro="" textlink="">
      <xdr:nvSpPr>
        <xdr:cNvPr id="88" name="円/楕円 87"/>
        <xdr:cNvSpPr/>
      </xdr:nvSpPr>
      <xdr:spPr>
        <a:xfrm>
          <a:off x="1968500" y="60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5957</xdr:rowOff>
    </xdr:from>
    <xdr:ext cx="534377" cy="259045"/>
    <xdr:sp macro="" textlink="">
      <xdr:nvSpPr>
        <xdr:cNvPr id="89" name="テキスト ボックス 88"/>
        <xdr:cNvSpPr txBox="1"/>
      </xdr:nvSpPr>
      <xdr:spPr>
        <a:xfrm>
          <a:off x="1752111" y="58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73595</xdr:rowOff>
    </xdr:from>
    <xdr:to>
      <xdr:col>1</xdr:col>
      <xdr:colOff>485775</xdr:colOff>
      <xdr:row>36</xdr:row>
      <xdr:rowOff>3745</xdr:rowOff>
    </xdr:to>
    <xdr:sp macro="" textlink="">
      <xdr:nvSpPr>
        <xdr:cNvPr id="90" name="円/楕円 89"/>
        <xdr:cNvSpPr/>
      </xdr:nvSpPr>
      <xdr:spPr>
        <a:xfrm>
          <a:off x="1079500" y="60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20272</xdr:rowOff>
    </xdr:from>
    <xdr:ext cx="534377" cy="259045"/>
    <xdr:sp macro="" textlink="">
      <xdr:nvSpPr>
        <xdr:cNvPr id="91" name="テキスト ボックス 90"/>
        <xdr:cNvSpPr txBox="1"/>
      </xdr:nvSpPr>
      <xdr:spPr>
        <a:xfrm>
          <a:off x="863111" y="584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64,638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63151</xdr:rowOff>
    </xdr:from>
    <xdr:to>
      <xdr:col>6</xdr:col>
      <xdr:colOff>511175</xdr:colOff>
      <xdr:row>58</xdr:row>
      <xdr:rowOff>66702</xdr:rowOff>
    </xdr:to>
    <xdr:cxnSp macro="">
      <xdr:nvCxnSpPr>
        <xdr:cNvPr id="120" name="直線コネクタ 119"/>
        <xdr:cNvCxnSpPr/>
      </xdr:nvCxnSpPr>
      <xdr:spPr>
        <a:xfrm flipV="1">
          <a:off x="3797300" y="10007251"/>
          <a:ext cx="838200" cy="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66702</xdr:rowOff>
    </xdr:from>
    <xdr:to>
      <xdr:col>5</xdr:col>
      <xdr:colOff>358775</xdr:colOff>
      <xdr:row>58</xdr:row>
      <xdr:rowOff>73438</xdr:rowOff>
    </xdr:to>
    <xdr:cxnSp macro="">
      <xdr:nvCxnSpPr>
        <xdr:cNvPr id="123" name="直線コネクタ 122"/>
        <xdr:cNvCxnSpPr/>
      </xdr:nvCxnSpPr>
      <xdr:spPr>
        <a:xfrm flipV="1">
          <a:off x="2908300" y="10010802"/>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114398</xdr:rowOff>
    </xdr:from>
    <xdr:ext cx="534377" cy="259045"/>
    <xdr:sp macro="" textlink="">
      <xdr:nvSpPr>
        <xdr:cNvPr id="125" name="テキスト ボックス 124"/>
        <xdr:cNvSpPr txBox="1"/>
      </xdr:nvSpPr>
      <xdr:spPr>
        <a:xfrm>
          <a:off x="3530111" y="1005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73438</xdr:rowOff>
    </xdr:from>
    <xdr:to>
      <xdr:col>4</xdr:col>
      <xdr:colOff>155575</xdr:colOff>
      <xdr:row>58</xdr:row>
      <xdr:rowOff>76205</xdr:rowOff>
    </xdr:to>
    <xdr:cxnSp macro="">
      <xdr:nvCxnSpPr>
        <xdr:cNvPr id="126" name="直線コネクタ 125"/>
        <xdr:cNvCxnSpPr/>
      </xdr:nvCxnSpPr>
      <xdr:spPr>
        <a:xfrm flipV="1">
          <a:off x="2019300" y="10017538"/>
          <a:ext cx="889000" cy="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122393</xdr:rowOff>
    </xdr:from>
    <xdr:ext cx="534377" cy="259045"/>
    <xdr:sp macro="" textlink="">
      <xdr:nvSpPr>
        <xdr:cNvPr id="128" name="テキスト ボックス 127"/>
        <xdr:cNvSpPr txBox="1"/>
      </xdr:nvSpPr>
      <xdr:spPr>
        <a:xfrm>
          <a:off x="2641111" y="1006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76205</xdr:rowOff>
    </xdr:from>
    <xdr:to>
      <xdr:col>2</xdr:col>
      <xdr:colOff>638175</xdr:colOff>
      <xdr:row>58</xdr:row>
      <xdr:rowOff>76690</xdr:rowOff>
    </xdr:to>
    <xdr:cxnSp macro="">
      <xdr:nvCxnSpPr>
        <xdr:cNvPr id="129" name="直線コネクタ 128"/>
        <xdr:cNvCxnSpPr/>
      </xdr:nvCxnSpPr>
      <xdr:spPr>
        <a:xfrm flipV="1">
          <a:off x="1130300" y="10020305"/>
          <a:ext cx="8890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126788</xdr:rowOff>
    </xdr:from>
    <xdr:ext cx="534377" cy="259045"/>
    <xdr:sp macro="" textlink="">
      <xdr:nvSpPr>
        <xdr:cNvPr id="131" name="テキスト ボックス 130"/>
        <xdr:cNvSpPr txBox="1"/>
      </xdr:nvSpPr>
      <xdr:spPr>
        <a:xfrm>
          <a:off x="1752111" y="100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120275</xdr:rowOff>
    </xdr:from>
    <xdr:ext cx="534377" cy="259045"/>
    <xdr:sp macro="" textlink="">
      <xdr:nvSpPr>
        <xdr:cNvPr id="133" name="テキスト ボックス 132"/>
        <xdr:cNvSpPr txBox="1"/>
      </xdr:nvSpPr>
      <xdr:spPr>
        <a:xfrm>
          <a:off x="863111" y="100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12351</xdr:rowOff>
    </xdr:from>
    <xdr:to>
      <xdr:col>6</xdr:col>
      <xdr:colOff>561975</xdr:colOff>
      <xdr:row>58</xdr:row>
      <xdr:rowOff>113951</xdr:rowOff>
    </xdr:to>
    <xdr:sp macro="" textlink="">
      <xdr:nvSpPr>
        <xdr:cNvPr id="139" name="円/楕円 138"/>
        <xdr:cNvSpPr/>
      </xdr:nvSpPr>
      <xdr:spPr>
        <a:xfrm>
          <a:off x="4584700" y="99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15902</xdr:rowOff>
    </xdr:from>
    <xdr:to>
      <xdr:col>5</xdr:col>
      <xdr:colOff>409575</xdr:colOff>
      <xdr:row>58</xdr:row>
      <xdr:rowOff>117502</xdr:rowOff>
    </xdr:to>
    <xdr:sp macro="" textlink="">
      <xdr:nvSpPr>
        <xdr:cNvPr id="141" name="円/楕円 140"/>
        <xdr:cNvSpPr/>
      </xdr:nvSpPr>
      <xdr:spPr>
        <a:xfrm>
          <a:off x="3746500" y="99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134029</xdr:rowOff>
    </xdr:from>
    <xdr:ext cx="534377" cy="259045"/>
    <xdr:sp macro="" textlink="">
      <xdr:nvSpPr>
        <xdr:cNvPr id="142" name="テキスト ボックス 141"/>
        <xdr:cNvSpPr txBox="1"/>
      </xdr:nvSpPr>
      <xdr:spPr>
        <a:xfrm>
          <a:off x="3530111" y="97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22638</xdr:rowOff>
    </xdr:from>
    <xdr:to>
      <xdr:col>4</xdr:col>
      <xdr:colOff>206375</xdr:colOff>
      <xdr:row>58</xdr:row>
      <xdr:rowOff>124238</xdr:rowOff>
    </xdr:to>
    <xdr:sp macro="" textlink="">
      <xdr:nvSpPr>
        <xdr:cNvPr id="143" name="円/楕円 142"/>
        <xdr:cNvSpPr/>
      </xdr:nvSpPr>
      <xdr:spPr>
        <a:xfrm>
          <a:off x="2857500" y="99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140765</xdr:rowOff>
    </xdr:from>
    <xdr:ext cx="534377" cy="259045"/>
    <xdr:sp macro="" textlink="">
      <xdr:nvSpPr>
        <xdr:cNvPr id="144" name="テキスト ボックス 143"/>
        <xdr:cNvSpPr txBox="1"/>
      </xdr:nvSpPr>
      <xdr:spPr>
        <a:xfrm>
          <a:off x="2641111" y="97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25405</xdr:rowOff>
    </xdr:from>
    <xdr:to>
      <xdr:col>3</xdr:col>
      <xdr:colOff>3175</xdr:colOff>
      <xdr:row>58</xdr:row>
      <xdr:rowOff>127005</xdr:rowOff>
    </xdr:to>
    <xdr:sp macro="" textlink="">
      <xdr:nvSpPr>
        <xdr:cNvPr id="145" name="円/楕円 144"/>
        <xdr:cNvSpPr/>
      </xdr:nvSpPr>
      <xdr:spPr>
        <a:xfrm>
          <a:off x="1968500" y="99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143532</xdr:rowOff>
    </xdr:from>
    <xdr:ext cx="534377" cy="259045"/>
    <xdr:sp macro="" textlink="">
      <xdr:nvSpPr>
        <xdr:cNvPr id="146" name="テキスト ボックス 145"/>
        <xdr:cNvSpPr txBox="1"/>
      </xdr:nvSpPr>
      <xdr:spPr>
        <a:xfrm>
          <a:off x="1752111" y="97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25890</xdr:rowOff>
    </xdr:from>
    <xdr:to>
      <xdr:col>1</xdr:col>
      <xdr:colOff>485775</xdr:colOff>
      <xdr:row>58</xdr:row>
      <xdr:rowOff>127490</xdr:rowOff>
    </xdr:to>
    <xdr:sp macro="" textlink="">
      <xdr:nvSpPr>
        <xdr:cNvPr id="147" name="円/楕円 146"/>
        <xdr:cNvSpPr/>
      </xdr:nvSpPr>
      <xdr:spPr>
        <a:xfrm>
          <a:off x="1079500" y="99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144017</xdr:rowOff>
    </xdr:from>
    <xdr:ext cx="534377" cy="259045"/>
    <xdr:sp macro="" textlink="">
      <xdr:nvSpPr>
        <xdr:cNvPr id="148" name="テキスト ボックス 147"/>
        <xdr:cNvSpPr txBox="1"/>
      </xdr:nvSpPr>
      <xdr:spPr>
        <a:xfrm>
          <a:off x="863111" y="97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42219</xdr:rowOff>
    </xdr:from>
    <xdr:to>
      <xdr:col>6</xdr:col>
      <xdr:colOff>511175</xdr:colOff>
      <xdr:row>79</xdr:row>
      <xdr:rowOff>43524</xdr:rowOff>
    </xdr:to>
    <xdr:cxnSp macro="">
      <xdr:nvCxnSpPr>
        <xdr:cNvPr id="179" name="直線コネクタ 178"/>
        <xdr:cNvCxnSpPr/>
      </xdr:nvCxnSpPr>
      <xdr:spPr>
        <a:xfrm flipV="1">
          <a:off x="3797300" y="13586769"/>
          <a:ext cx="8382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41075</xdr:rowOff>
    </xdr:from>
    <xdr:to>
      <xdr:col>5</xdr:col>
      <xdr:colOff>358775</xdr:colOff>
      <xdr:row>79</xdr:row>
      <xdr:rowOff>43524</xdr:rowOff>
    </xdr:to>
    <xdr:cxnSp macro="">
      <xdr:nvCxnSpPr>
        <xdr:cNvPr id="182" name="直線コネクタ 181"/>
        <xdr:cNvCxnSpPr/>
      </xdr:nvCxnSpPr>
      <xdr:spPr>
        <a:xfrm>
          <a:off x="2908300" y="1358562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41075</xdr:rowOff>
    </xdr:from>
    <xdr:to>
      <xdr:col>4</xdr:col>
      <xdr:colOff>155575</xdr:colOff>
      <xdr:row>79</xdr:row>
      <xdr:rowOff>42872</xdr:rowOff>
    </xdr:to>
    <xdr:cxnSp macro="">
      <xdr:nvCxnSpPr>
        <xdr:cNvPr id="185" name="直線コネクタ 184"/>
        <xdr:cNvCxnSpPr/>
      </xdr:nvCxnSpPr>
      <xdr:spPr>
        <a:xfrm flipV="1">
          <a:off x="2019300" y="13585625"/>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159315</xdr:rowOff>
    </xdr:from>
    <xdr:ext cx="469744" cy="259045"/>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17039</xdr:rowOff>
    </xdr:from>
    <xdr:to>
      <xdr:col>2</xdr:col>
      <xdr:colOff>638175</xdr:colOff>
      <xdr:row>79</xdr:row>
      <xdr:rowOff>42872</xdr:rowOff>
    </xdr:to>
    <xdr:cxnSp macro="">
      <xdr:nvCxnSpPr>
        <xdr:cNvPr id="188" name="直線コネクタ 187"/>
        <xdr:cNvCxnSpPr/>
      </xdr:nvCxnSpPr>
      <xdr:spPr>
        <a:xfrm>
          <a:off x="1130300" y="13561589"/>
          <a:ext cx="8890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159903</xdr:rowOff>
    </xdr:from>
    <xdr:ext cx="469744" cy="259045"/>
    <xdr:sp macro="" textlink="">
      <xdr:nvSpPr>
        <xdr:cNvPr id="190" name="テキスト ボックス 189"/>
        <xdr:cNvSpPr txBox="1"/>
      </xdr:nvSpPr>
      <xdr:spPr>
        <a:xfrm>
          <a:off x="1784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161830</xdr:rowOff>
    </xdr:from>
    <xdr:ext cx="469744" cy="259045"/>
    <xdr:sp macro="" textlink="">
      <xdr:nvSpPr>
        <xdr:cNvPr id="192" name="テキスト ボックス 191"/>
        <xdr:cNvSpPr txBox="1"/>
      </xdr:nvSpPr>
      <xdr:spPr>
        <a:xfrm>
          <a:off x="895427"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162869</xdr:rowOff>
    </xdr:from>
    <xdr:to>
      <xdr:col>6</xdr:col>
      <xdr:colOff>561975</xdr:colOff>
      <xdr:row>79</xdr:row>
      <xdr:rowOff>93019</xdr:rowOff>
    </xdr:to>
    <xdr:sp macro="" textlink="">
      <xdr:nvSpPr>
        <xdr:cNvPr id="198" name="円/楕円 197"/>
        <xdr:cNvSpPr/>
      </xdr:nvSpPr>
      <xdr:spPr>
        <a:xfrm>
          <a:off x="4584700" y="135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77796</xdr:rowOff>
    </xdr:from>
    <xdr:ext cx="469744" cy="259045"/>
    <xdr:sp macro="" textlink="">
      <xdr:nvSpPr>
        <xdr:cNvPr id="199" name="維持補修費該当値テキスト"/>
        <xdr:cNvSpPr txBox="1"/>
      </xdr:nvSpPr>
      <xdr:spPr>
        <a:xfrm>
          <a:off x="4686300" y="1345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164174</xdr:rowOff>
    </xdr:from>
    <xdr:to>
      <xdr:col>5</xdr:col>
      <xdr:colOff>409575</xdr:colOff>
      <xdr:row>79</xdr:row>
      <xdr:rowOff>94324</xdr:rowOff>
    </xdr:to>
    <xdr:sp macro="" textlink="">
      <xdr:nvSpPr>
        <xdr:cNvPr id="200" name="円/楕円 199"/>
        <xdr:cNvSpPr/>
      </xdr:nvSpPr>
      <xdr:spPr>
        <a:xfrm>
          <a:off x="3746500" y="1353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85451</xdr:rowOff>
    </xdr:from>
    <xdr:ext cx="469744" cy="259045"/>
    <xdr:sp macro="" textlink="">
      <xdr:nvSpPr>
        <xdr:cNvPr id="201" name="テキスト ボックス 200"/>
        <xdr:cNvSpPr txBox="1"/>
      </xdr:nvSpPr>
      <xdr:spPr>
        <a:xfrm>
          <a:off x="3562427" y="1363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161725</xdr:rowOff>
    </xdr:from>
    <xdr:to>
      <xdr:col>4</xdr:col>
      <xdr:colOff>206375</xdr:colOff>
      <xdr:row>79</xdr:row>
      <xdr:rowOff>91875</xdr:rowOff>
    </xdr:to>
    <xdr:sp macro="" textlink="">
      <xdr:nvSpPr>
        <xdr:cNvPr id="202" name="円/楕円 201"/>
        <xdr:cNvSpPr/>
      </xdr:nvSpPr>
      <xdr:spPr>
        <a:xfrm>
          <a:off x="2857500" y="1353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83002</xdr:rowOff>
    </xdr:from>
    <xdr:ext cx="469744" cy="259045"/>
    <xdr:sp macro="" textlink="">
      <xdr:nvSpPr>
        <xdr:cNvPr id="203" name="テキスト ボックス 202"/>
        <xdr:cNvSpPr txBox="1"/>
      </xdr:nvSpPr>
      <xdr:spPr>
        <a:xfrm>
          <a:off x="2673427" y="1362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163522</xdr:rowOff>
    </xdr:from>
    <xdr:to>
      <xdr:col>3</xdr:col>
      <xdr:colOff>3175</xdr:colOff>
      <xdr:row>79</xdr:row>
      <xdr:rowOff>93672</xdr:rowOff>
    </xdr:to>
    <xdr:sp macro="" textlink="">
      <xdr:nvSpPr>
        <xdr:cNvPr id="204" name="円/楕円 203"/>
        <xdr:cNvSpPr/>
      </xdr:nvSpPr>
      <xdr:spPr>
        <a:xfrm>
          <a:off x="1968500" y="135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84799</xdr:rowOff>
    </xdr:from>
    <xdr:ext cx="469744" cy="259045"/>
    <xdr:sp macro="" textlink="">
      <xdr:nvSpPr>
        <xdr:cNvPr id="205" name="テキスト ボックス 204"/>
        <xdr:cNvSpPr txBox="1"/>
      </xdr:nvSpPr>
      <xdr:spPr>
        <a:xfrm>
          <a:off x="1784427" y="1362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137689</xdr:rowOff>
    </xdr:from>
    <xdr:to>
      <xdr:col>1</xdr:col>
      <xdr:colOff>485775</xdr:colOff>
      <xdr:row>79</xdr:row>
      <xdr:rowOff>67839</xdr:rowOff>
    </xdr:to>
    <xdr:sp macro="" textlink="">
      <xdr:nvSpPr>
        <xdr:cNvPr id="206" name="円/楕円 205"/>
        <xdr:cNvSpPr/>
      </xdr:nvSpPr>
      <xdr:spPr>
        <a:xfrm>
          <a:off x="1079500" y="135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58966</xdr:rowOff>
    </xdr:from>
    <xdr:ext cx="469744" cy="259045"/>
    <xdr:sp macro="" textlink="">
      <xdr:nvSpPr>
        <xdr:cNvPr id="207" name="テキスト ボックス 206"/>
        <xdr:cNvSpPr txBox="1"/>
      </xdr:nvSpPr>
      <xdr:spPr>
        <a:xfrm>
          <a:off x="895427" y="1360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53877</xdr:rowOff>
    </xdr:from>
    <xdr:to>
      <xdr:col>6</xdr:col>
      <xdr:colOff>511175</xdr:colOff>
      <xdr:row>95</xdr:row>
      <xdr:rowOff>59511</xdr:rowOff>
    </xdr:to>
    <xdr:cxnSp macro="">
      <xdr:nvCxnSpPr>
        <xdr:cNvPr id="239" name="直線コネクタ 238"/>
        <xdr:cNvCxnSpPr/>
      </xdr:nvCxnSpPr>
      <xdr:spPr>
        <a:xfrm>
          <a:off x="3797300" y="16341627"/>
          <a:ext cx="838200" cy="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100801</xdr:rowOff>
    </xdr:from>
    <xdr:ext cx="534377" cy="259045"/>
    <xdr:sp macro="" textlink="">
      <xdr:nvSpPr>
        <xdr:cNvPr id="240" name="扶助費平均値テキスト"/>
        <xdr:cNvSpPr txBox="1"/>
      </xdr:nvSpPr>
      <xdr:spPr>
        <a:xfrm>
          <a:off x="4686300" y="1638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53877</xdr:rowOff>
    </xdr:from>
    <xdr:to>
      <xdr:col>5</xdr:col>
      <xdr:colOff>358775</xdr:colOff>
      <xdr:row>95</xdr:row>
      <xdr:rowOff>155310</xdr:rowOff>
    </xdr:to>
    <xdr:cxnSp macro="">
      <xdr:nvCxnSpPr>
        <xdr:cNvPr id="242" name="直線コネクタ 241"/>
        <xdr:cNvCxnSpPr/>
      </xdr:nvCxnSpPr>
      <xdr:spPr>
        <a:xfrm flipV="1">
          <a:off x="2908300" y="16341627"/>
          <a:ext cx="889000" cy="10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164465</xdr:rowOff>
    </xdr:from>
    <xdr:ext cx="534377" cy="259045"/>
    <xdr:sp macro="" textlink="">
      <xdr:nvSpPr>
        <xdr:cNvPr id="244" name="テキスト ボックス 243"/>
        <xdr:cNvSpPr txBox="1"/>
      </xdr:nvSpPr>
      <xdr:spPr>
        <a:xfrm>
          <a:off x="3530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155310</xdr:rowOff>
    </xdr:from>
    <xdr:to>
      <xdr:col>4</xdr:col>
      <xdr:colOff>155575</xdr:colOff>
      <xdr:row>95</xdr:row>
      <xdr:rowOff>164388</xdr:rowOff>
    </xdr:to>
    <xdr:cxnSp macro="">
      <xdr:nvCxnSpPr>
        <xdr:cNvPr id="245" name="直線コネクタ 244"/>
        <xdr:cNvCxnSpPr/>
      </xdr:nvCxnSpPr>
      <xdr:spPr>
        <a:xfrm flipV="1">
          <a:off x="2019300" y="1644306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85876</xdr:rowOff>
    </xdr:from>
    <xdr:ext cx="534377" cy="259045"/>
    <xdr:sp macro="" textlink="">
      <xdr:nvSpPr>
        <xdr:cNvPr id="247" name="テキスト ボックス 246"/>
        <xdr:cNvSpPr txBox="1"/>
      </xdr:nvSpPr>
      <xdr:spPr>
        <a:xfrm>
          <a:off x="2641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164388</xdr:rowOff>
    </xdr:from>
    <xdr:to>
      <xdr:col>2</xdr:col>
      <xdr:colOff>638175</xdr:colOff>
      <xdr:row>96</xdr:row>
      <xdr:rowOff>50481</xdr:rowOff>
    </xdr:to>
    <xdr:cxnSp macro="">
      <xdr:nvCxnSpPr>
        <xdr:cNvPr id="248" name="直線コネクタ 247"/>
        <xdr:cNvCxnSpPr/>
      </xdr:nvCxnSpPr>
      <xdr:spPr>
        <a:xfrm flipV="1">
          <a:off x="1130300" y="16452138"/>
          <a:ext cx="889000" cy="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116460</xdr:rowOff>
    </xdr:from>
    <xdr:ext cx="534377" cy="259045"/>
    <xdr:sp macro="" textlink="">
      <xdr:nvSpPr>
        <xdr:cNvPr id="250" name="テキスト ボックス 249"/>
        <xdr:cNvSpPr txBox="1"/>
      </xdr:nvSpPr>
      <xdr:spPr>
        <a:xfrm>
          <a:off x="1752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124559</xdr:rowOff>
    </xdr:from>
    <xdr:ext cx="534377" cy="259045"/>
    <xdr:sp macro="" textlink="">
      <xdr:nvSpPr>
        <xdr:cNvPr id="252" name="テキスト ボックス 251"/>
        <xdr:cNvSpPr txBox="1"/>
      </xdr:nvSpPr>
      <xdr:spPr>
        <a:xfrm>
          <a:off x="863111" y="165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8711</xdr:rowOff>
    </xdr:from>
    <xdr:to>
      <xdr:col>6</xdr:col>
      <xdr:colOff>561975</xdr:colOff>
      <xdr:row>95</xdr:row>
      <xdr:rowOff>110311</xdr:rowOff>
    </xdr:to>
    <xdr:sp macro="" textlink="">
      <xdr:nvSpPr>
        <xdr:cNvPr id="258" name="円/楕円 257"/>
        <xdr:cNvSpPr/>
      </xdr:nvSpPr>
      <xdr:spPr>
        <a:xfrm>
          <a:off x="4584700" y="162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31588</xdr:rowOff>
    </xdr:from>
    <xdr:ext cx="534377" cy="259045"/>
    <xdr:sp macro="" textlink="">
      <xdr:nvSpPr>
        <xdr:cNvPr id="259" name="扶助費該当値テキスト"/>
        <xdr:cNvSpPr txBox="1"/>
      </xdr:nvSpPr>
      <xdr:spPr>
        <a:xfrm>
          <a:off x="4686300" y="1614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3077</xdr:rowOff>
    </xdr:from>
    <xdr:to>
      <xdr:col>5</xdr:col>
      <xdr:colOff>409575</xdr:colOff>
      <xdr:row>95</xdr:row>
      <xdr:rowOff>104677</xdr:rowOff>
    </xdr:to>
    <xdr:sp macro="" textlink="">
      <xdr:nvSpPr>
        <xdr:cNvPr id="260" name="円/楕円 259"/>
        <xdr:cNvSpPr/>
      </xdr:nvSpPr>
      <xdr:spPr>
        <a:xfrm>
          <a:off x="3746500" y="1629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121204</xdr:rowOff>
    </xdr:from>
    <xdr:ext cx="534377" cy="259045"/>
    <xdr:sp macro="" textlink="">
      <xdr:nvSpPr>
        <xdr:cNvPr id="261" name="テキスト ボックス 260"/>
        <xdr:cNvSpPr txBox="1"/>
      </xdr:nvSpPr>
      <xdr:spPr>
        <a:xfrm>
          <a:off x="3530111" y="1606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104510</xdr:rowOff>
    </xdr:from>
    <xdr:to>
      <xdr:col>4</xdr:col>
      <xdr:colOff>206375</xdr:colOff>
      <xdr:row>96</xdr:row>
      <xdr:rowOff>34660</xdr:rowOff>
    </xdr:to>
    <xdr:sp macro="" textlink="">
      <xdr:nvSpPr>
        <xdr:cNvPr id="262" name="円/楕円 261"/>
        <xdr:cNvSpPr/>
      </xdr:nvSpPr>
      <xdr:spPr>
        <a:xfrm>
          <a:off x="2857500" y="163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51187</xdr:rowOff>
    </xdr:from>
    <xdr:ext cx="534377" cy="259045"/>
    <xdr:sp macro="" textlink="">
      <xdr:nvSpPr>
        <xdr:cNvPr id="263" name="テキスト ボックス 262"/>
        <xdr:cNvSpPr txBox="1"/>
      </xdr:nvSpPr>
      <xdr:spPr>
        <a:xfrm>
          <a:off x="2641111" y="161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113588</xdr:rowOff>
    </xdr:from>
    <xdr:to>
      <xdr:col>3</xdr:col>
      <xdr:colOff>3175</xdr:colOff>
      <xdr:row>96</xdr:row>
      <xdr:rowOff>43738</xdr:rowOff>
    </xdr:to>
    <xdr:sp macro="" textlink="">
      <xdr:nvSpPr>
        <xdr:cNvPr id="264" name="円/楕円 263"/>
        <xdr:cNvSpPr/>
      </xdr:nvSpPr>
      <xdr:spPr>
        <a:xfrm>
          <a:off x="1968500" y="164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60265</xdr:rowOff>
    </xdr:from>
    <xdr:ext cx="534377" cy="259045"/>
    <xdr:sp macro="" textlink="">
      <xdr:nvSpPr>
        <xdr:cNvPr id="265" name="テキスト ボックス 264"/>
        <xdr:cNvSpPr txBox="1"/>
      </xdr:nvSpPr>
      <xdr:spPr>
        <a:xfrm>
          <a:off x="1752111" y="1617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171131</xdr:rowOff>
    </xdr:from>
    <xdr:to>
      <xdr:col>1</xdr:col>
      <xdr:colOff>485775</xdr:colOff>
      <xdr:row>96</xdr:row>
      <xdr:rowOff>101281</xdr:rowOff>
    </xdr:to>
    <xdr:sp macro="" textlink="">
      <xdr:nvSpPr>
        <xdr:cNvPr id="266" name="円/楕円 265"/>
        <xdr:cNvSpPr/>
      </xdr:nvSpPr>
      <xdr:spPr>
        <a:xfrm>
          <a:off x="1079500" y="1645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117808</xdr:rowOff>
    </xdr:from>
    <xdr:ext cx="534377" cy="259045"/>
    <xdr:sp macro="" textlink="">
      <xdr:nvSpPr>
        <xdr:cNvPr id="267" name="テキスト ボックス 266"/>
        <xdr:cNvSpPr txBox="1"/>
      </xdr:nvSpPr>
      <xdr:spPr>
        <a:xfrm>
          <a:off x="863111" y="162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83702</xdr:rowOff>
    </xdr:from>
    <xdr:to>
      <xdr:col>15</xdr:col>
      <xdr:colOff>180975</xdr:colOff>
      <xdr:row>36</xdr:row>
      <xdr:rowOff>137469</xdr:rowOff>
    </xdr:to>
    <xdr:cxnSp macro="">
      <xdr:nvCxnSpPr>
        <xdr:cNvPr id="294" name="直線コネクタ 293"/>
        <xdr:cNvCxnSpPr/>
      </xdr:nvCxnSpPr>
      <xdr:spPr>
        <a:xfrm flipV="1">
          <a:off x="9639300" y="6255902"/>
          <a:ext cx="8382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129889</xdr:rowOff>
    </xdr:from>
    <xdr:to>
      <xdr:col>14</xdr:col>
      <xdr:colOff>28575</xdr:colOff>
      <xdr:row>36</xdr:row>
      <xdr:rowOff>137469</xdr:rowOff>
    </xdr:to>
    <xdr:cxnSp macro="">
      <xdr:nvCxnSpPr>
        <xdr:cNvPr id="297" name="直線コネクタ 296"/>
        <xdr:cNvCxnSpPr/>
      </xdr:nvCxnSpPr>
      <xdr:spPr>
        <a:xfrm>
          <a:off x="8750300" y="6302089"/>
          <a:ext cx="8890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9" name="テキスト ボックス 298"/>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121668</xdr:rowOff>
    </xdr:from>
    <xdr:to>
      <xdr:col>12</xdr:col>
      <xdr:colOff>511175</xdr:colOff>
      <xdr:row>36</xdr:row>
      <xdr:rowOff>129889</xdr:rowOff>
    </xdr:to>
    <xdr:cxnSp macro="">
      <xdr:nvCxnSpPr>
        <xdr:cNvPr id="300" name="直線コネクタ 299"/>
        <xdr:cNvCxnSpPr/>
      </xdr:nvCxnSpPr>
      <xdr:spPr>
        <a:xfrm>
          <a:off x="7861300" y="6293868"/>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36649</xdr:rowOff>
    </xdr:from>
    <xdr:ext cx="534377" cy="259045"/>
    <xdr:sp macro="" textlink="">
      <xdr:nvSpPr>
        <xdr:cNvPr id="302" name="テキスト ボックス 301"/>
        <xdr:cNvSpPr txBox="1"/>
      </xdr:nvSpPr>
      <xdr:spPr>
        <a:xfrm>
          <a:off x="8483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121668</xdr:rowOff>
    </xdr:from>
    <xdr:to>
      <xdr:col>11</xdr:col>
      <xdr:colOff>307975</xdr:colOff>
      <xdr:row>36</xdr:row>
      <xdr:rowOff>130309</xdr:rowOff>
    </xdr:to>
    <xdr:cxnSp macro="">
      <xdr:nvCxnSpPr>
        <xdr:cNvPr id="303" name="直線コネクタ 302"/>
        <xdr:cNvCxnSpPr/>
      </xdr:nvCxnSpPr>
      <xdr:spPr>
        <a:xfrm flipV="1">
          <a:off x="6972300" y="6293868"/>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59765</xdr:rowOff>
    </xdr:from>
    <xdr:ext cx="534377" cy="259045"/>
    <xdr:sp macro="" textlink="">
      <xdr:nvSpPr>
        <xdr:cNvPr id="305" name="テキスト ボックス 304"/>
        <xdr:cNvSpPr txBox="1"/>
      </xdr:nvSpPr>
      <xdr:spPr>
        <a:xfrm>
          <a:off x="7594111" y="640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53931</xdr:rowOff>
    </xdr:from>
    <xdr:ext cx="534377" cy="259045"/>
    <xdr:sp macro="" textlink="">
      <xdr:nvSpPr>
        <xdr:cNvPr id="307" name="テキスト ボックス 306"/>
        <xdr:cNvSpPr txBox="1"/>
      </xdr:nvSpPr>
      <xdr:spPr>
        <a:xfrm>
          <a:off x="6705111" y="63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32902</xdr:rowOff>
    </xdr:from>
    <xdr:to>
      <xdr:col>15</xdr:col>
      <xdr:colOff>231775</xdr:colOff>
      <xdr:row>36</xdr:row>
      <xdr:rowOff>134502</xdr:rowOff>
    </xdr:to>
    <xdr:sp macro="" textlink="">
      <xdr:nvSpPr>
        <xdr:cNvPr id="313" name="円/楕円 312"/>
        <xdr:cNvSpPr/>
      </xdr:nvSpPr>
      <xdr:spPr>
        <a:xfrm>
          <a:off x="10426700" y="620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55779</xdr:rowOff>
    </xdr:from>
    <xdr:ext cx="534377" cy="259045"/>
    <xdr:sp macro="" textlink="">
      <xdr:nvSpPr>
        <xdr:cNvPr id="314" name="補助費等該当値テキスト"/>
        <xdr:cNvSpPr txBox="1"/>
      </xdr:nvSpPr>
      <xdr:spPr>
        <a:xfrm>
          <a:off x="10528300" y="605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86669</xdr:rowOff>
    </xdr:from>
    <xdr:to>
      <xdr:col>14</xdr:col>
      <xdr:colOff>79375</xdr:colOff>
      <xdr:row>37</xdr:row>
      <xdr:rowOff>16819</xdr:rowOff>
    </xdr:to>
    <xdr:sp macro="" textlink="">
      <xdr:nvSpPr>
        <xdr:cNvPr id="315" name="円/楕円 314"/>
        <xdr:cNvSpPr/>
      </xdr:nvSpPr>
      <xdr:spPr>
        <a:xfrm>
          <a:off x="9588500" y="62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33346</xdr:rowOff>
    </xdr:from>
    <xdr:ext cx="534377" cy="259045"/>
    <xdr:sp macro="" textlink="">
      <xdr:nvSpPr>
        <xdr:cNvPr id="316" name="テキスト ボックス 315"/>
        <xdr:cNvSpPr txBox="1"/>
      </xdr:nvSpPr>
      <xdr:spPr>
        <a:xfrm>
          <a:off x="9372111" y="603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79089</xdr:rowOff>
    </xdr:from>
    <xdr:to>
      <xdr:col>12</xdr:col>
      <xdr:colOff>561975</xdr:colOff>
      <xdr:row>37</xdr:row>
      <xdr:rowOff>9239</xdr:rowOff>
    </xdr:to>
    <xdr:sp macro="" textlink="">
      <xdr:nvSpPr>
        <xdr:cNvPr id="317" name="円/楕円 316"/>
        <xdr:cNvSpPr/>
      </xdr:nvSpPr>
      <xdr:spPr>
        <a:xfrm>
          <a:off x="8699500" y="6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25766</xdr:rowOff>
    </xdr:from>
    <xdr:ext cx="534377" cy="259045"/>
    <xdr:sp macro="" textlink="">
      <xdr:nvSpPr>
        <xdr:cNvPr id="318" name="テキスト ボックス 317"/>
        <xdr:cNvSpPr txBox="1"/>
      </xdr:nvSpPr>
      <xdr:spPr>
        <a:xfrm>
          <a:off x="8483111" y="60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70868</xdr:rowOff>
    </xdr:from>
    <xdr:to>
      <xdr:col>11</xdr:col>
      <xdr:colOff>358775</xdr:colOff>
      <xdr:row>37</xdr:row>
      <xdr:rowOff>1018</xdr:rowOff>
    </xdr:to>
    <xdr:sp macro="" textlink="">
      <xdr:nvSpPr>
        <xdr:cNvPr id="319" name="円/楕円 318"/>
        <xdr:cNvSpPr/>
      </xdr:nvSpPr>
      <xdr:spPr>
        <a:xfrm>
          <a:off x="7810500" y="62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17545</xdr:rowOff>
    </xdr:from>
    <xdr:ext cx="534377" cy="259045"/>
    <xdr:sp macro="" textlink="">
      <xdr:nvSpPr>
        <xdr:cNvPr id="320" name="テキスト ボックス 319"/>
        <xdr:cNvSpPr txBox="1"/>
      </xdr:nvSpPr>
      <xdr:spPr>
        <a:xfrm>
          <a:off x="7594111" y="60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79509</xdr:rowOff>
    </xdr:from>
    <xdr:to>
      <xdr:col>10</xdr:col>
      <xdr:colOff>155575</xdr:colOff>
      <xdr:row>37</xdr:row>
      <xdr:rowOff>9659</xdr:rowOff>
    </xdr:to>
    <xdr:sp macro="" textlink="">
      <xdr:nvSpPr>
        <xdr:cNvPr id="321" name="円/楕円 320"/>
        <xdr:cNvSpPr/>
      </xdr:nvSpPr>
      <xdr:spPr>
        <a:xfrm>
          <a:off x="6921500" y="62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26186</xdr:rowOff>
    </xdr:from>
    <xdr:ext cx="534377" cy="259045"/>
    <xdr:sp macro="" textlink="">
      <xdr:nvSpPr>
        <xdr:cNvPr id="322" name="テキスト ボックス 321"/>
        <xdr:cNvSpPr txBox="1"/>
      </xdr:nvSpPr>
      <xdr:spPr>
        <a:xfrm>
          <a:off x="6705111" y="602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72497</xdr:rowOff>
    </xdr:from>
    <xdr:to>
      <xdr:col>15</xdr:col>
      <xdr:colOff>180975</xdr:colOff>
      <xdr:row>58</xdr:row>
      <xdr:rowOff>73974</xdr:rowOff>
    </xdr:to>
    <xdr:cxnSp macro="">
      <xdr:nvCxnSpPr>
        <xdr:cNvPr id="349" name="直線コネクタ 348"/>
        <xdr:cNvCxnSpPr/>
      </xdr:nvCxnSpPr>
      <xdr:spPr>
        <a:xfrm>
          <a:off x="9639300" y="10016597"/>
          <a:ext cx="8382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72497</xdr:rowOff>
    </xdr:from>
    <xdr:to>
      <xdr:col>14</xdr:col>
      <xdr:colOff>28575</xdr:colOff>
      <xdr:row>58</xdr:row>
      <xdr:rowOff>86205</xdr:rowOff>
    </xdr:to>
    <xdr:cxnSp macro="">
      <xdr:nvCxnSpPr>
        <xdr:cNvPr id="352" name="直線コネクタ 351"/>
        <xdr:cNvCxnSpPr/>
      </xdr:nvCxnSpPr>
      <xdr:spPr>
        <a:xfrm flipV="1">
          <a:off x="8750300" y="10016597"/>
          <a:ext cx="889000" cy="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123052</xdr:rowOff>
    </xdr:from>
    <xdr:ext cx="534377" cy="259045"/>
    <xdr:sp macro="" textlink="">
      <xdr:nvSpPr>
        <xdr:cNvPr id="354" name="テキスト ボックス 353"/>
        <xdr:cNvSpPr txBox="1"/>
      </xdr:nvSpPr>
      <xdr:spPr>
        <a:xfrm>
          <a:off x="9372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86205</xdr:rowOff>
    </xdr:from>
    <xdr:to>
      <xdr:col>12</xdr:col>
      <xdr:colOff>511175</xdr:colOff>
      <xdr:row>58</xdr:row>
      <xdr:rowOff>90835</xdr:rowOff>
    </xdr:to>
    <xdr:cxnSp macro="">
      <xdr:nvCxnSpPr>
        <xdr:cNvPr id="355" name="直線コネクタ 354"/>
        <xdr:cNvCxnSpPr/>
      </xdr:nvCxnSpPr>
      <xdr:spPr>
        <a:xfrm flipV="1">
          <a:off x="7861300" y="10030305"/>
          <a:ext cx="889000" cy="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131362</xdr:rowOff>
    </xdr:from>
    <xdr:ext cx="534377" cy="259045"/>
    <xdr:sp macro="" textlink="">
      <xdr:nvSpPr>
        <xdr:cNvPr id="357" name="テキスト ボックス 356"/>
        <xdr:cNvSpPr txBox="1"/>
      </xdr:nvSpPr>
      <xdr:spPr>
        <a:xfrm>
          <a:off x="8483111" y="9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90835</xdr:rowOff>
    </xdr:from>
    <xdr:to>
      <xdr:col>11</xdr:col>
      <xdr:colOff>307975</xdr:colOff>
      <xdr:row>58</xdr:row>
      <xdr:rowOff>103942</xdr:rowOff>
    </xdr:to>
    <xdr:cxnSp macro="">
      <xdr:nvCxnSpPr>
        <xdr:cNvPr id="358" name="直線コネクタ 357"/>
        <xdr:cNvCxnSpPr/>
      </xdr:nvCxnSpPr>
      <xdr:spPr>
        <a:xfrm flipV="1">
          <a:off x="6972300" y="10034935"/>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142198</xdr:rowOff>
    </xdr:from>
    <xdr:ext cx="534377" cy="259045"/>
    <xdr:sp macro="" textlink="">
      <xdr:nvSpPr>
        <xdr:cNvPr id="362" name="テキスト ボックス 361"/>
        <xdr:cNvSpPr txBox="1"/>
      </xdr:nvSpPr>
      <xdr:spPr>
        <a:xfrm>
          <a:off x="6705111" y="97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23174</xdr:rowOff>
    </xdr:from>
    <xdr:to>
      <xdr:col>15</xdr:col>
      <xdr:colOff>231775</xdr:colOff>
      <xdr:row>58</xdr:row>
      <xdr:rowOff>124774</xdr:rowOff>
    </xdr:to>
    <xdr:sp macro="" textlink="">
      <xdr:nvSpPr>
        <xdr:cNvPr id="368" name="円/楕円 367"/>
        <xdr:cNvSpPr/>
      </xdr:nvSpPr>
      <xdr:spPr>
        <a:xfrm>
          <a:off x="10426700" y="99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141767</xdr:rowOff>
    </xdr:from>
    <xdr:ext cx="534377" cy="259045"/>
    <xdr:sp macro="" textlink="">
      <xdr:nvSpPr>
        <xdr:cNvPr id="369" name="普通建設事業費該当値テキスト"/>
        <xdr:cNvSpPr txBox="1"/>
      </xdr:nvSpPr>
      <xdr:spPr>
        <a:xfrm>
          <a:off x="10528300" y="991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21697</xdr:rowOff>
    </xdr:from>
    <xdr:to>
      <xdr:col>14</xdr:col>
      <xdr:colOff>79375</xdr:colOff>
      <xdr:row>58</xdr:row>
      <xdr:rowOff>123297</xdr:rowOff>
    </xdr:to>
    <xdr:sp macro="" textlink="">
      <xdr:nvSpPr>
        <xdr:cNvPr id="370" name="円/楕円 369"/>
        <xdr:cNvSpPr/>
      </xdr:nvSpPr>
      <xdr:spPr>
        <a:xfrm>
          <a:off x="9588500" y="99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114424</xdr:rowOff>
    </xdr:from>
    <xdr:ext cx="534377" cy="259045"/>
    <xdr:sp macro="" textlink="">
      <xdr:nvSpPr>
        <xdr:cNvPr id="371" name="テキスト ボックス 370"/>
        <xdr:cNvSpPr txBox="1"/>
      </xdr:nvSpPr>
      <xdr:spPr>
        <a:xfrm>
          <a:off x="9372111" y="100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35405</xdr:rowOff>
    </xdr:from>
    <xdr:to>
      <xdr:col>12</xdr:col>
      <xdr:colOff>561975</xdr:colOff>
      <xdr:row>58</xdr:row>
      <xdr:rowOff>137005</xdr:rowOff>
    </xdr:to>
    <xdr:sp macro="" textlink="">
      <xdr:nvSpPr>
        <xdr:cNvPr id="372" name="円/楕円 371"/>
        <xdr:cNvSpPr/>
      </xdr:nvSpPr>
      <xdr:spPr>
        <a:xfrm>
          <a:off x="8699500" y="997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128132</xdr:rowOff>
    </xdr:from>
    <xdr:ext cx="534377" cy="259045"/>
    <xdr:sp macro="" textlink="">
      <xdr:nvSpPr>
        <xdr:cNvPr id="373" name="テキスト ボックス 372"/>
        <xdr:cNvSpPr txBox="1"/>
      </xdr:nvSpPr>
      <xdr:spPr>
        <a:xfrm>
          <a:off x="8483111" y="1007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40035</xdr:rowOff>
    </xdr:from>
    <xdr:to>
      <xdr:col>11</xdr:col>
      <xdr:colOff>358775</xdr:colOff>
      <xdr:row>58</xdr:row>
      <xdr:rowOff>141635</xdr:rowOff>
    </xdr:to>
    <xdr:sp macro="" textlink="">
      <xdr:nvSpPr>
        <xdr:cNvPr id="374" name="円/楕円 373"/>
        <xdr:cNvSpPr/>
      </xdr:nvSpPr>
      <xdr:spPr>
        <a:xfrm>
          <a:off x="7810500" y="99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132762</xdr:rowOff>
    </xdr:from>
    <xdr:ext cx="534377" cy="259045"/>
    <xdr:sp macro="" textlink="">
      <xdr:nvSpPr>
        <xdr:cNvPr id="375" name="テキスト ボックス 374"/>
        <xdr:cNvSpPr txBox="1"/>
      </xdr:nvSpPr>
      <xdr:spPr>
        <a:xfrm>
          <a:off x="7594111" y="1007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53142</xdr:rowOff>
    </xdr:from>
    <xdr:to>
      <xdr:col>10</xdr:col>
      <xdr:colOff>155575</xdr:colOff>
      <xdr:row>58</xdr:row>
      <xdr:rowOff>154742</xdr:rowOff>
    </xdr:to>
    <xdr:sp macro="" textlink="">
      <xdr:nvSpPr>
        <xdr:cNvPr id="376" name="円/楕円 375"/>
        <xdr:cNvSpPr/>
      </xdr:nvSpPr>
      <xdr:spPr>
        <a:xfrm>
          <a:off x="6921500" y="999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145869</xdr:rowOff>
    </xdr:from>
    <xdr:ext cx="534377" cy="259045"/>
    <xdr:sp macro="" textlink="">
      <xdr:nvSpPr>
        <xdr:cNvPr id="377" name="テキスト ボックス 376"/>
        <xdr:cNvSpPr txBox="1"/>
      </xdr:nvSpPr>
      <xdr:spPr>
        <a:xfrm>
          <a:off x="6705111" y="100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56164</xdr:rowOff>
    </xdr:from>
    <xdr:to>
      <xdr:col>15</xdr:col>
      <xdr:colOff>180975</xdr:colOff>
      <xdr:row>79</xdr:row>
      <xdr:rowOff>68714</xdr:rowOff>
    </xdr:to>
    <xdr:cxnSp macro="">
      <xdr:nvCxnSpPr>
        <xdr:cNvPr id="408" name="直線コネクタ 407"/>
        <xdr:cNvCxnSpPr/>
      </xdr:nvCxnSpPr>
      <xdr:spPr>
        <a:xfrm flipV="1">
          <a:off x="9639300" y="13600714"/>
          <a:ext cx="8382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124581</xdr:rowOff>
    </xdr:from>
    <xdr:ext cx="534377" cy="259045"/>
    <xdr:sp macro="" textlink="">
      <xdr:nvSpPr>
        <xdr:cNvPr id="412" name="テキスト ボックス 411"/>
        <xdr:cNvSpPr txBox="1"/>
      </xdr:nvSpPr>
      <xdr:spPr>
        <a:xfrm>
          <a:off x="9372111" y="13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5364</xdr:rowOff>
    </xdr:from>
    <xdr:to>
      <xdr:col>15</xdr:col>
      <xdr:colOff>231775</xdr:colOff>
      <xdr:row>79</xdr:row>
      <xdr:rowOff>106964</xdr:rowOff>
    </xdr:to>
    <xdr:sp macro="" textlink="">
      <xdr:nvSpPr>
        <xdr:cNvPr id="418" name="円/楕円 417"/>
        <xdr:cNvSpPr/>
      </xdr:nvSpPr>
      <xdr:spPr>
        <a:xfrm>
          <a:off x="10426700" y="1354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131767</xdr:rowOff>
    </xdr:from>
    <xdr:ext cx="534377" cy="259045"/>
    <xdr:sp macro="" textlink="">
      <xdr:nvSpPr>
        <xdr:cNvPr id="419" name="普通建設事業費 （ うち新規整備　）該当値テキスト"/>
        <xdr:cNvSpPr txBox="1"/>
      </xdr:nvSpPr>
      <xdr:spPr>
        <a:xfrm>
          <a:off x="10528300" y="1350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17914</xdr:rowOff>
    </xdr:from>
    <xdr:to>
      <xdr:col>14</xdr:col>
      <xdr:colOff>79375</xdr:colOff>
      <xdr:row>79</xdr:row>
      <xdr:rowOff>119514</xdr:rowOff>
    </xdr:to>
    <xdr:sp macro="" textlink="">
      <xdr:nvSpPr>
        <xdr:cNvPr id="420" name="円/楕円 419"/>
        <xdr:cNvSpPr/>
      </xdr:nvSpPr>
      <xdr:spPr>
        <a:xfrm>
          <a:off x="9588500" y="135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110641</xdr:rowOff>
    </xdr:from>
    <xdr:ext cx="534377" cy="259045"/>
    <xdr:sp macro="" textlink="">
      <xdr:nvSpPr>
        <xdr:cNvPr id="421" name="テキスト ボックス 420"/>
        <xdr:cNvSpPr txBox="1"/>
      </xdr:nvSpPr>
      <xdr:spPr>
        <a:xfrm>
          <a:off x="9372111" y="136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153820</xdr:rowOff>
    </xdr:from>
    <xdr:to>
      <xdr:col>15</xdr:col>
      <xdr:colOff>180975</xdr:colOff>
      <xdr:row>98</xdr:row>
      <xdr:rowOff>955</xdr:rowOff>
    </xdr:to>
    <xdr:cxnSp macro="">
      <xdr:nvCxnSpPr>
        <xdr:cNvPr id="450" name="直線コネクタ 449"/>
        <xdr:cNvCxnSpPr/>
      </xdr:nvCxnSpPr>
      <xdr:spPr>
        <a:xfrm>
          <a:off x="9639300" y="16784470"/>
          <a:ext cx="8382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145488</xdr:rowOff>
    </xdr:from>
    <xdr:ext cx="534377" cy="259045"/>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121605</xdr:rowOff>
    </xdr:from>
    <xdr:to>
      <xdr:col>15</xdr:col>
      <xdr:colOff>231775</xdr:colOff>
      <xdr:row>98</xdr:row>
      <xdr:rowOff>51755</xdr:rowOff>
    </xdr:to>
    <xdr:sp macro="" textlink="">
      <xdr:nvSpPr>
        <xdr:cNvPr id="460" name="円/楕円 459"/>
        <xdr:cNvSpPr/>
      </xdr:nvSpPr>
      <xdr:spPr>
        <a:xfrm>
          <a:off x="10426700" y="167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100032</xdr:rowOff>
    </xdr:from>
    <xdr:ext cx="534377" cy="259045"/>
    <xdr:sp macro="" textlink="">
      <xdr:nvSpPr>
        <xdr:cNvPr id="461" name="普通建設事業費 （ うち更新整備　）該当値テキスト"/>
        <xdr:cNvSpPr txBox="1"/>
      </xdr:nvSpPr>
      <xdr:spPr>
        <a:xfrm>
          <a:off x="10528300" y="1673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28,208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103020</xdr:rowOff>
    </xdr:from>
    <xdr:to>
      <xdr:col>14</xdr:col>
      <xdr:colOff>79375</xdr:colOff>
      <xdr:row>98</xdr:row>
      <xdr:rowOff>33170</xdr:rowOff>
    </xdr:to>
    <xdr:sp macro="" textlink="">
      <xdr:nvSpPr>
        <xdr:cNvPr id="462" name="円/楕円 461"/>
        <xdr:cNvSpPr/>
      </xdr:nvSpPr>
      <xdr:spPr>
        <a:xfrm>
          <a:off x="9588500" y="167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24297</xdr:rowOff>
    </xdr:from>
    <xdr:ext cx="534377" cy="259045"/>
    <xdr:sp macro="" textlink="">
      <xdr:nvSpPr>
        <xdr:cNvPr id="463" name="テキスト ボックス 462"/>
        <xdr:cNvSpPr txBox="1"/>
      </xdr:nvSpPr>
      <xdr:spPr>
        <a:xfrm>
          <a:off x="9372111" y="1682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133349</xdr:rowOff>
    </xdr:from>
    <xdr:to>
      <xdr:col>23</xdr:col>
      <xdr:colOff>517525</xdr:colOff>
      <xdr:row>38</xdr:row>
      <xdr:rowOff>136930</xdr:rowOff>
    </xdr:to>
    <xdr:cxnSp macro="">
      <xdr:nvCxnSpPr>
        <xdr:cNvPr id="490" name="直線コネクタ 489"/>
        <xdr:cNvCxnSpPr/>
      </xdr:nvCxnSpPr>
      <xdr:spPr>
        <a:xfrm>
          <a:off x="15481300" y="664844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133349</xdr:rowOff>
    </xdr:from>
    <xdr:to>
      <xdr:col>22</xdr:col>
      <xdr:colOff>365125</xdr:colOff>
      <xdr:row>38</xdr:row>
      <xdr:rowOff>134712</xdr:rowOff>
    </xdr:to>
    <xdr:cxnSp macro="">
      <xdr:nvCxnSpPr>
        <xdr:cNvPr id="493" name="直線コネクタ 492"/>
        <xdr:cNvCxnSpPr/>
      </xdr:nvCxnSpPr>
      <xdr:spPr>
        <a:xfrm flipV="1">
          <a:off x="14592300" y="6648449"/>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14125</xdr:rowOff>
    </xdr:from>
    <xdr:ext cx="469744" cy="259045"/>
    <xdr:sp macro="" textlink="">
      <xdr:nvSpPr>
        <xdr:cNvPr id="495" name="テキスト ボックス 494"/>
        <xdr:cNvSpPr txBox="1"/>
      </xdr:nvSpPr>
      <xdr:spPr>
        <a:xfrm>
          <a:off x="15246427" y="635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134712</xdr:rowOff>
    </xdr:from>
    <xdr:to>
      <xdr:col>21</xdr:col>
      <xdr:colOff>161925</xdr:colOff>
      <xdr:row>38</xdr:row>
      <xdr:rowOff>139142</xdr:rowOff>
    </xdr:to>
    <xdr:cxnSp macro="">
      <xdr:nvCxnSpPr>
        <xdr:cNvPr id="496" name="直線コネクタ 495"/>
        <xdr:cNvCxnSpPr/>
      </xdr:nvCxnSpPr>
      <xdr:spPr>
        <a:xfrm flipV="1">
          <a:off x="13703300" y="6649812"/>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9654</xdr:rowOff>
    </xdr:from>
    <xdr:ext cx="469744" cy="259045"/>
    <xdr:sp macro="" textlink="">
      <xdr:nvSpPr>
        <xdr:cNvPr id="498" name="テキスト ボックス 497"/>
        <xdr:cNvSpPr txBox="1"/>
      </xdr:nvSpPr>
      <xdr:spPr>
        <a:xfrm>
          <a:off x="14357427" y="635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138324</xdr:rowOff>
    </xdr:from>
    <xdr:to>
      <xdr:col>19</xdr:col>
      <xdr:colOff>644525</xdr:colOff>
      <xdr:row>38</xdr:row>
      <xdr:rowOff>139142</xdr:rowOff>
    </xdr:to>
    <xdr:cxnSp macro="">
      <xdr:nvCxnSpPr>
        <xdr:cNvPr id="499" name="直線コネクタ 498"/>
        <xdr:cNvCxnSpPr/>
      </xdr:nvCxnSpPr>
      <xdr:spPr>
        <a:xfrm>
          <a:off x="12814300" y="6653424"/>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168590</xdr:rowOff>
    </xdr:from>
    <xdr:ext cx="469744" cy="259045"/>
    <xdr:sp macro="" textlink="">
      <xdr:nvSpPr>
        <xdr:cNvPr id="501" name="テキスト ボックス 500"/>
        <xdr:cNvSpPr txBox="1"/>
      </xdr:nvSpPr>
      <xdr:spPr>
        <a:xfrm>
          <a:off x="13468427" y="63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6595</xdr:rowOff>
    </xdr:from>
    <xdr:ext cx="469744" cy="259045"/>
    <xdr:sp macro="" textlink="">
      <xdr:nvSpPr>
        <xdr:cNvPr id="503" name="テキスト ボックス 502"/>
        <xdr:cNvSpPr txBox="1"/>
      </xdr:nvSpPr>
      <xdr:spPr>
        <a:xfrm>
          <a:off x="12579427" y="635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86130</xdr:rowOff>
    </xdr:from>
    <xdr:to>
      <xdr:col>23</xdr:col>
      <xdr:colOff>568325</xdr:colOff>
      <xdr:row>39</xdr:row>
      <xdr:rowOff>16280</xdr:rowOff>
    </xdr:to>
    <xdr:sp macro="" textlink="">
      <xdr:nvSpPr>
        <xdr:cNvPr id="509" name="円/楕円 508"/>
        <xdr:cNvSpPr/>
      </xdr:nvSpPr>
      <xdr:spPr>
        <a:xfrm>
          <a:off x="16268700" y="6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32960</xdr:rowOff>
    </xdr:from>
    <xdr:ext cx="378565" cy="259045"/>
    <xdr:sp macro="" textlink="">
      <xdr:nvSpPr>
        <xdr:cNvPr id="510" name="災害復旧事業費該当値テキスト"/>
        <xdr:cNvSpPr txBox="1"/>
      </xdr:nvSpPr>
      <xdr:spPr>
        <a:xfrm>
          <a:off x="16370300" y="654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82549</xdr:rowOff>
    </xdr:from>
    <xdr:to>
      <xdr:col>22</xdr:col>
      <xdr:colOff>415925</xdr:colOff>
      <xdr:row>39</xdr:row>
      <xdr:rowOff>12699</xdr:rowOff>
    </xdr:to>
    <xdr:sp macro="" textlink="">
      <xdr:nvSpPr>
        <xdr:cNvPr id="511" name="円/楕円 510"/>
        <xdr:cNvSpPr/>
      </xdr:nvSpPr>
      <xdr:spPr>
        <a:xfrm>
          <a:off x="15430500" y="65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3826</xdr:rowOff>
    </xdr:from>
    <xdr:ext cx="469744" cy="259045"/>
    <xdr:sp macro="" textlink="">
      <xdr:nvSpPr>
        <xdr:cNvPr id="512" name="テキスト ボックス 511"/>
        <xdr:cNvSpPr txBox="1"/>
      </xdr:nvSpPr>
      <xdr:spPr>
        <a:xfrm>
          <a:off x="15246427" y="669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83912</xdr:rowOff>
    </xdr:from>
    <xdr:to>
      <xdr:col>21</xdr:col>
      <xdr:colOff>212725</xdr:colOff>
      <xdr:row>39</xdr:row>
      <xdr:rowOff>14062</xdr:rowOff>
    </xdr:to>
    <xdr:sp macro="" textlink="">
      <xdr:nvSpPr>
        <xdr:cNvPr id="513" name="円/楕円 512"/>
        <xdr:cNvSpPr/>
      </xdr:nvSpPr>
      <xdr:spPr>
        <a:xfrm>
          <a:off x="14541500" y="659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5189</xdr:rowOff>
    </xdr:from>
    <xdr:ext cx="469744" cy="259045"/>
    <xdr:sp macro="" textlink="">
      <xdr:nvSpPr>
        <xdr:cNvPr id="514" name="テキスト ボックス 513"/>
        <xdr:cNvSpPr txBox="1"/>
      </xdr:nvSpPr>
      <xdr:spPr>
        <a:xfrm>
          <a:off x="14357427" y="669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88342</xdr:rowOff>
    </xdr:from>
    <xdr:to>
      <xdr:col>20</xdr:col>
      <xdr:colOff>9525</xdr:colOff>
      <xdr:row>39</xdr:row>
      <xdr:rowOff>18492</xdr:rowOff>
    </xdr:to>
    <xdr:sp macro="" textlink="">
      <xdr:nvSpPr>
        <xdr:cNvPr id="515" name="円/楕円 514"/>
        <xdr:cNvSpPr/>
      </xdr:nvSpPr>
      <xdr:spPr>
        <a:xfrm>
          <a:off x="13652500" y="6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9619</xdr:rowOff>
    </xdr:from>
    <xdr:ext cx="378565" cy="259045"/>
    <xdr:sp macro="" textlink="">
      <xdr:nvSpPr>
        <xdr:cNvPr id="516" name="テキスト ボックス 515"/>
        <xdr:cNvSpPr txBox="1"/>
      </xdr:nvSpPr>
      <xdr:spPr>
        <a:xfrm>
          <a:off x="13514017" y="6696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87524</xdr:rowOff>
    </xdr:from>
    <xdr:to>
      <xdr:col>18</xdr:col>
      <xdr:colOff>492125</xdr:colOff>
      <xdr:row>39</xdr:row>
      <xdr:rowOff>17674</xdr:rowOff>
    </xdr:to>
    <xdr:sp macro="" textlink="">
      <xdr:nvSpPr>
        <xdr:cNvPr id="517" name="円/楕円 516"/>
        <xdr:cNvSpPr/>
      </xdr:nvSpPr>
      <xdr:spPr>
        <a:xfrm>
          <a:off x="12763500" y="66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8801</xdr:rowOff>
    </xdr:from>
    <xdr:ext cx="378565" cy="259045"/>
    <xdr:sp macro="" textlink="">
      <xdr:nvSpPr>
        <xdr:cNvPr id="518" name="テキスト ボックス 517"/>
        <xdr:cNvSpPr txBox="1"/>
      </xdr:nvSpPr>
      <xdr:spPr>
        <a:xfrm>
          <a:off x="12625017" y="669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34517</xdr:rowOff>
    </xdr:from>
    <xdr:to>
      <xdr:col>23</xdr:col>
      <xdr:colOff>517525</xdr:colOff>
      <xdr:row>77</xdr:row>
      <xdr:rowOff>40867</xdr:rowOff>
    </xdr:to>
    <xdr:cxnSp macro="">
      <xdr:nvCxnSpPr>
        <xdr:cNvPr id="594" name="直線コネクタ 593"/>
        <xdr:cNvCxnSpPr/>
      </xdr:nvCxnSpPr>
      <xdr:spPr>
        <a:xfrm>
          <a:off x="15481300" y="13236167"/>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34517</xdr:rowOff>
    </xdr:from>
    <xdr:to>
      <xdr:col>22</xdr:col>
      <xdr:colOff>365125</xdr:colOff>
      <xdr:row>77</xdr:row>
      <xdr:rowOff>41215</xdr:rowOff>
    </xdr:to>
    <xdr:cxnSp macro="">
      <xdr:nvCxnSpPr>
        <xdr:cNvPr id="597" name="直線コネクタ 596"/>
        <xdr:cNvCxnSpPr/>
      </xdr:nvCxnSpPr>
      <xdr:spPr>
        <a:xfrm flipV="1">
          <a:off x="14592300" y="13236167"/>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100303</xdr:rowOff>
    </xdr:from>
    <xdr:ext cx="534377" cy="259045"/>
    <xdr:sp macro="" textlink="">
      <xdr:nvSpPr>
        <xdr:cNvPr id="599" name="テキスト ボックス 598"/>
        <xdr:cNvSpPr txBox="1"/>
      </xdr:nvSpPr>
      <xdr:spPr>
        <a:xfrm>
          <a:off x="15214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10747</xdr:rowOff>
    </xdr:from>
    <xdr:to>
      <xdr:col>21</xdr:col>
      <xdr:colOff>161925</xdr:colOff>
      <xdr:row>77</xdr:row>
      <xdr:rowOff>41215</xdr:rowOff>
    </xdr:to>
    <xdr:cxnSp macro="">
      <xdr:nvCxnSpPr>
        <xdr:cNvPr id="600" name="直線コネクタ 599"/>
        <xdr:cNvCxnSpPr/>
      </xdr:nvCxnSpPr>
      <xdr:spPr>
        <a:xfrm>
          <a:off x="13703300" y="13212397"/>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98602</xdr:rowOff>
    </xdr:from>
    <xdr:ext cx="534377" cy="259045"/>
    <xdr:sp macro="" textlink="">
      <xdr:nvSpPr>
        <xdr:cNvPr id="602" name="テキスト ボックス 601"/>
        <xdr:cNvSpPr txBox="1"/>
      </xdr:nvSpPr>
      <xdr:spPr>
        <a:xfrm>
          <a:off x="14325111" y="1295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10747</xdr:rowOff>
    </xdr:from>
    <xdr:to>
      <xdr:col>19</xdr:col>
      <xdr:colOff>644525</xdr:colOff>
      <xdr:row>77</xdr:row>
      <xdr:rowOff>50491</xdr:rowOff>
    </xdr:to>
    <xdr:cxnSp macro="">
      <xdr:nvCxnSpPr>
        <xdr:cNvPr id="603" name="直線コネクタ 602"/>
        <xdr:cNvCxnSpPr/>
      </xdr:nvCxnSpPr>
      <xdr:spPr>
        <a:xfrm flipV="1">
          <a:off x="12814300" y="13212397"/>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73613</xdr:rowOff>
    </xdr:from>
    <xdr:ext cx="534377" cy="259045"/>
    <xdr:sp macro="" textlink="">
      <xdr:nvSpPr>
        <xdr:cNvPr id="605" name="テキスト ボックス 604"/>
        <xdr:cNvSpPr txBox="1"/>
      </xdr:nvSpPr>
      <xdr:spPr>
        <a:xfrm>
          <a:off x="13436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93098</xdr:rowOff>
    </xdr:from>
    <xdr:ext cx="534377" cy="259045"/>
    <xdr:sp macro="" textlink="">
      <xdr:nvSpPr>
        <xdr:cNvPr id="607" name="テキスト ボックス 606"/>
        <xdr:cNvSpPr txBox="1"/>
      </xdr:nvSpPr>
      <xdr:spPr>
        <a:xfrm>
          <a:off x="12547111" y="1295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161517</xdr:rowOff>
    </xdr:from>
    <xdr:to>
      <xdr:col>23</xdr:col>
      <xdr:colOff>568325</xdr:colOff>
      <xdr:row>77</xdr:row>
      <xdr:rowOff>91667</xdr:rowOff>
    </xdr:to>
    <xdr:sp macro="" textlink="">
      <xdr:nvSpPr>
        <xdr:cNvPr id="613" name="円/楕円 612"/>
        <xdr:cNvSpPr/>
      </xdr:nvSpPr>
      <xdr:spPr>
        <a:xfrm>
          <a:off x="16268700" y="131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12944</xdr:rowOff>
    </xdr:from>
    <xdr:ext cx="534377" cy="259045"/>
    <xdr:sp macro="" textlink="">
      <xdr:nvSpPr>
        <xdr:cNvPr id="614" name="公債費該当値テキスト"/>
        <xdr:cNvSpPr txBox="1"/>
      </xdr:nvSpPr>
      <xdr:spPr>
        <a:xfrm>
          <a:off x="16370300" y="130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59,117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155167</xdr:rowOff>
    </xdr:from>
    <xdr:to>
      <xdr:col>22</xdr:col>
      <xdr:colOff>415925</xdr:colOff>
      <xdr:row>77</xdr:row>
      <xdr:rowOff>85317</xdr:rowOff>
    </xdr:to>
    <xdr:sp macro="" textlink="">
      <xdr:nvSpPr>
        <xdr:cNvPr id="615" name="円/楕円 614"/>
        <xdr:cNvSpPr/>
      </xdr:nvSpPr>
      <xdr:spPr>
        <a:xfrm>
          <a:off x="15430500" y="131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76444</xdr:rowOff>
    </xdr:from>
    <xdr:ext cx="534377" cy="259045"/>
    <xdr:sp macro="" textlink="">
      <xdr:nvSpPr>
        <xdr:cNvPr id="616" name="テキスト ボックス 615"/>
        <xdr:cNvSpPr txBox="1"/>
      </xdr:nvSpPr>
      <xdr:spPr>
        <a:xfrm>
          <a:off x="15214111" y="1327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161865</xdr:rowOff>
    </xdr:from>
    <xdr:to>
      <xdr:col>21</xdr:col>
      <xdr:colOff>212725</xdr:colOff>
      <xdr:row>77</xdr:row>
      <xdr:rowOff>92015</xdr:rowOff>
    </xdr:to>
    <xdr:sp macro="" textlink="">
      <xdr:nvSpPr>
        <xdr:cNvPr id="617" name="円/楕円 616"/>
        <xdr:cNvSpPr/>
      </xdr:nvSpPr>
      <xdr:spPr>
        <a:xfrm>
          <a:off x="14541500" y="131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83142</xdr:rowOff>
    </xdr:from>
    <xdr:ext cx="534377" cy="259045"/>
    <xdr:sp macro="" textlink="">
      <xdr:nvSpPr>
        <xdr:cNvPr id="618" name="テキスト ボックス 617"/>
        <xdr:cNvSpPr txBox="1"/>
      </xdr:nvSpPr>
      <xdr:spPr>
        <a:xfrm>
          <a:off x="14325111" y="132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131397</xdr:rowOff>
    </xdr:from>
    <xdr:to>
      <xdr:col>20</xdr:col>
      <xdr:colOff>9525</xdr:colOff>
      <xdr:row>77</xdr:row>
      <xdr:rowOff>61547</xdr:rowOff>
    </xdr:to>
    <xdr:sp macro="" textlink="">
      <xdr:nvSpPr>
        <xdr:cNvPr id="619" name="円/楕円 618"/>
        <xdr:cNvSpPr/>
      </xdr:nvSpPr>
      <xdr:spPr>
        <a:xfrm>
          <a:off x="13652500" y="131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78074</xdr:rowOff>
    </xdr:from>
    <xdr:ext cx="534377" cy="259045"/>
    <xdr:sp macro="" textlink="">
      <xdr:nvSpPr>
        <xdr:cNvPr id="620" name="テキスト ボックス 619"/>
        <xdr:cNvSpPr txBox="1"/>
      </xdr:nvSpPr>
      <xdr:spPr>
        <a:xfrm>
          <a:off x="13436111" y="129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171141</xdr:rowOff>
    </xdr:from>
    <xdr:to>
      <xdr:col>18</xdr:col>
      <xdr:colOff>492125</xdr:colOff>
      <xdr:row>77</xdr:row>
      <xdr:rowOff>101291</xdr:rowOff>
    </xdr:to>
    <xdr:sp macro="" textlink="">
      <xdr:nvSpPr>
        <xdr:cNvPr id="621" name="円/楕円 620"/>
        <xdr:cNvSpPr/>
      </xdr:nvSpPr>
      <xdr:spPr>
        <a:xfrm>
          <a:off x="12763500" y="132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92418</xdr:rowOff>
    </xdr:from>
    <xdr:ext cx="534377" cy="259045"/>
    <xdr:sp macro="" textlink="">
      <xdr:nvSpPr>
        <xdr:cNvPr id="622" name="テキスト ボックス 621"/>
        <xdr:cNvSpPr txBox="1"/>
      </xdr:nvSpPr>
      <xdr:spPr>
        <a:xfrm>
          <a:off x="12547111" y="1329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9663</xdr:rowOff>
    </xdr:from>
    <xdr:to>
      <xdr:col>23</xdr:col>
      <xdr:colOff>517525</xdr:colOff>
      <xdr:row>98</xdr:row>
      <xdr:rowOff>11867</xdr:rowOff>
    </xdr:to>
    <xdr:cxnSp macro="">
      <xdr:nvCxnSpPr>
        <xdr:cNvPr id="647" name="直線コネクタ 646"/>
        <xdr:cNvCxnSpPr/>
      </xdr:nvCxnSpPr>
      <xdr:spPr>
        <a:xfrm flipV="1">
          <a:off x="15481300" y="16811763"/>
          <a:ext cx="8382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7286</xdr:rowOff>
    </xdr:from>
    <xdr:to>
      <xdr:col>22</xdr:col>
      <xdr:colOff>365125</xdr:colOff>
      <xdr:row>98</xdr:row>
      <xdr:rowOff>11867</xdr:rowOff>
    </xdr:to>
    <xdr:cxnSp macro="">
      <xdr:nvCxnSpPr>
        <xdr:cNvPr id="650" name="直線コネクタ 649"/>
        <xdr:cNvCxnSpPr/>
      </xdr:nvCxnSpPr>
      <xdr:spPr>
        <a:xfrm>
          <a:off x="14592300" y="16809386"/>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7286</xdr:rowOff>
    </xdr:from>
    <xdr:to>
      <xdr:col>21</xdr:col>
      <xdr:colOff>161925</xdr:colOff>
      <xdr:row>98</xdr:row>
      <xdr:rowOff>12779</xdr:rowOff>
    </xdr:to>
    <xdr:cxnSp macro="">
      <xdr:nvCxnSpPr>
        <xdr:cNvPr id="653" name="直線コネクタ 652"/>
        <xdr:cNvCxnSpPr/>
      </xdr:nvCxnSpPr>
      <xdr:spPr>
        <a:xfrm flipV="1">
          <a:off x="13703300" y="16809386"/>
          <a:ext cx="889000" cy="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12779</xdr:rowOff>
    </xdr:from>
    <xdr:to>
      <xdr:col>19</xdr:col>
      <xdr:colOff>644525</xdr:colOff>
      <xdr:row>98</xdr:row>
      <xdr:rowOff>13900</xdr:rowOff>
    </xdr:to>
    <xdr:cxnSp macro="">
      <xdr:nvCxnSpPr>
        <xdr:cNvPr id="656" name="直線コネクタ 655"/>
        <xdr:cNvCxnSpPr/>
      </xdr:nvCxnSpPr>
      <xdr:spPr>
        <a:xfrm flipV="1">
          <a:off x="12814300" y="1681487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74297</xdr:rowOff>
    </xdr:from>
    <xdr:ext cx="534377" cy="259045"/>
    <xdr:sp macro="" textlink="">
      <xdr:nvSpPr>
        <xdr:cNvPr id="660" name="テキスト ボックス 659"/>
        <xdr:cNvSpPr txBox="1"/>
      </xdr:nvSpPr>
      <xdr:spPr>
        <a:xfrm>
          <a:off x="12547111" y="1653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130313</xdr:rowOff>
    </xdr:from>
    <xdr:to>
      <xdr:col>23</xdr:col>
      <xdr:colOff>568325</xdr:colOff>
      <xdr:row>98</xdr:row>
      <xdr:rowOff>60463</xdr:rowOff>
    </xdr:to>
    <xdr:sp macro="" textlink="">
      <xdr:nvSpPr>
        <xdr:cNvPr id="666" name="円/楕円 665"/>
        <xdr:cNvSpPr/>
      </xdr:nvSpPr>
      <xdr:spPr>
        <a:xfrm>
          <a:off x="16268700" y="1676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92932</xdr:rowOff>
    </xdr:from>
    <xdr:ext cx="534377" cy="259045"/>
    <xdr:sp macro="" textlink="">
      <xdr:nvSpPr>
        <xdr:cNvPr id="667" name="積立金該当値テキスト"/>
        <xdr:cNvSpPr txBox="1"/>
      </xdr:nvSpPr>
      <xdr:spPr>
        <a:xfrm>
          <a:off x="16370300" y="167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132517</xdr:rowOff>
    </xdr:from>
    <xdr:to>
      <xdr:col>22</xdr:col>
      <xdr:colOff>415925</xdr:colOff>
      <xdr:row>98</xdr:row>
      <xdr:rowOff>62667</xdr:rowOff>
    </xdr:to>
    <xdr:sp macro="" textlink="">
      <xdr:nvSpPr>
        <xdr:cNvPr id="668" name="円/楕円 667"/>
        <xdr:cNvSpPr/>
      </xdr:nvSpPr>
      <xdr:spPr>
        <a:xfrm>
          <a:off x="15430500" y="16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53794</xdr:rowOff>
    </xdr:from>
    <xdr:ext cx="534377" cy="259045"/>
    <xdr:sp macro="" textlink="">
      <xdr:nvSpPr>
        <xdr:cNvPr id="669" name="テキスト ボックス 668"/>
        <xdr:cNvSpPr txBox="1"/>
      </xdr:nvSpPr>
      <xdr:spPr>
        <a:xfrm>
          <a:off x="15214111" y="168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127936</xdr:rowOff>
    </xdr:from>
    <xdr:to>
      <xdr:col>21</xdr:col>
      <xdr:colOff>212725</xdr:colOff>
      <xdr:row>98</xdr:row>
      <xdr:rowOff>58086</xdr:rowOff>
    </xdr:to>
    <xdr:sp macro="" textlink="">
      <xdr:nvSpPr>
        <xdr:cNvPr id="670" name="円/楕円 669"/>
        <xdr:cNvSpPr/>
      </xdr:nvSpPr>
      <xdr:spPr>
        <a:xfrm>
          <a:off x="14541500" y="167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49213</xdr:rowOff>
    </xdr:from>
    <xdr:ext cx="534377" cy="259045"/>
    <xdr:sp macro="" textlink="">
      <xdr:nvSpPr>
        <xdr:cNvPr id="671" name="テキスト ボックス 670"/>
        <xdr:cNvSpPr txBox="1"/>
      </xdr:nvSpPr>
      <xdr:spPr>
        <a:xfrm>
          <a:off x="14325111" y="168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133429</xdr:rowOff>
    </xdr:from>
    <xdr:to>
      <xdr:col>20</xdr:col>
      <xdr:colOff>9525</xdr:colOff>
      <xdr:row>98</xdr:row>
      <xdr:rowOff>63579</xdr:rowOff>
    </xdr:to>
    <xdr:sp macro="" textlink="">
      <xdr:nvSpPr>
        <xdr:cNvPr id="672" name="円/楕円 671"/>
        <xdr:cNvSpPr/>
      </xdr:nvSpPr>
      <xdr:spPr>
        <a:xfrm>
          <a:off x="13652500" y="1676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54706</xdr:rowOff>
    </xdr:from>
    <xdr:ext cx="534377" cy="259045"/>
    <xdr:sp macro="" textlink="">
      <xdr:nvSpPr>
        <xdr:cNvPr id="673" name="テキスト ボックス 672"/>
        <xdr:cNvSpPr txBox="1"/>
      </xdr:nvSpPr>
      <xdr:spPr>
        <a:xfrm>
          <a:off x="13436111" y="1685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134550</xdr:rowOff>
    </xdr:from>
    <xdr:to>
      <xdr:col>18</xdr:col>
      <xdr:colOff>492125</xdr:colOff>
      <xdr:row>98</xdr:row>
      <xdr:rowOff>64700</xdr:rowOff>
    </xdr:to>
    <xdr:sp macro="" textlink="">
      <xdr:nvSpPr>
        <xdr:cNvPr id="674" name="円/楕円 673"/>
        <xdr:cNvSpPr/>
      </xdr:nvSpPr>
      <xdr:spPr>
        <a:xfrm>
          <a:off x="12763500" y="167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55827</xdr:rowOff>
    </xdr:from>
    <xdr:ext cx="534377" cy="259045"/>
    <xdr:sp macro="" textlink="">
      <xdr:nvSpPr>
        <xdr:cNvPr id="675" name="テキスト ボックス 674"/>
        <xdr:cNvSpPr txBox="1"/>
      </xdr:nvSpPr>
      <xdr:spPr>
        <a:xfrm>
          <a:off x="12547111" y="1685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117053</xdr:rowOff>
    </xdr:from>
    <xdr:to>
      <xdr:col>32</xdr:col>
      <xdr:colOff>187325</xdr:colOff>
      <xdr:row>38</xdr:row>
      <xdr:rowOff>117085</xdr:rowOff>
    </xdr:to>
    <xdr:cxnSp macro="">
      <xdr:nvCxnSpPr>
        <xdr:cNvPr id="706" name="直線コネクタ 705"/>
        <xdr:cNvCxnSpPr/>
      </xdr:nvCxnSpPr>
      <xdr:spPr>
        <a:xfrm flipV="1">
          <a:off x="21323300" y="6632153"/>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67609</xdr:rowOff>
    </xdr:from>
    <xdr:to>
      <xdr:col>31</xdr:col>
      <xdr:colOff>34925</xdr:colOff>
      <xdr:row>38</xdr:row>
      <xdr:rowOff>117085</xdr:rowOff>
    </xdr:to>
    <xdr:cxnSp macro="">
      <xdr:nvCxnSpPr>
        <xdr:cNvPr id="709" name="直線コネクタ 708"/>
        <xdr:cNvCxnSpPr/>
      </xdr:nvCxnSpPr>
      <xdr:spPr>
        <a:xfrm>
          <a:off x="20434300" y="6582709"/>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120983</xdr:rowOff>
    </xdr:from>
    <xdr:ext cx="469744" cy="259045"/>
    <xdr:sp macro="" textlink="">
      <xdr:nvSpPr>
        <xdr:cNvPr id="711" name="テキスト ボックス 710"/>
        <xdr:cNvSpPr txBox="1"/>
      </xdr:nvSpPr>
      <xdr:spPr>
        <a:xfrm>
          <a:off x="21088427" y="68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36748</xdr:rowOff>
    </xdr:from>
    <xdr:to>
      <xdr:col>29</xdr:col>
      <xdr:colOff>517525</xdr:colOff>
      <xdr:row>38</xdr:row>
      <xdr:rowOff>67609</xdr:rowOff>
    </xdr:to>
    <xdr:cxnSp macro="">
      <xdr:nvCxnSpPr>
        <xdr:cNvPr id="712" name="直線コネクタ 711"/>
        <xdr:cNvCxnSpPr/>
      </xdr:nvCxnSpPr>
      <xdr:spPr>
        <a:xfrm>
          <a:off x="19545300" y="655184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117227</xdr:rowOff>
    </xdr:from>
    <xdr:ext cx="469744" cy="259045"/>
    <xdr:sp macro="" textlink="">
      <xdr:nvSpPr>
        <xdr:cNvPr id="714" name="テキスト ボックス 713"/>
        <xdr:cNvSpPr txBox="1"/>
      </xdr:nvSpPr>
      <xdr:spPr>
        <a:xfrm>
          <a:off x="20199427" y="680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36748</xdr:rowOff>
    </xdr:from>
    <xdr:to>
      <xdr:col>28</xdr:col>
      <xdr:colOff>314325</xdr:colOff>
      <xdr:row>38</xdr:row>
      <xdr:rowOff>149775</xdr:rowOff>
    </xdr:to>
    <xdr:cxnSp macro="">
      <xdr:nvCxnSpPr>
        <xdr:cNvPr id="715" name="直線コネクタ 714"/>
        <xdr:cNvCxnSpPr/>
      </xdr:nvCxnSpPr>
      <xdr:spPr>
        <a:xfrm flipV="1">
          <a:off x="18656300" y="6551848"/>
          <a:ext cx="889000" cy="11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121521</xdr:rowOff>
    </xdr:from>
    <xdr:ext cx="469744" cy="259045"/>
    <xdr:sp macro="" textlink="">
      <xdr:nvSpPr>
        <xdr:cNvPr id="717" name="テキスト ボックス 716"/>
        <xdr:cNvSpPr txBox="1"/>
      </xdr:nvSpPr>
      <xdr:spPr>
        <a:xfrm>
          <a:off x="19310427" y="68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125882</xdr:rowOff>
    </xdr:from>
    <xdr:ext cx="378565" cy="259045"/>
    <xdr:sp macro="" textlink="">
      <xdr:nvSpPr>
        <xdr:cNvPr id="719" name="テキスト ボックス 718"/>
        <xdr:cNvSpPr txBox="1"/>
      </xdr:nvSpPr>
      <xdr:spPr>
        <a:xfrm>
          <a:off x="18467017" y="681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66253</xdr:rowOff>
    </xdr:from>
    <xdr:to>
      <xdr:col>32</xdr:col>
      <xdr:colOff>238125</xdr:colOff>
      <xdr:row>38</xdr:row>
      <xdr:rowOff>167853</xdr:rowOff>
    </xdr:to>
    <xdr:sp macro="" textlink="">
      <xdr:nvSpPr>
        <xdr:cNvPr id="725" name="円/楕円 724"/>
        <xdr:cNvSpPr/>
      </xdr:nvSpPr>
      <xdr:spPr>
        <a:xfrm>
          <a:off x="22110700" y="658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89129</xdr:rowOff>
    </xdr:from>
    <xdr:ext cx="469744" cy="259045"/>
    <xdr:sp macro="" textlink="">
      <xdr:nvSpPr>
        <xdr:cNvPr id="726" name="投資及び出資金該当値テキスト"/>
        <xdr:cNvSpPr txBox="1"/>
      </xdr:nvSpPr>
      <xdr:spPr>
        <a:xfrm>
          <a:off x="22212300" y="643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66285</xdr:rowOff>
    </xdr:from>
    <xdr:to>
      <xdr:col>31</xdr:col>
      <xdr:colOff>85725</xdr:colOff>
      <xdr:row>38</xdr:row>
      <xdr:rowOff>167885</xdr:rowOff>
    </xdr:to>
    <xdr:sp macro="" textlink="">
      <xdr:nvSpPr>
        <xdr:cNvPr id="727" name="円/楕円 726"/>
        <xdr:cNvSpPr/>
      </xdr:nvSpPr>
      <xdr:spPr>
        <a:xfrm>
          <a:off x="21272500" y="65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12962</xdr:rowOff>
    </xdr:from>
    <xdr:ext cx="469744" cy="259045"/>
    <xdr:sp macro="" textlink="">
      <xdr:nvSpPr>
        <xdr:cNvPr id="728" name="テキスト ボックス 727"/>
        <xdr:cNvSpPr txBox="1"/>
      </xdr:nvSpPr>
      <xdr:spPr>
        <a:xfrm>
          <a:off x="21088427" y="63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16809</xdr:rowOff>
    </xdr:from>
    <xdr:to>
      <xdr:col>29</xdr:col>
      <xdr:colOff>568325</xdr:colOff>
      <xdr:row>38</xdr:row>
      <xdr:rowOff>118409</xdr:rowOff>
    </xdr:to>
    <xdr:sp macro="" textlink="">
      <xdr:nvSpPr>
        <xdr:cNvPr id="729" name="円/楕円 728"/>
        <xdr:cNvSpPr/>
      </xdr:nvSpPr>
      <xdr:spPr>
        <a:xfrm>
          <a:off x="20383500" y="653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36</xdr:row>
      <xdr:rowOff>134936</xdr:rowOff>
    </xdr:from>
    <xdr:ext cx="534377" cy="259045"/>
    <xdr:sp macro="" textlink="">
      <xdr:nvSpPr>
        <xdr:cNvPr id="730" name="テキスト ボックス 729"/>
        <xdr:cNvSpPr txBox="1"/>
      </xdr:nvSpPr>
      <xdr:spPr>
        <a:xfrm>
          <a:off x="20167111" y="630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157399</xdr:rowOff>
    </xdr:from>
    <xdr:to>
      <xdr:col>28</xdr:col>
      <xdr:colOff>365125</xdr:colOff>
      <xdr:row>38</xdr:row>
      <xdr:rowOff>87548</xdr:rowOff>
    </xdr:to>
    <xdr:sp macro="" textlink="">
      <xdr:nvSpPr>
        <xdr:cNvPr id="731" name="円/楕円 730"/>
        <xdr:cNvSpPr/>
      </xdr:nvSpPr>
      <xdr:spPr>
        <a:xfrm>
          <a:off x="19494500" y="6501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36</xdr:row>
      <xdr:rowOff>104076</xdr:rowOff>
    </xdr:from>
    <xdr:ext cx="534377" cy="259045"/>
    <xdr:sp macro="" textlink="">
      <xdr:nvSpPr>
        <xdr:cNvPr id="732" name="テキスト ボックス 731"/>
        <xdr:cNvSpPr txBox="1"/>
      </xdr:nvSpPr>
      <xdr:spPr>
        <a:xfrm>
          <a:off x="19278111" y="62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98975</xdr:rowOff>
    </xdr:from>
    <xdr:to>
      <xdr:col>27</xdr:col>
      <xdr:colOff>161925</xdr:colOff>
      <xdr:row>39</xdr:row>
      <xdr:rowOff>29125</xdr:rowOff>
    </xdr:to>
    <xdr:sp macro="" textlink="">
      <xdr:nvSpPr>
        <xdr:cNvPr id="733" name="円/楕円 732"/>
        <xdr:cNvSpPr/>
      </xdr:nvSpPr>
      <xdr:spPr>
        <a:xfrm>
          <a:off x="18605500" y="661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45652</xdr:rowOff>
    </xdr:from>
    <xdr:ext cx="469744" cy="259045"/>
    <xdr:sp macro="" textlink="">
      <xdr:nvSpPr>
        <xdr:cNvPr id="734" name="テキスト ボックス 733"/>
        <xdr:cNvSpPr txBox="1"/>
      </xdr:nvSpPr>
      <xdr:spPr>
        <a:xfrm>
          <a:off x="18421427" y="63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70107</xdr:rowOff>
    </xdr:from>
    <xdr:to>
      <xdr:col>32</xdr:col>
      <xdr:colOff>187325</xdr:colOff>
      <xdr:row>59</xdr:row>
      <xdr:rowOff>70173</xdr:rowOff>
    </xdr:to>
    <xdr:cxnSp macro="">
      <xdr:nvCxnSpPr>
        <xdr:cNvPr id="765" name="直線コネクタ 764"/>
        <xdr:cNvCxnSpPr/>
      </xdr:nvCxnSpPr>
      <xdr:spPr>
        <a:xfrm flipV="1">
          <a:off x="21323300" y="10185657"/>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69683</xdr:rowOff>
    </xdr:from>
    <xdr:to>
      <xdr:col>31</xdr:col>
      <xdr:colOff>34925</xdr:colOff>
      <xdr:row>59</xdr:row>
      <xdr:rowOff>70173</xdr:rowOff>
    </xdr:to>
    <xdr:cxnSp macro="">
      <xdr:nvCxnSpPr>
        <xdr:cNvPr id="768" name="直線コネクタ 767"/>
        <xdr:cNvCxnSpPr/>
      </xdr:nvCxnSpPr>
      <xdr:spPr>
        <a:xfrm>
          <a:off x="20434300" y="10185233"/>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68279</xdr:rowOff>
    </xdr:from>
    <xdr:to>
      <xdr:col>29</xdr:col>
      <xdr:colOff>517525</xdr:colOff>
      <xdr:row>59</xdr:row>
      <xdr:rowOff>69683</xdr:rowOff>
    </xdr:to>
    <xdr:cxnSp macro="">
      <xdr:nvCxnSpPr>
        <xdr:cNvPr id="771" name="直線コネクタ 770"/>
        <xdr:cNvCxnSpPr/>
      </xdr:nvCxnSpPr>
      <xdr:spPr>
        <a:xfrm>
          <a:off x="19545300" y="10183829"/>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66646</xdr:rowOff>
    </xdr:from>
    <xdr:to>
      <xdr:col>28</xdr:col>
      <xdr:colOff>314325</xdr:colOff>
      <xdr:row>59</xdr:row>
      <xdr:rowOff>68279</xdr:rowOff>
    </xdr:to>
    <xdr:cxnSp macro="">
      <xdr:nvCxnSpPr>
        <xdr:cNvPr id="774" name="直線コネクタ 773"/>
        <xdr:cNvCxnSpPr/>
      </xdr:nvCxnSpPr>
      <xdr:spPr>
        <a:xfrm>
          <a:off x="18656300" y="1018219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19307</xdr:rowOff>
    </xdr:from>
    <xdr:to>
      <xdr:col>32</xdr:col>
      <xdr:colOff>238125</xdr:colOff>
      <xdr:row>59</xdr:row>
      <xdr:rowOff>120907</xdr:rowOff>
    </xdr:to>
    <xdr:sp macro="" textlink="">
      <xdr:nvSpPr>
        <xdr:cNvPr id="784" name="円/楕円 783"/>
        <xdr:cNvSpPr/>
      </xdr:nvSpPr>
      <xdr:spPr>
        <a:xfrm>
          <a:off x="22110700" y="101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105684</xdr:rowOff>
    </xdr:from>
    <xdr:ext cx="378565" cy="259045"/>
    <xdr:sp macro="" textlink="">
      <xdr:nvSpPr>
        <xdr:cNvPr id="785" name="貸付金該当値テキスト"/>
        <xdr:cNvSpPr txBox="1"/>
      </xdr:nvSpPr>
      <xdr:spPr>
        <a:xfrm>
          <a:off x="22212300" y="10049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19373</xdr:rowOff>
    </xdr:from>
    <xdr:to>
      <xdr:col>31</xdr:col>
      <xdr:colOff>85725</xdr:colOff>
      <xdr:row>59</xdr:row>
      <xdr:rowOff>120973</xdr:rowOff>
    </xdr:to>
    <xdr:sp macro="" textlink="">
      <xdr:nvSpPr>
        <xdr:cNvPr id="786" name="円/楕円 785"/>
        <xdr:cNvSpPr/>
      </xdr:nvSpPr>
      <xdr:spPr>
        <a:xfrm>
          <a:off x="21272500" y="101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112100</xdr:rowOff>
    </xdr:from>
    <xdr:ext cx="378565" cy="259045"/>
    <xdr:sp macro="" textlink="">
      <xdr:nvSpPr>
        <xdr:cNvPr id="787" name="テキスト ボックス 786"/>
        <xdr:cNvSpPr txBox="1"/>
      </xdr:nvSpPr>
      <xdr:spPr>
        <a:xfrm>
          <a:off x="21134017" y="1022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18883</xdr:rowOff>
    </xdr:from>
    <xdr:to>
      <xdr:col>29</xdr:col>
      <xdr:colOff>568325</xdr:colOff>
      <xdr:row>59</xdr:row>
      <xdr:rowOff>120483</xdr:rowOff>
    </xdr:to>
    <xdr:sp macro="" textlink="">
      <xdr:nvSpPr>
        <xdr:cNvPr id="788" name="円/楕円 787"/>
        <xdr:cNvSpPr/>
      </xdr:nvSpPr>
      <xdr:spPr>
        <a:xfrm>
          <a:off x="20383500" y="101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111610</xdr:rowOff>
    </xdr:from>
    <xdr:ext cx="378565" cy="259045"/>
    <xdr:sp macro="" textlink="">
      <xdr:nvSpPr>
        <xdr:cNvPr id="789" name="テキスト ボックス 788"/>
        <xdr:cNvSpPr txBox="1"/>
      </xdr:nvSpPr>
      <xdr:spPr>
        <a:xfrm>
          <a:off x="20245017" y="10227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17479</xdr:rowOff>
    </xdr:from>
    <xdr:to>
      <xdr:col>28</xdr:col>
      <xdr:colOff>365125</xdr:colOff>
      <xdr:row>59</xdr:row>
      <xdr:rowOff>119079</xdr:rowOff>
    </xdr:to>
    <xdr:sp macro="" textlink="">
      <xdr:nvSpPr>
        <xdr:cNvPr id="790" name="円/楕円 789"/>
        <xdr:cNvSpPr/>
      </xdr:nvSpPr>
      <xdr:spPr>
        <a:xfrm>
          <a:off x="19494500" y="101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110206</xdr:rowOff>
    </xdr:from>
    <xdr:ext cx="378565" cy="259045"/>
    <xdr:sp macro="" textlink="">
      <xdr:nvSpPr>
        <xdr:cNvPr id="791" name="テキスト ボックス 790"/>
        <xdr:cNvSpPr txBox="1"/>
      </xdr:nvSpPr>
      <xdr:spPr>
        <a:xfrm>
          <a:off x="19356017" y="10225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15846</xdr:rowOff>
    </xdr:from>
    <xdr:to>
      <xdr:col>27</xdr:col>
      <xdr:colOff>161925</xdr:colOff>
      <xdr:row>59</xdr:row>
      <xdr:rowOff>117446</xdr:rowOff>
    </xdr:to>
    <xdr:sp macro="" textlink="">
      <xdr:nvSpPr>
        <xdr:cNvPr id="792" name="円/楕円 791"/>
        <xdr:cNvSpPr/>
      </xdr:nvSpPr>
      <xdr:spPr>
        <a:xfrm>
          <a:off x="18605500" y="101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108573</xdr:rowOff>
    </xdr:from>
    <xdr:ext cx="378565" cy="259045"/>
    <xdr:sp macro="" textlink="">
      <xdr:nvSpPr>
        <xdr:cNvPr id="793" name="テキスト ボックス 792"/>
        <xdr:cNvSpPr txBox="1"/>
      </xdr:nvSpPr>
      <xdr:spPr>
        <a:xfrm>
          <a:off x="18467017" y="10224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46941</xdr:rowOff>
    </xdr:from>
    <xdr:to>
      <xdr:col>32</xdr:col>
      <xdr:colOff>187325</xdr:colOff>
      <xdr:row>76</xdr:row>
      <xdr:rowOff>82756</xdr:rowOff>
    </xdr:to>
    <xdr:cxnSp macro="">
      <xdr:nvCxnSpPr>
        <xdr:cNvPr id="822" name="直線コネクタ 821"/>
        <xdr:cNvCxnSpPr/>
      </xdr:nvCxnSpPr>
      <xdr:spPr>
        <a:xfrm flipV="1">
          <a:off x="21323300" y="13077141"/>
          <a:ext cx="8382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82756</xdr:rowOff>
    </xdr:from>
    <xdr:to>
      <xdr:col>31</xdr:col>
      <xdr:colOff>34925</xdr:colOff>
      <xdr:row>76</xdr:row>
      <xdr:rowOff>118151</xdr:rowOff>
    </xdr:to>
    <xdr:cxnSp macro="">
      <xdr:nvCxnSpPr>
        <xdr:cNvPr id="825" name="直線コネクタ 824"/>
        <xdr:cNvCxnSpPr/>
      </xdr:nvCxnSpPr>
      <xdr:spPr>
        <a:xfrm flipV="1">
          <a:off x="20434300" y="13112956"/>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134062</xdr:rowOff>
    </xdr:from>
    <xdr:ext cx="534377" cy="259045"/>
    <xdr:sp macro="" textlink="">
      <xdr:nvSpPr>
        <xdr:cNvPr id="827" name="テキスト ボックス 826"/>
        <xdr:cNvSpPr txBox="1"/>
      </xdr:nvSpPr>
      <xdr:spPr>
        <a:xfrm>
          <a:off x="21056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118151</xdr:rowOff>
    </xdr:from>
    <xdr:to>
      <xdr:col>29</xdr:col>
      <xdr:colOff>517525</xdr:colOff>
      <xdr:row>76</xdr:row>
      <xdr:rowOff>137041</xdr:rowOff>
    </xdr:to>
    <xdr:cxnSp macro="">
      <xdr:nvCxnSpPr>
        <xdr:cNvPr id="828" name="直線コネクタ 827"/>
        <xdr:cNvCxnSpPr/>
      </xdr:nvCxnSpPr>
      <xdr:spPr>
        <a:xfrm flipV="1">
          <a:off x="19545300" y="13148351"/>
          <a:ext cx="889000" cy="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137041</xdr:rowOff>
    </xdr:from>
    <xdr:to>
      <xdr:col>28</xdr:col>
      <xdr:colOff>314325</xdr:colOff>
      <xdr:row>76</xdr:row>
      <xdr:rowOff>154246</xdr:rowOff>
    </xdr:to>
    <xdr:cxnSp macro="">
      <xdr:nvCxnSpPr>
        <xdr:cNvPr id="831" name="直線コネクタ 830"/>
        <xdr:cNvCxnSpPr/>
      </xdr:nvCxnSpPr>
      <xdr:spPr>
        <a:xfrm flipV="1">
          <a:off x="18656300" y="13167241"/>
          <a:ext cx="889000" cy="1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23553</xdr:rowOff>
    </xdr:from>
    <xdr:ext cx="534377" cy="259045"/>
    <xdr:sp macro="" textlink="">
      <xdr:nvSpPr>
        <xdr:cNvPr id="835" name="テキスト ボックス 834"/>
        <xdr:cNvSpPr txBox="1"/>
      </xdr:nvSpPr>
      <xdr:spPr>
        <a:xfrm>
          <a:off x="18389111" y="128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167591</xdr:rowOff>
    </xdr:from>
    <xdr:to>
      <xdr:col>32</xdr:col>
      <xdr:colOff>238125</xdr:colOff>
      <xdr:row>76</xdr:row>
      <xdr:rowOff>97741</xdr:rowOff>
    </xdr:to>
    <xdr:sp macro="" textlink="">
      <xdr:nvSpPr>
        <xdr:cNvPr id="841" name="円/楕円 840"/>
        <xdr:cNvSpPr/>
      </xdr:nvSpPr>
      <xdr:spPr>
        <a:xfrm>
          <a:off x="22110700" y="1302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19019</xdr:rowOff>
    </xdr:from>
    <xdr:ext cx="534377" cy="259045"/>
    <xdr:sp macro="" textlink="">
      <xdr:nvSpPr>
        <xdr:cNvPr id="842" name="繰出金該当値テキスト"/>
        <xdr:cNvSpPr txBox="1"/>
      </xdr:nvSpPr>
      <xdr:spPr>
        <a:xfrm>
          <a:off x="22212300" y="1287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31956</xdr:rowOff>
    </xdr:from>
    <xdr:to>
      <xdr:col>31</xdr:col>
      <xdr:colOff>85725</xdr:colOff>
      <xdr:row>76</xdr:row>
      <xdr:rowOff>133556</xdr:rowOff>
    </xdr:to>
    <xdr:sp macro="" textlink="">
      <xdr:nvSpPr>
        <xdr:cNvPr id="843" name="円/楕円 842"/>
        <xdr:cNvSpPr/>
      </xdr:nvSpPr>
      <xdr:spPr>
        <a:xfrm>
          <a:off x="21272500" y="1306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150082</xdr:rowOff>
    </xdr:from>
    <xdr:ext cx="534377" cy="259045"/>
    <xdr:sp macro="" textlink="">
      <xdr:nvSpPr>
        <xdr:cNvPr id="844" name="テキスト ボックス 843"/>
        <xdr:cNvSpPr txBox="1"/>
      </xdr:nvSpPr>
      <xdr:spPr>
        <a:xfrm>
          <a:off x="21056111" y="128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67351</xdr:rowOff>
    </xdr:from>
    <xdr:to>
      <xdr:col>29</xdr:col>
      <xdr:colOff>568325</xdr:colOff>
      <xdr:row>76</xdr:row>
      <xdr:rowOff>168951</xdr:rowOff>
    </xdr:to>
    <xdr:sp macro="" textlink="">
      <xdr:nvSpPr>
        <xdr:cNvPr id="845" name="円/楕円 844"/>
        <xdr:cNvSpPr/>
      </xdr:nvSpPr>
      <xdr:spPr>
        <a:xfrm>
          <a:off x="20383500" y="130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160078</xdr:rowOff>
    </xdr:from>
    <xdr:ext cx="534377" cy="259045"/>
    <xdr:sp macro="" textlink="">
      <xdr:nvSpPr>
        <xdr:cNvPr id="846" name="テキスト ボックス 845"/>
        <xdr:cNvSpPr txBox="1"/>
      </xdr:nvSpPr>
      <xdr:spPr>
        <a:xfrm>
          <a:off x="20167111" y="131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86241</xdr:rowOff>
    </xdr:from>
    <xdr:to>
      <xdr:col>28</xdr:col>
      <xdr:colOff>365125</xdr:colOff>
      <xdr:row>77</xdr:row>
      <xdr:rowOff>16391</xdr:rowOff>
    </xdr:to>
    <xdr:sp macro="" textlink="">
      <xdr:nvSpPr>
        <xdr:cNvPr id="847" name="円/楕円 846"/>
        <xdr:cNvSpPr/>
      </xdr:nvSpPr>
      <xdr:spPr>
        <a:xfrm>
          <a:off x="19494500" y="1311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7518</xdr:rowOff>
    </xdr:from>
    <xdr:ext cx="534377" cy="259045"/>
    <xdr:sp macro="" textlink="">
      <xdr:nvSpPr>
        <xdr:cNvPr id="848" name="テキスト ボックス 847"/>
        <xdr:cNvSpPr txBox="1"/>
      </xdr:nvSpPr>
      <xdr:spPr>
        <a:xfrm>
          <a:off x="19278111" y="132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103446</xdr:rowOff>
    </xdr:from>
    <xdr:to>
      <xdr:col>27</xdr:col>
      <xdr:colOff>161925</xdr:colOff>
      <xdr:row>77</xdr:row>
      <xdr:rowOff>33596</xdr:rowOff>
    </xdr:to>
    <xdr:sp macro="" textlink="">
      <xdr:nvSpPr>
        <xdr:cNvPr id="849" name="円/楕円 848"/>
        <xdr:cNvSpPr/>
      </xdr:nvSpPr>
      <xdr:spPr>
        <a:xfrm>
          <a:off x="18605500" y="1313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24723</xdr:rowOff>
    </xdr:from>
    <xdr:ext cx="534377" cy="259045"/>
    <xdr:sp macro="" textlink="">
      <xdr:nvSpPr>
        <xdr:cNvPr id="850" name="テキスト ボックス 849"/>
        <xdr:cNvSpPr txBox="1"/>
      </xdr:nvSpPr>
      <xdr:spPr>
        <a:xfrm>
          <a:off x="18389111" y="1322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歳出決算総額は、住民一人あたり</a:t>
          </a:r>
          <a:r>
            <a:rPr kumimoji="1" lang="en-US" altLang="ja-JP" sz="1600">
              <a:latin typeface="ＭＳ Ｐゴシック"/>
            </a:rPr>
            <a:t>567,933</a:t>
          </a:r>
          <a:r>
            <a:rPr kumimoji="1" lang="ja-JP" altLang="en-US" sz="1600">
              <a:latin typeface="ＭＳ Ｐゴシック"/>
            </a:rPr>
            <a:t>円のコストとなっており、類似団体平均を</a:t>
          </a:r>
          <a:r>
            <a:rPr kumimoji="1" lang="en-US" altLang="ja-JP" sz="1600">
              <a:latin typeface="ＭＳ Ｐゴシック"/>
            </a:rPr>
            <a:t>47,573</a:t>
          </a:r>
          <a:r>
            <a:rPr kumimoji="1" lang="ja-JP" altLang="en-US" sz="1600">
              <a:latin typeface="ＭＳ Ｐゴシック"/>
            </a:rPr>
            <a:t>円下回っている。主要因としては、普通建設事業費が類似団体平均と比べて低いことによるが、これは大規模な施設等の整備・更新が少なかったためである。しかしながら、後年度に大規模な施設整備・更新を予定しているため、歳出全般についてゼロベースで見直しを行い、経費の削減に努めていく必要がある。</a:t>
          </a:r>
          <a:endParaRPr kumimoji="1" lang="en-US" altLang="ja-JP" sz="1600">
            <a:latin typeface="ＭＳ Ｐゴシック"/>
          </a:endParaRPr>
        </a:p>
        <a:p>
          <a:r>
            <a:rPr kumimoji="1" lang="ja-JP" altLang="en-US" sz="1600">
              <a:latin typeface="ＭＳ Ｐゴシック"/>
            </a:rPr>
            <a:t>　また、前年度比</a:t>
          </a:r>
          <a:r>
            <a:rPr kumimoji="1" lang="en-US" altLang="ja-JP" sz="1600">
              <a:latin typeface="ＭＳ Ｐゴシック"/>
            </a:rPr>
            <a:t>29,241</a:t>
          </a:r>
          <a:r>
            <a:rPr kumimoji="1" lang="ja-JP" altLang="en-US" sz="1600">
              <a:latin typeface="ＭＳ Ｐゴシック"/>
            </a:rPr>
            <a:t>円増となったが、主要因としては補助費</a:t>
          </a:r>
          <a:r>
            <a:rPr kumimoji="1" lang="en-US" altLang="ja-JP" sz="1600">
              <a:latin typeface="ＭＳ Ｐゴシック"/>
            </a:rPr>
            <a:t>11,760</a:t>
          </a:r>
          <a:r>
            <a:rPr kumimoji="1" lang="ja-JP" altLang="en-US" sz="1600">
              <a:latin typeface="ＭＳ Ｐゴシック"/>
            </a:rPr>
            <a:t>円の増による。これは、補助費のうち補助金交付金の増加によるものであるが、</a:t>
          </a:r>
          <a:r>
            <a:rPr kumimoji="1" lang="ja-JP" altLang="en-US" sz="1600">
              <a:solidFill>
                <a:schemeClr val="dk1"/>
              </a:solidFill>
              <a:effectLst/>
              <a:latin typeface="+mn-lt"/>
              <a:ea typeface="+mn-ea"/>
              <a:cs typeface="+mn-cs"/>
            </a:rPr>
            <a:t>増加傾向にある</a:t>
          </a:r>
          <a:r>
            <a:rPr kumimoji="1" lang="ja-JP" altLang="ja-JP" sz="1600">
              <a:solidFill>
                <a:schemeClr val="dk1"/>
              </a:solidFill>
              <a:effectLst/>
              <a:latin typeface="+mn-lt"/>
              <a:ea typeface="+mn-ea"/>
              <a:cs typeface="+mn-cs"/>
            </a:rPr>
            <a:t>各種団体</a:t>
          </a:r>
          <a:r>
            <a:rPr kumimoji="1" lang="ja-JP" altLang="en-US" sz="1600">
              <a:solidFill>
                <a:schemeClr val="dk1"/>
              </a:solidFill>
              <a:effectLst/>
              <a:latin typeface="+mn-lt"/>
              <a:ea typeface="+mn-ea"/>
              <a:cs typeface="+mn-cs"/>
            </a:rPr>
            <a:t>等</a:t>
          </a:r>
          <a:r>
            <a:rPr kumimoji="1" lang="ja-JP" altLang="ja-JP" sz="1600">
              <a:solidFill>
                <a:schemeClr val="dk1"/>
              </a:solidFill>
              <a:effectLst/>
              <a:latin typeface="+mn-lt"/>
              <a:ea typeface="+mn-ea"/>
              <a:cs typeface="+mn-cs"/>
            </a:rPr>
            <a:t>への</a:t>
          </a:r>
          <a:r>
            <a:rPr kumimoji="1" lang="ja-JP" altLang="en-US" sz="1600">
              <a:solidFill>
                <a:schemeClr val="dk1"/>
              </a:solidFill>
              <a:effectLst/>
              <a:latin typeface="+mn-lt"/>
              <a:ea typeface="+mn-ea"/>
              <a:cs typeface="+mn-cs"/>
            </a:rPr>
            <a:t>経常的な</a:t>
          </a:r>
          <a:r>
            <a:rPr kumimoji="1" lang="ja-JP" altLang="ja-JP" sz="1600">
              <a:solidFill>
                <a:schemeClr val="dk1"/>
              </a:solidFill>
              <a:effectLst/>
              <a:latin typeface="+mn-lt"/>
              <a:ea typeface="+mn-ea"/>
              <a:cs typeface="+mn-cs"/>
            </a:rPr>
            <a:t>補助金</a:t>
          </a:r>
          <a:r>
            <a:rPr kumimoji="1" lang="ja-JP" altLang="en-US" sz="1600">
              <a:solidFill>
                <a:schemeClr val="dk1"/>
              </a:solidFill>
              <a:effectLst/>
              <a:latin typeface="+mn-lt"/>
              <a:ea typeface="+mn-ea"/>
              <a:cs typeface="+mn-cs"/>
            </a:rPr>
            <a:t>を見</a:t>
          </a:r>
          <a:r>
            <a:rPr kumimoji="1" lang="ja-JP" altLang="ja-JP" sz="1600">
              <a:solidFill>
                <a:schemeClr val="dk1"/>
              </a:solidFill>
              <a:effectLst/>
              <a:latin typeface="+mn-lt"/>
              <a:ea typeface="+mn-ea"/>
              <a:cs typeface="+mn-cs"/>
            </a:rPr>
            <a:t>直すなど、厳格に必要性を判断し経費抑制に努める。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扶助費については類似団体平均を上回っているが、これは全国平均を上回る高齢化率（平成</a:t>
          </a:r>
          <a:r>
            <a:rPr kumimoji="1" lang="en-US" altLang="ja-JP" sz="1600">
              <a:solidFill>
                <a:schemeClr val="dk1"/>
              </a:solidFill>
              <a:effectLst/>
              <a:latin typeface="+mn-ea"/>
              <a:ea typeface="+mn-ea"/>
              <a:cs typeface="+mn-cs"/>
            </a:rPr>
            <a:t>27</a:t>
          </a:r>
          <a:r>
            <a:rPr kumimoji="1" lang="ja-JP" altLang="en-US" sz="1600">
              <a:solidFill>
                <a:schemeClr val="dk1"/>
              </a:solidFill>
              <a:effectLst/>
              <a:latin typeface="+mn-ea"/>
              <a:ea typeface="+mn-ea"/>
              <a:cs typeface="+mn-cs"/>
            </a:rPr>
            <a:t>年度末</a:t>
          </a:r>
          <a:r>
            <a:rPr kumimoji="1" lang="en-US" altLang="ja-JP" sz="1600">
              <a:solidFill>
                <a:schemeClr val="dk1"/>
              </a:solidFill>
              <a:effectLst/>
              <a:latin typeface="+mn-ea"/>
              <a:ea typeface="+mn-ea"/>
              <a:cs typeface="+mn-cs"/>
            </a:rPr>
            <a:t>33.4%</a:t>
          </a:r>
          <a:r>
            <a:rPr kumimoji="1" lang="ja-JP" altLang="en-US" sz="1600">
              <a:solidFill>
                <a:schemeClr val="dk1"/>
              </a:solidFill>
              <a:effectLst/>
              <a:latin typeface="+mn-ea"/>
              <a:ea typeface="+mn-ea"/>
              <a:cs typeface="+mn-cs"/>
            </a:rPr>
            <a:t>）や子育て支援を充実させているためであり、今後も定住対策・少子化対策に積極的に取り組み、財政基盤の強化につなげるよう努める。</a:t>
          </a:r>
          <a:endParaRPr lang="ja-JP" altLang="ja-JP" sz="16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鳥取県岩美町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12,023
11,926
122.32
6,927,454
6,828,265
67,198
4,029,575
6,843,289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52.6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27360</xdr:rowOff>
    </xdr:from>
    <xdr:to>
      <xdr:col>6</xdr:col>
      <xdr:colOff>511175</xdr:colOff>
      <xdr:row>36</xdr:row>
      <xdr:rowOff>126311</xdr:rowOff>
    </xdr:to>
    <xdr:cxnSp macro="">
      <xdr:nvCxnSpPr>
        <xdr:cNvPr id="63" name="直線コネクタ 62"/>
        <xdr:cNvCxnSpPr/>
      </xdr:nvCxnSpPr>
      <xdr:spPr>
        <a:xfrm flipV="1">
          <a:off x="3797300" y="6199560"/>
          <a:ext cx="8382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126311</xdr:rowOff>
    </xdr:from>
    <xdr:to>
      <xdr:col>5</xdr:col>
      <xdr:colOff>358775</xdr:colOff>
      <xdr:row>36</xdr:row>
      <xdr:rowOff>154886</xdr:rowOff>
    </xdr:to>
    <xdr:cxnSp macro="">
      <xdr:nvCxnSpPr>
        <xdr:cNvPr id="66" name="直線コネクタ 65"/>
        <xdr:cNvCxnSpPr/>
      </xdr:nvCxnSpPr>
      <xdr:spPr>
        <a:xfrm flipV="1">
          <a:off x="2908300" y="62985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151837</xdr:rowOff>
    </xdr:from>
    <xdr:ext cx="469744" cy="259045"/>
    <xdr:sp macro="" textlink="">
      <xdr:nvSpPr>
        <xdr:cNvPr id="68" name="テキスト ボックス 67"/>
        <xdr:cNvSpPr txBox="1"/>
      </xdr:nvSpPr>
      <xdr:spPr>
        <a:xfrm>
          <a:off x="3562427"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154886</xdr:rowOff>
    </xdr:from>
    <xdr:to>
      <xdr:col>4</xdr:col>
      <xdr:colOff>155575</xdr:colOff>
      <xdr:row>38</xdr:row>
      <xdr:rowOff>92184</xdr:rowOff>
    </xdr:to>
    <xdr:cxnSp macro="">
      <xdr:nvCxnSpPr>
        <xdr:cNvPr id="69" name="直線コネクタ 68"/>
        <xdr:cNvCxnSpPr/>
      </xdr:nvCxnSpPr>
      <xdr:spPr>
        <a:xfrm flipV="1">
          <a:off x="2019300" y="6327086"/>
          <a:ext cx="889000" cy="28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169798</xdr:rowOff>
    </xdr:from>
    <xdr:ext cx="469744" cy="259045"/>
    <xdr:sp macro="" textlink="">
      <xdr:nvSpPr>
        <xdr:cNvPr id="71" name="テキスト ボックス 70"/>
        <xdr:cNvSpPr txBox="1"/>
      </xdr:nvSpPr>
      <xdr:spPr>
        <a:xfrm>
          <a:off x="2673427"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112921</xdr:rowOff>
    </xdr:from>
    <xdr:to>
      <xdr:col>2</xdr:col>
      <xdr:colOff>638175</xdr:colOff>
      <xdr:row>38</xdr:row>
      <xdr:rowOff>92184</xdr:rowOff>
    </xdr:to>
    <xdr:cxnSp macro="">
      <xdr:nvCxnSpPr>
        <xdr:cNvPr id="72" name="直線コネクタ 71"/>
        <xdr:cNvCxnSpPr/>
      </xdr:nvCxnSpPr>
      <xdr:spPr>
        <a:xfrm>
          <a:off x="1130300" y="6285121"/>
          <a:ext cx="889000" cy="3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143509</xdr:rowOff>
    </xdr:from>
    <xdr:ext cx="469744" cy="259045"/>
    <xdr:sp macro="" textlink="">
      <xdr:nvSpPr>
        <xdr:cNvPr id="74" name="テキスト ボックス 73"/>
        <xdr:cNvSpPr txBox="1"/>
      </xdr:nvSpPr>
      <xdr:spPr>
        <a:xfrm>
          <a:off x="1784427" y="597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157225</xdr:rowOff>
    </xdr:from>
    <xdr:ext cx="469744" cy="259045"/>
    <xdr:sp macro="" textlink="">
      <xdr:nvSpPr>
        <xdr:cNvPr id="76" name="テキスト ボックス 75"/>
        <xdr:cNvSpPr txBox="1"/>
      </xdr:nvSpPr>
      <xdr:spPr>
        <a:xfrm>
          <a:off x="895427" y="581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148010</xdr:rowOff>
    </xdr:from>
    <xdr:to>
      <xdr:col>6</xdr:col>
      <xdr:colOff>561975</xdr:colOff>
      <xdr:row>36</xdr:row>
      <xdr:rowOff>78160</xdr:rowOff>
    </xdr:to>
    <xdr:sp macro="" textlink="">
      <xdr:nvSpPr>
        <xdr:cNvPr id="82" name="円/楕円 81"/>
        <xdr:cNvSpPr/>
      </xdr:nvSpPr>
      <xdr:spPr>
        <a:xfrm>
          <a:off x="45847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170887</xdr:rowOff>
    </xdr:from>
    <xdr:ext cx="469744" cy="259045"/>
    <xdr:sp macro="" textlink="">
      <xdr:nvSpPr>
        <xdr:cNvPr id="83" name="議会費該当値テキスト"/>
        <xdr:cNvSpPr txBox="1"/>
      </xdr:nvSpPr>
      <xdr:spPr>
        <a:xfrm>
          <a:off x="4686300" y="600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75511</xdr:rowOff>
    </xdr:from>
    <xdr:to>
      <xdr:col>5</xdr:col>
      <xdr:colOff>409575</xdr:colOff>
      <xdr:row>37</xdr:row>
      <xdr:rowOff>5661</xdr:rowOff>
    </xdr:to>
    <xdr:sp macro="" textlink="">
      <xdr:nvSpPr>
        <xdr:cNvPr id="84" name="円/楕円 83"/>
        <xdr:cNvSpPr/>
      </xdr:nvSpPr>
      <xdr:spPr>
        <a:xfrm>
          <a:off x="3746500" y="62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168238</xdr:rowOff>
    </xdr:from>
    <xdr:ext cx="469744" cy="259045"/>
    <xdr:sp macro="" textlink="">
      <xdr:nvSpPr>
        <xdr:cNvPr id="85" name="テキスト ボックス 84"/>
        <xdr:cNvSpPr txBox="1"/>
      </xdr:nvSpPr>
      <xdr:spPr>
        <a:xfrm>
          <a:off x="3562427" y="634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104086</xdr:rowOff>
    </xdr:from>
    <xdr:to>
      <xdr:col>4</xdr:col>
      <xdr:colOff>206375</xdr:colOff>
      <xdr:row>37</xdr:row>
      <xdr:rowOff>34236</xdr:rowOff>
    </xdr:to>
    <xdr:sp macro="" textlink="">
      <xdr:nvSpPr>
        <xdr:cNvPr id="86" name="円/楕円 85"/>
        <xdr:cNvSpPr/>
      </xdr:nvSpPr>
      <xdr:spPr>
        <a:xfrm>
          <a:off x="2857500" y="62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25363</xdr:rowOff>
    </xdr:from>
    <xdr:ext cx="469744" cy="259045"/>
    <xdr:sp macro="" textlink="">
      <xdr:nvSpPr>
        <xdr:cNvPr id="87" name="テキスト ボックス 86"/>
        <xdr:cNvSpPr txBox="1"/>
      </xdr:nvSpPr>
      <xdr:spPr>
        <a:xfrm>
          <a:off x="2673427" y="636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41384</xdr:rowOff>
    </xdr:from>
    <xdr:to>
      <xdr:col>3</xdr:col>
      <xdr:colOff>3175</xdr:colOff>
      <xdr:row>38</xdr:row>
      <xdr:rowOff>142984</xdr:rowOff>
    </xdr:to>
    <xdr:sp macro="" textlink="">
      <xdr:nvSpPr>
        <xdr:cNvPr id="88" name="円/楕円 87"/>
        <xdr:cNvSpPr/>
      </xdr:nvSpPr>
      <xdr:spPr>
        <a:xfrm>
          <a:off x="1968500" y="655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134111</xdr:rowOff>
    </xdr:from>
    <xdr:ext cx="469744" cy="259045"/>
    <xdr:sp macro="" textlink="">
      <xdr:nvSpPr>
        <xdr:cNvPr id="89" name="テキスト ボックス 88"/>
        <xdr:cNvSpPr txBox="1"/>
      </xdr:nvSpPr>
      <xdr:spPr>
        <a:xfrm>
          <a:off x="1784427" y="664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62121</xdr:rowOff>
    </xdr:from>
    <xdr:to>
      <xdr:col>1</xdr:col>
      <xdr:colOff>485775</xdr:colOff>
      <xdr:row>36</xdr:row>
      <xdr:rowOff>163721</xdr:rowOff>
    </xdr:to>
    <xdr:sp macro="" textlink="">
      <xdr:nvSpPr>
        <xdr:cNvPr id="90" name="円/楕円 89"/>
        <xdr:cNvSpPr/>
      </xdr:nvSpPr>
      <xdr:spPr>
        <a:xfrm>
          <a:off x="1079500" y="62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154848</xdr:rowOff>
    </xdr:from>
    <xdr:ext cx="469744" cy="259045"/>
    <xdr:sp macro="" textlink="">
      <xdr:nvSpPr>
        <xdr:cNvPr id="91" name="テキスト ボックス 90"/>
        <xdr:cNvSpPr txBox="1"/>
      </xdr:nvSpPr>
      <xdr:spPr>
        <a:xfrm>
          <a:off x="895427"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141346</xdr:rowOff>
    </xdr:from>
    <xdr:to>
      <xdr:col>6</xdr:col>
      <xdr:colOff>511175</xdr:colOff>
      <xdr:row>57</xdr:row>
      <xdr:rowOff>146962</xdr:rowOff>
    </xdr:to>
    <xdr:cxnSp macro="">
      <xdr:nvCxnSpPr>
        <xdr:cNvPr id="116" name="直線コネクタ 115"/>
        <xdr:cNvCxnSpPr/>
      </xdr:nvCxnSpPr>
      <xdr:spPr>
        <a:xfrm flipV="1">
          <a:off x="3797300" y="9913996"/>
          <a:ext cx="8382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129029</xdr:rowOff>
    </xdr:from>
    <xdr:to>
      <xdr:col>5</xdr:col>
      <xdr:colOff>358775</xdr:colOff>
      <xdr:row>57</xdr:row>
      <xdr:rowOff>146962</xdr:rowOff>
    </xdr:to>
    <xdr:cxnSp macro="">
      <xdr:nvCxnSpPr>
        <xdr:cNvPr id="119" name="直線コネクタ 118"/>
        <xdr:cNvCxnSpPr/>
      </xdr:nvCxnSpPr>
      <xdr:spPr>
        <a:xfrm>
          <a:off x="2908300" y="9901679"/>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129029</xdr:rowOff>
    </xdr:from>
    <xdr:to>
      <xdr:col>4</xdr:col>
      <xdr:colOff>155575</xdr:colOff>
      <xdr:row>57</xdr:row>
      <xdr:rowOff>147567</xdr:rowOff>
    </xdr:to>
    <xdr:cxnSp macro="">
      <xdr:nvCxnSpPr>
        <xdr:cNvPr id="122" name="直線コネクタ 121"/>
        <xdr:cNvCxnSpPr/>
      </xdr:nvCxnSpPr>
      <xdr:spPr>
        <a:xfrm flipV="1">
          <a:off x="2019300" y="9901679"/>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8633</xdr:rowOff>
    </xdr:from>
    <xdr:ext cx="599010" cy="259045"/>
    <xdr:sp macro="" textlink="">
      <xdr:nvSpPr>
        <xdr:cNvPr id="124" name="テキスト ボックス 123"/>
        <xdr:cNvSpPr txBox="1"/>
      </xdr:nvSpPr>
      <xdr:spPr>
        <a:xfrm>
          <a:off x="2608794" y="995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147567</xdr:rowOff>
    </xdr:from>
    <xdr:to>
      <xdr:col>2</xdr:col>
      <xdr:colOff>638175</xdr:colOff>
      <xdr:row>57</xdr:row>
      <xdr:rowOff>152899</xdr:rowOff>
    </xdr:to>
    <xdr:cxnSp macro="">
      <xdr:nvCxnSpPr>
        <xdr:cNvPr id="125" name="直線コネクタ 124"/>
        <xdr:cNvCxnSpPr/>
      </xdr:nvCxnSpPr>
      <xdr:spPr>
        <a:xfrm flipV="1">
          <a:off x="1130300" y="9920217"/>
          <a:ext cx="889000" cy="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38371</xdr:rowOff>
    </xdr:from>
    <xdr:ext cx="534377" cy="259045"/>
    <xdr:sp macro="" textlink="">
      <xdr:nvSpPr>
        <xdr:cNvPr id="129" name="テキスト ボックス 128"/>
        <xdr:cNvSpPr txBox="1"/>
      </xdr:nvSpPr>
      <xdr:spPr>
        <a:xfrm>
          <a:off x="863111" y="9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90546</xdr:rowOff>
    </xdr:from>
    <xdr:to>
      <xdr:col>6</xdr:col>
      <xdr:colOff>561975</xdr:colOff>
      <xdr:row>58</xdr:row>
      <xdr:rowOff>20696</xdr:rowOff>
    </xdr:to>
    <xdr:sp macro="" textlink="">
      <xdr:nvSpPr>
        <xdr:cNvPr id="135" name="円/楕円 134"/>
        <xdr:cNvSpPr/>
      </xdr:nvSpPr>
      <xdr:spPr>
        <a:xfrm>
          <a:off x="4584700" y="98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54603</xdr:rowOff>
    </xdr:from>
    <xdr:ext cx="534377" cy="259045"/>
    <xdr:sp macro="" textlink="">
      <xdr:nvSpPr>
        <xdr:cNvPr id="136" name="総務費該当値テキスト"/>
        <xdr:cNvSpPr txBox="1"/>
      </xdr:nvSpPr>
      <xdr:spPr>
        <a:xfrm>
          <a:off x="4686300" y="98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96162</xdr:rowOff>
    </xdr:from>
    <xdr:to>
      <xdr:col>5</xdr:col>
      <xdr:colOff>409575</xdr:colOff>
      <xdr:row>58</xdr:row>
      <xdr:rowOff>26312</xdr:rowOff>
    </xdr:to>
    <xdr:sp macro="" textlink="">
      <xdr:nvSpPr>
        <xdr:cNvPr id="137" name="円/楕円 136"/>
        <xdr:cNvSpPr/>
      </xdr:nvSpPr>
      <xdr:spPr>
        <a:xfrm>
          <a:off x="3746500" y="98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17439</xdr:rowOff>
    </xdr:from>
    <xdr:ext cx="534377" cy="259045"/>
    <xdr:sp macro="" textlink="">
      <xdr:nvSpPr>
        <xdr:cNvPr id="138" name="テキスト ボックス 137"/>
        <xdr:cNvSpPr txBox="1"/>
      </xdr:nvSpPr>
      <xdr:spPr>
        <a:xfrm>
          <a:off x="3530111" y="996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78229</xdr:rowOff>
    </xdr:from>
    <xdr:to>
      <xdr:col>4</xdr:col>
      <xdr:colOff>206375</xdr:colOff>
      <xdr:row>58</xdr:row>
      <xdr:rowOff>8379</xdr:rowOff>
    </xdr:to>
    <xdr:sp macro="" textlink="">
      <xdr:nvSpPr>
        <xdr:cNvPr id="139" name="円/楕円 138"/>
        <xdr:cNvSpPr/>
      </xdr:nvSpPr>
      <xdr:spPr>
        <a:xfrm>
          <a:off x="2857500" y="985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24906</xdr:rowOff>
    </xdr:from>
    <xdr:ext cx="599010" cy="259045"/>
    <xdr:sp macro="" textlink="">
      <xdr:nvSpPr>
        <xdr:cNvPr id="140" name="テキスト ボックス 139"/>
        <xdr:cNvSpPr txBox="1"/>
      </xdr:nvSpPr>
      <xdr:spPr>
        <a:xfrm>
          <a:off x="2608794" y="962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118,673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96767</xdr:rowOff>
    </xdr:from>
    <xdr:to>
      <xdr:col>3</xdr:col>
      <xdr:colOff>3175</xdr:colOff>
      <xdr:row>58</xdr:row>
      <xdr:rowOff>26917</xdr:rowOff>
    </xdr:to>
    <xdr:sp macro="" textlink="">
      <xdr:nvSpPr>
        <xdr:cNvPr id="141" name="円/楕円 140"/>
        <xdr:cNvSpPr/>
      </xdr:nvSpPr>
      <xdr:spPr>
        <a:xfrm>
          <a:off x="1968500" y="98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18044</xdr:rowOff>
    </xdr:from>
    <xdr:ext cx="534377" cy="259045"/>
    <xdr:sp macro="" textlink="">
      <xdr:nvSpPr>
        <xdr:cNvPr id="142" name="テキスト ボックス 141"/>
        <xdr:cNvSpPr txBox="1"/>
      </xdr:nvSpPr>
      <xdr:spPr>
        <a:xfrm>
          <a:off x="1752111" y="99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102099</xdr:rowOff>
    </xdr:from>
    <xdr:to>
      <xdr:col>1</xdr:col>
      <xdr:colOff>485775</xdr:colOff>
      <xdr:row>58</xdr:row>
      <xdr:rowOff>32249</xdr:rowOff>
    </xdr:to>
    <xdr:sp macro="" textlink="">
      <xdr:nvSpPr>
        <xdr:cNvPr id="143" name="円/楕円 142"/>
        <xdr:cNvSpPr/>
      </xdr:nvSpPr>
      <xdr:spPr>
        <a:xfrm>
          <a:off x="1079500" y="987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23376</xdr:rowOff>
    </xdr:from>
    <xdr:ext cx="534377" cy="259045"/>
    <xdr:sp macro="" textlink="">
      <xdr:nvSpPr>
        <xdr:cNvPr id="144" name="テキスト ボックス 143"/>
        <xdr:cNvSpPr txBox="1"/>
      </xdr:nvSpPr>
      <xdr:spPr>
        <a:xfrm>
          <a:off x="863111" y="996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16069</xdr:rowOff>
    </xdr:from>
    <xdr:to>
      <xdr:col>6</xdr:col>
      <xdr:colOff>511175</xdr:colOff>
      <xdr:row>78</xdr:row>
      <xdr:rowOff>27299</xdr:rowOff>
    </xdr:to>
    <xdr:cxnSp macro="">
      <xdr:nvCxnSpPr>
        <xdr:cNvPr id="175" name="直線コネクタ 174"/>
        <xdr:cNvCxnSpPr/>
      </xdr:nvCxnSpPr>
      <xdr:spPr>
        <a:xfrm flipV="1">
          <a:off x="3797300" y="13389169"/>
          <a:ext cx="838200" cy="1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27299</xdr:rowOff>
    </xdr:from>
    <xdr:to>
      <xdr:col>5</xdr:col>
      <xdr:colOff>358775</xdr:colOff>
      <xdr:row>78</xdr:row>
      <xdr:rowOff>46836</xdr:rowOff>
    </xdr:to>
    <xdr:cxnSp macro="">
      <xdr:nvCxnSpPr>
        <xdr:cNvPr id="178" name="直線コネクタ 177"/>
        <xdr:cNvCxnSpPr/>
      </xdr:nvCxnSpPr>
      <xdr:spPr>
        <a:xfrm flipV="1">
          <a:off x="2908300" y="13400399"/>
          <a:ext cx="889000" cy="1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83937</xdr:rowOff>
    </xdr:from>
    <xdr:ext cx="599010" cy="259045"/>
    <xdr:sp macro="" textlink="">
      <xdr:nvSpPr>
        <xdr:cNvPr id="180" name="テキスト ボックス 179"/>
        <xdr:cNvSpPr txBox="1"/>
      </xdr:nvSpPr>
      <xdr:spPr>
        <a:xfrm>
          <a:off x="3497794" y="13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46836</xdr:rowOff>
    </xdr:from>
    <xdr:to>
      <xdr:col>4</xdr:col>
      <xdr:colOff>155575</xdr:colOff>
      <xdr:row>78</xdr:row>
      <xdr:rowOff>47332</xdr:rowOff>
    </xdr:to>
    <xdr:cxnSp macro="">
      <xdr:nvCxnSpPr>
        <xdr:cNvPr id="181" name="直線コネクタ 180"/>
        <xdr:cNvCxnSpPr/>
      </xdr:nvCxnSpPr>
      <xdr:spPr>
        <a:xfrm flipV="1">
          <a:off x="2019300" y="13419936"/>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102712</xdr:rowOff>
    </xdr:from>
    <xdr:ext cx="599010" cy="259045"/>
    <xdr:sp macro="" textlink="">
      <xdr:nvSpPr>
        <xdr:cNvPr id="183" name="テキスト ボックス 182"/>
        <xdr:cNvSpPr txBox="1"/>
      </xdr:nvSpPr>
      <xdr:spPr>
        <a:xfrm>
          <a:off x="2608794" y="1347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47332</xdr:rowOff>
    </xdr:from>
    <xdr:to>
      <xdr:col>2</xdr:col>
      <xdr:colOff>638175</xdr:colOff>
      <xdr:row>78</xdr:row>
      <xdr:rowOff>52115</xdr:rowOff>
    </xdr:to>
    <xdr:cxnSp macro="">
      <xdr:nvCxnSpPr>
        <xdr:cNvPr id="184" name="直線コネクタ 183"/>
        <xdr:cNvCxnSpPr/>
      </xdr:nvCxnSpPr>
      <xdr:spPr>
        <a:xfrm flipV="1">
          <a:off x="1130300" y="13420432"/>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104433</xdr:rowOff>
    </xdr:from>
    <xdr:ext cx="599010" cy="259045"/>
    <xdr:sp macro="" textlink="">
      <xdr:nvSpPr>
        <xdr:cNvPr id="186" name="テキスト ボックス 185"/>
        <xdr:cNvSpPr txBox="1"/>
      </xdr:nvSpPr>
      <xdr:spPr>
        <a:xfrm>
          <a:off x="1719794" y="13477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105173</xdr:rowOff>
    </xdr:from>
    <xdr:ext cx="599010" cy="259045"/>
    <xdr:sp macro="" textlink="">
      <xdr:nvSpPr>
        <xdr:cNvPr id="188" name="テキスト ボックス 187"/>
        <xdr:cNvSpPr txBox="1"/>
      </xdr:nvSpPr>
      <xdr:spPr>
        <a:xfrm>
          <a:off x="830794" y="13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136719</xdr:rowOff>
    </xdr:from>
    <xdr:to>
      <xdr:col>6</xdr:col>
      <xdr:colOff>561975</xdr:colOff>
      <xdr:row>78</xdr:row>
      <xdr:rowOff>66869</xdr:rowOff>
    </xdr:to>
    <xdr:sp macro="" textlink="">
      <xdr:nvSpPr>
        <xdr:cNvPr id="194" name="円/楕円 193"/>
        <xdr:cNvSpPr/>
      </xdr:nvSpPr>
      <xdr:spPr>
        <a:xfrm>
          <a:off x="4584700" y="133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96096</xdr:rowOff>
    </xdr:from>
    <xdr:ext cx="599010" cy="259045"/>
    <xdr:sp macro="" textlink="">
      <xdr:nvSpPr>
        <xdr:cNvPr id="195" name="民生費該当値テキスト"/>
        <xdr:cNvSpPr txBox="1"/>
      </xdr:nvSpPr>
      <xdr:spPr>
        <a:xfrm>
          <a:off x="4686300" y="1312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147949</xdr:rowOff>
    </xdr:from>
    <xdr:to>
      <xdr:col>5</xdr:col>
      <xdr:colOff>409575</xdr:colOff>
      <xdr:row>78</xdr:row>
      <xdr:rowOff>78099</xdr:rowOff>
    </xdr:to>
    <xdr:sp macro="" textlink="">
      <xdr:nvSpPr>
        <xdr:cNvPr id="196" name="円/楕円 195"/>
        <xdr:cNvSpPr/>
      </xdr:nvSpPr>
      <xdr:spPr>
        <a:xfrm>
          <a:off x="3746500" y="1334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94626</xdr:rowOff>
    </xdr:from>
    <xdr:ext cx="599010" cy="259045"/>
    <xdr:sp macro="" textlink="">
      <xdr:nvSpPr>
        <xdr:cNvPr id="197" name="テキスト ボックス 196"/>
        <xdr:cNvSpPr txBox="1"/>
      </xdr:nvSpPr>
      <xdr:spPr>
        <a:xfrm>
          <a:off x="3497794" y="1312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167486</xdr:rowOff>
    </xdr:from>
    <xdr:to>
      <xdr:col>4</xdr:col>
      <xdr:colOff>206375</xdr:colOff>
      <xdr:row>78</xdr:row>
      <xdr:rowOff>97636</xdr:rowOff>
    </xdr:to>
    <xdr:sp macro="" textlink="">
      <xdr:nvSpPr>
        <xdr:cNvPr id="198" name="円/楕円 197"/>
        <xdr:cNvSpPr/>
      </xdr:nvSpPr>
      <xdr:spPr>
        <a:xfrm>
          <a:off x="2857500" y="133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114163</xdr:rowOff>
    </xdr:from>
    <xdr:ext cx="599010" cy="259045"/>
    <xdr:sp macro="" textlink="">
      <xdr:nvSpPr>
        <xdr:cNvPr id="199" name="テキスト ボックス 198"/>
        <xdr:cNvSpPr txBox="1"/>
      </xdr:nvSpPr>
      <xdr:spPr>
        <a:xfrm>
          <a:off x="2608794" y="1314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167982</xdr:rowOff>
    </xdr:from>
    <xdr:to>
      <xdr:col>3</xdr:col>
      <xdr:colOff>3175</xdr:colOff>
      <xdr:row>78</xdr:row>
      <xdr:rowOff>98132</xdr:rowOff>
    </xdr:to>
    <xdr:sp macro="" textlink="">
      <xdr:nvSpPr>
        <xdr:cNvPr id="200" name="円/楕円 199"/>
        <xdr:cNvSpPr/>
      </xdr:nvSpPr>
      <xdr:spPr>
        <a:xfrm>
          <a:off x="1968500" y="133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114659</xdr:rowOff>
    </xdr:from>
    <xdr:ext cx="599010" cy="259045"/>
    <xdr:sp macro="" textlink="">
      <xdr:nvSpPr>
        <xdr:cNvPr id="201" name="テキスト ボックス 200"/>
        <xdr:cNvSpPr txBox="1"/>
      </xdr:nvSpPr>
      <xdr:spPr>
        <a:xfrm>
          <a:off x="1719794" y="1314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1315</xdr:rowOff>
    </xdr:from>
    <xdr:to>
      <xdr:col>1</xdr:col>
      <xdr:colOff>485775</xdr:colOff>
      <xdr:row>78</xdr:row>
      <xdr:rowOff>102915</xdr:rowOff>
    </xdr:to>
    <xdr:sp macro="" textlink="">
      <xdr:nvSpPr>
        <xdr:cNvPr id="202" name="円/楕円 201"/>
        <xdr:cNvSpPr/>
      </xdr:nvSpPr>
      <xdr:spPr>
        <a:xfrm>
          <a:off x="1079500" y="133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119442</xdr:rowOff>
    </xdr:from>
    <xdr:ext cx="599010" cy="259045"/>
    <xdr:sp macro="" textlink="">
      <xdr:nvSpPr>
        <xdr:cNvPr id="203" name="テキスト ボックス 202"/>
        <xdr:cNvSpPr txBox="1"/>
      </xdr:nvSpPr>
      <xdr:spPr>
        <a:xfrm>
          <a:off x="830794" y="1314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132784</xdr:rowOff>
    </xdr:from>
    <xdr:to>
      <xdr:col>6</xdr:col>
      <xdr:colOff>511175</xdr:colOff>
      <xdr:row>96</xdr:row>
      <xdr:rowOff>59227</xdr:rowOff>
    </xdr:to>
    <xdr:cxnSp macro="">
      <xdr:nvCxnSpPr>
        <xdr:cNvPr id="228" name="直線コネクタ 227"/>
        <xdr:cNvCxnSpPr/>
      </xdr:nvCxnSpPr>
      <xdr:spPr>
        <a:xfrm flipV="1">
          <a:off x="3797300" y="16420534"/>
          <a:ext cx="838200" cy="9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48820</xdr:rowOff>
    </xdr:from>
    <xdr:to>
      <xdr:col>5</xdr:col>
      <xdr:colOff>358775</xdr:colOff>
      <xdr:row>96</xdr:row>
      <xdr:rowOff>59227</xdr:rowOff>
    </xdr:to>
    <xdr:cxnSp macro="">
      <xdr:nvCxnSpPr>
        <xdr:cNvPr id="231" name="直線コネクタ 230"/>
        <xdr:cNvCxnSpPr/>
      </xdr:nvCxnSpPr>
      <xdr:spPr>
        <a:xfrm>
          <a:off x="2908300" y="16508020"/>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108755</xdr:rowOff>
    </xdr:from>
    <xdr:ext cx="534377" cy="259045"/>
    <xdr:sp macro="" textlink="">
      <xdr:nvSpPr>
        <xdr:cNvPr id="233" name="テキスト ボックス 232"/>
        <xdr:cNvSpPr txBox="1"/>
      </xdr:nvSpPr>
      <xdr:spPr>
        <a:xfrm>
          <a:off x="3530111" y="165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14342</xdr:rowOff>
    </xdr:from>
    <xdr:to>
      <xdr:col>4</xdr:col>
      <xdr:colOff>155575</xdr:colOff>
      <xdr:row>96</xdr:row>
      <xdr:rowOff>48820</xdr:rowOff>
    </xdr:to>
    <xdr:cxnSp macro="">
      <xdr:nvCxnSpPr>
        <xdr:cNvPr id="234" name="直線コネクタ 233"/>
        <xdr:cNvCxnSpPr/>
      </xdr:nvCxnSpPr>
      <xdr:spPr>
        <a:xfrm>
          <a:off x="2019300" y="16473542"/>
          <a:ext cx="889000" cy="3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130798</xdr:rowOff>
    </xdr:from>
    <xdr:ext cx="534377" cy="259045"/>
    <xdr:sp macro="" textlink="">
      <xdr:nvSpPr>
        <xdr:cNvPr id="236" name="テキスト ボックス 235"/>
        <xdr:cNvSpPr txBox="1"/>
      </xdr:nvSpPr>
      <xdr:spPr>
        <a:xfrm>
          <a:off x="2641111" y="165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14342</xdr:rowOff>
    </xdr:from>
    <xdr:to>
      <xdr:col>2</xdr:col>
      <xdr:colOff>638175</xdr:colOff>
      <xdr:row>96</xdr:row>
      <xdr:rowOff>57381</xdr:rowOff>
    </xdr:to>
    <xdr:cxnSp macro="">
      <xdr:nvCxnSpPr>
        <xdr:cNvPr id="237" name="直線コネクタ 236"/>
        <xdr:cNvCxnSpPr/>
      </xdr:nvCxnSpPr>
      <xdr:spPr>
        <a:xfrm flipV="1">
          <a:off x="1130300" y="16473542"/>
          <a:ext cx="889000" cy="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140994</xdr:rowOff>
    </xdr:from>
    <xdr:ext cx="534377" cy="259045"/>
    <xdr:sp macro="" textlink="">
      <xdr:nvSpPr>
        <xdr:cNvPr id="239" name="テキスト ボックス 238"/>
        <xdr:cNvSpPr txBox="1"/>
      </xdr:nvSpPr>
      <xdr:spPr>
        <a:xfrm>
          <a:off x="1752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130255</xdr:rowOff>
    </xdr:from>
    <xdr:ext cx="534377" cy="259045"/>
    <xdr:sp macro="" textlink="">
      <xdr:nvSpPr>
        <xdr:cNvPr id="241" name="テキスト ボックス 240"/>
        <xdr:cNvSpPr txBox="1"/>
      </xdr:nvSpPr>
      <xdr:spPr>
        <a:xfrm>
          <a:off x="863111" y="165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81984</xdr:rowOff>
    </xdr:from>
    <xdr:to>
      <xdr:col>6</xdr:col>
      <xdr:colOff>561975</xdr:colOff>
      <xdr:row>96</xdr:row>
      <xdr:rowOff>12134</xdr:rowOff>
    </xdr:to>
    <xdr:sp macro="" textlink="">
      <xdr:nvSpPr>
        <xdr:cNvPr id="247" name="円/楕円 246"/>
        <xdr:cNvSpPr/>
      </xdr:nvSpPr>
      <xdr:spPr>
        <a:xfrm>
          <a:off x="4584700" y="163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104861</xdr:rowOff>
    </xdr:from>
    <xdr:ext cx="534377" cy="259045"/>
    <xdr:sp macro="" textlink="">
      <xdr:nvSpPr>
        <xdr:cNvPr id="248" name="衛生費該当値テキスト"/>
        <xdr:cNvSpPr txBox="1"/>
      </xdr:nvSpPr>
      <xdr:spPr>
        <a:xfrm>
          <a:off x="4686300" y="1622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8427</xdr:rowOff>
    </xdr:from>
    <xdr:to>
      <xdr:col>5</xdr:col>
      <xdr:colOff>409575</xdr:colOff>
      <xdr:row>96</xdr:row>
      <xdr:rowOff>110027</xdr:rowOff>
    </xdr:to>
    <xdr:sp macro="" textlink="">
      <xdr:nvSpPr>
        <xdr:cNvPr id="249" name="円/楕円 248"/>
        <xdr:cNvSpPr/>
      </xdr:nvSpPr>
      <xdr:spPr>
        <a:xfrm>
          <a:off x="3746500" y="164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126554</xdr:rowOff>
    </xdr:from>
    <xdr:ext cx="534377" cy="259045"/>
    <xdr:sp macro="" textlink="">
      <xdr:nvSpPr>
        <xdr:cNvPr id="250" name="テキスト ボックス 249"/>
        <xdr:cNvSpPr txBox="1"/>
      </xdr:nvSpPr>
      <xdr:spPr>
        <a:xfrm>
          <a:off x="3530111" y="162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169470</xdr:rowOff>
    </xdr:from>
    <xdr:to>
      <xdr:col>4</xdr:col>
      <xdr:colOff>206375</xdr:colOff>
      <xdr:row>96</xdr:row>
      <xdr:rowOff>99620</xdr:rowOff>
    </xdr:to>
    <xdr:sp macro="" textlink="">
      <xdr:nvSpPr>
        <xdr:cNvPr id="251" name="円/楕円 250"/>
        <xdr:cNvSpPr/>
      </xdr:nvSpPr>
      <xdr:spPr>
        <a:xfrm>
          <a:off x="2857500" y="164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116147</xdr:rowOff>
    </xdr:from>
    <xdr:ext cx="534377" cy="259045"/>
    <xdr:sp macro="" textlink="">
      <xdr:nvSpPr>
        <xdr:cNvPr id="252" name="テキスト ボックス 251"/>
        <xdr:cNvSpPr txBox="1"/>
      </xdr:nvSpPr>
      <xdr:spPr>
        <a:xfrm>
          <a:off x="2641111" y="1623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134992</xdr:rowOff>
    </xdr:from>
    <xdr:to>
      <xdr:col>3</xdr:col>
      <xdr:colOff>3175</xdr:colOff>
      <xdr:row>96</xdr:row>
      <xdr:rowOff>65142</xdr:rowOff>
    </xdr:to>
    <xdr:sp macro="" textlink="">
      <xdr:nvSpPr>
        <xdr:cNvPr id="253" name="円/楕円 252"/>
        <xdr:cNvSpPr/>
      </xdr:nvSpPr>
      <xdr:spPr>
        <a:xfrm>
          <a:off x="1968500" y="164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81669</xdr:rowOff>
    </xdr:from>
    <xdr:ext cx="534377" cy="259045"/>
    <xdr:sp macro="" textlink="">
      <xdr:nvSpPr>
        <xdr:cNvPr id="254" name="テキスト ボックス 253"/>
        <xdr:cNvSpPr txBox="1"/>
      </xdr:nvSpPr>
      <xdr:spPr>
        <a:xfrm>
          <a:off x="1752111" y="1619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6581</xdr:rowOff>
    </xdr:from>
    <xdr:to>
      <xdr:col>1</xdr:col>
      <xdr:colOff>485775</xdr:colOff>
      <xdr:row>96</xdr:row>
      <xdr:rowOff>108181</xdr:rowOff>
    </xdr:to>
    <xdr:sp macro="" textlink="">
      <xdr:nvSpPr>
        <xdr:cNvPr id="255" name="円/楕円 254"/>
        <xdr:cNvSpPr/>
      </xdr:nvSpPr>
      <xdr:spPr>
        <a:xfrm>
          <a:off x="1079500" y="164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124708</xdr:rowOff>
    </xdr:from>
    <xdr:ext cx="534377" cy="259045"/>
    <xdr:sp macro="" textlink="">
      <xdr:nvSpPr>
        <xdr:cNvPr id="256" name="テキスト ボックス 255"/>
        <xdr:cNvSpPr txBox="1"/>
      </xdr:nvSpPr>
      <xdr:spPr>
        <a:xfrm>
          <a:off x="863111" y="1624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5" name="直線コネクタ 28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8" name="直線コネクタ 28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3446</xdr:rowOff>
    </xdr:from>
    <xdr:ext cx="378565" cy="259045"/>
    <xdr:sp macro="" textlink="">
      <xdr:nvSpPr>
        <xdr:cNvPr id="290" name="テキスト ボックス 289"/>
        <xdr:cNvSpPr txBox="1"/>
      </xdr:nvSpPr>
      <xdr:spPr>
        <a:xfrm>
          <a:off x="9450017" y="63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1" name="直線コネクタ 29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88028</xdr:rowOff>
    </xdr:from>
    <xdr:ext cx="469744" cy="259045"/>
    <xdr:sp macro="" textlink="">
      <xdr:nvSpPr>
        <xdr:cNvPr id="293" name="テキスト ボックス 292"/>
        <xdr:cNvSpPr txBox="1"/>
      </xdr:nvSpPr>
      <xdr:spPr>
        <a:xfrm>
          <a:off x="8515427" y="626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4" name="直線コネクタ 29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20083</xdr:rowOff>
    </xdr:from>
    <xdr:ext cx="469744" cy="259045"/>
    <xdr:sp macro="" textlink="">
      <xdr:nvSpPr>
        <xdr:cNvPr id="296" name="テキスト ボックス 295"/>
        <xdr:cNvSpPr txBox="1"/>
      </xdr:nvSpPr>
      <xdr:spPr>
        <a:xfrm>
          <a:off x="7626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50690</xdr:rowOff>
    </xdr:from>
    <xdr:ext cx="469744" cy="259045"/>
    <xdr:sp macro="" textlink="">
      <xdr:nvSpPr>
        <xdr:cNvPr id="298" name="テキスト ボックス 297"/>
        <xdr:cNvSpPr txBox="1"/>
      </xdr:nvSpPr>
      <xdr:spPr>
        <a:xfrm>
          <a:off x="6737427" y="605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4" name="円/楕円 30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0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6" name="円/楕円 30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7" name="テキスト ボックス 30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8" name="円/楕円 30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9" name="テキスト ボックス 30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0" name="円/楕円 30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1" name="テキスト ボックス 31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2" name="円/楕円 31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3" name="テキスト ボックス 312"/>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170223</xdr:rowOff>
    </xdr:from>
    <xdr:to>
      <xdr:col>15</xdr:col>
      <xdr:colOff>180975</xdr:colOff>
      <xdr:row>58</xdr:row>
      <xdr:rowOff>1146</xdr:rowOff>
    </xdr:to>
    <xdr:cxnSp macro="">
      <xdr:nvCxnSpPr>
        <xdr:cNvPr id="340" name="直線コネクタ 339"/>
        <xdr:cNvCxnSpPr/>
      </xdr:nvCxnSpPr>
      <xdr:spPr>
        <a:xfrm flipV="1">
          <a:off x="9639300" y="9942873"/>
          <a:ext cx="8382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1146</xdr:rowOff>
    </xdr:from>
    <xdr:to>
      <xdr:col>14</xdr:col>
      <xdr:colOff>28575</xdr:colOff>
      <xdr:row>58</xdr:row>
      <xdr:rowOff>31234</xdr:rowOff>
    </xdr:to>
    <xdr:cxnSp macro="">
      <xdr:nvCxnSpPr>
        <xdr:cNvPr id="343" name="直線コネクタ 342"/>
        <xdr:cNvCxnSpPr/>
      </xdr:nvCxnSpPr>
      <xdr:spPr>
        <a:xfrm flipV="1">
          <a:off x="8750300" y="9945246"/>
          <a:ext cx="889000" cy="3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55819</xdr:rowOff>
    </xdr:from>
    <xdr:ext cx="534377" cy="259045"/>
    <xdr:sp macro="" textlink="">
      <xdr:nvSpPr>
        <xdr:cNvPr id="345" name="テキスト ボックス 344"/>
        <xdr:cNvSpPr txBox="1"/>
      </xdr:nvSpPr>
      <xdr:spPr>
        <a:xfrm>
          <a:off x="9372111" y="99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14980</xdr:rowOff>
    </xdr:from>
    <xdr:to>
      <xdr:col>12</xdr:col>
      <xdr:colOff>511175</xdr:colOff>
      <xdr:row>58</xdr:row>
      <xdr:rowOff>31234</xdr:rowOff>
    </xdr:to>
    <xdr:cxnSp macro="">
      <xdr:nvCxnSpPr>
        <xdr:cNvPr id="346" name="直線コネクタ 345"/>
        <xdr:cNvCxnSpPr/>
      </xdr:nvCxnSpPr>
      <xdr:spPr>
        <a:xfrm>
          <a:off x="7861300" y="9959080"/>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79450</xdr:rowOff>
    </xdr:from>
    <xdr:ext cx="534377" cy="259045"/>
    <xdr:sp macro="" textlink="">
      <xdr:nvSpPr>
        <xdr:cNvPr id="348" name="テキスト ボックス 34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5178</xdr:rowOff>
    </xdr:from>
    <xdr:to>
      <xdr:col>11</xdr:col>
      <xdr:colOff>307975</xdr:colOff>
      <xdr:row>58</xdr:row>
      <xdr:rowOff>14980</xdr:rowOff>
    </xdr:to>
    <xdr:cxnSp macro="">
      <xdr:nvCxnSpPr>
        <xdr:cNvPr id="349" name="直線コネクタ 348"/>
        <xdr:cNvCxnSpPr/>
      </xdr:nvCxnSpPr>
      <xdr:spPr>
        <a:xfrm>
          <a:off x="6972300" y="9949278"/>
          <a:ext cx="8890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64986</xdr:rowOff>
    </xdr:from>
    <xdr:ext cx="534377" cy="259045"/>
    <xdr:sp macro="" textlink="">
      <xdr:nvSpPr>
        <xdr:cNvPr id="351" name="テキスト ボックス 350"/>
        <xdr:cNvSpPr txBox="1"/>
      </xdr:nvSpPr>
      <xdr:spPr>
        <a:xfrm>
          <a:off x="7594111" y="100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63560</xdr:rowOff>
    </xdr:from>
    <xdr:ext cx="534377" cy="259045"/>
    <xdr:sp macro="" textlink="">
      <xdr:nvSpPr>
        <xdr:cNvPr id="353" name="テキスト ボックス 352"/>
        <xdr:cNvSpPr txBox="1"/>
      </xdr:nvSpPr>
      <xdr:spPr>
        <a:xfrm>
          <a:off x="6705111" y="100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119423</xdr:rowOff>
    </xdr:from>
    <xdr:to>
      <xdr:col>15</xdr:col>
      <xdr:colOff>231775</xdr:colOff>
      <xdr:row>58</xdr:row>
      <xdr:rowOff>49573</xdr:rowOff>
    </xdr:to>
    <xdr:sp macro="" textlink="">
      <xdr:nvSpPr>
        <xdr:cNvPr id="359" name="円/楕円 358"/>
        <xdr:cNvSpPr/>
      </xdr:nvSpPr>
      <xdr:spPr>
        <a:xfrm>
          <a:off x="10426700" y="98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59569</xdr:rowOff>
    </xdr:from>
    <xdr:ext cx="534377" cy="259045"/>
    <xdr:sp macro="" textlink="">
      <xdr:nvSpPr>
        <xdr:cNvPr id="360" name="農林水産業費該当値テキスト"/>
        <xdr:cNvSpPr txBox="1"/>
      </xdr:nvSpPr>
      <xdr:spPr>
        <a:xfrm>
          <a:off x="10528300" y="983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121796</xdr:rowOff>
    </xdr:from>
    <xdr:to>
      <xdr:col>14</xdr:col>
      <xdr:colOff>79375</xdr:colOff>
      <xdr:row>58</xdr:row>
      <xdr:rowOff>51946</xdr:rowOff>
    </xdr:to>
    <xdr:sp macro="" textlink="">
      <xdr:nvSpPr>
        <xdr:cNvPr id="361" name="円/楕円 360"/>
        <xdr:cNvSpPr/>
      </xdr:nvSpPr>
      <xdr:spPr>
        <a:xfrm>
          <a:off x="9588500" y="989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68473</xdr:rowOff>
    </xdr:from>
    <xdr:ext cx="534377" cy="259045"/>
    <xdr:sp macro="" textlink="">
      <xdr:nvSpPr>
        <xdr:cNvPr id="362" name="テキスト ボックス 361"/>
        <xdr:cNvSpPr txBox="1"/>
      </xdr:nvSpPr>
      <xdr:spPr>
        <a:xfrm>
          <a:off x="9372111" y="966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151884</xdr:rowOff>
    </xdr:from>
    <xdr:to>
      <xdr:col>12</xdr:col>
      <xdr:colOff>561975</xdr:colOff>
      <xdr:row>58</xdr:row>
      <xdr:rowOff>82034</xdr:rowOff>
    </xdr:to>
    <xdr:sp macro="" textlink="">
      <xdr:nvSpPr>
        <xdr:cNvPr id="363" name="円/楕円 362"/>
        <xdr:cNvSpPr/>
      </xdr:nvSpPr>
      <xdr:spPr>
        <a:xfrm>
          <a:off x="8699500" y="99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73161</xdr:rowOff>
    </xdr:from>
    <xdr:ext cx="534377" cy="259045"/>
    <xdr:sp macro="" textlink="">
      <xdr:nvSpPr>
        <xdr:cNvPr id="364" name="テキスト ボックス 363"/>
        <xdr:cNvSpPr txBox="1"/>
      </xdr:nvSpPr>
      <xdr:spPr>
        <a:xfrm>
          <a:off x="8483111" y="100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135630</xdr:rowOff>
    </xdr:from>
    <xdr:to>
      <xdr:col>11</xdr:col>
      <xdr:colOff>358775</xdr:colOff>
      <xdr:row>58</xdr:row>
      <xdr:rowOff>65780</xdr:rowOff>
    </xdr:to>
    <xdr:sp macro="" textlink="">
      <xdr:nvSpPr>
        <xdr:cNvPr id="365" name="円/楕円 364"/>
        <xdr:cNvSpPr/>
      </xdr:nvSpPr>
      <xdr:spPr>
        <a:xfrm>
          <a:off x="7810500" y="9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82307</xdr:rowOff>
    </xdr:from>
    <xdr:ext cx="534377" cy="259045"/>
    <xdr:sp macro="" textlink="">
      <xdr:nvSpPr>
        <xdr:cNvPr id="366" name="テキスト ボックス 365"/>
        <xdr:cNvSpPr txBox="1"/>
      </xdr:nvSpPr>
      <xdr:spPr>
        <a:xfrm>
          <a:off x="7594111" y="968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125828</xdr:rowOff>
    </xdr:from>
    <xdr:to>
      <xdr:col>10</xdr:col>
      <xdr:colOff>155575</xdr:colOff>
      <xdr:row>58</xdr:row>
      <xdr:rowOff>55978</xdr:rowOff>
    </xdr:to>
    <xdr:sp macro="" textlink="">
      <xdr:nvSpPr>
        <xdr:cNvPr id="367" name="円/楕円 366"/>
        <xdr:cNvSpPr/>
      </xdr:nvSpPr>
      <xdr:spPr>
        <a:xfrm>
          <a:off x="6921500" y="98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72505</xdr:rowOff>
    </xdr:from>
    <xdr:ext cx="534377" cy="259045"/>
    <xdr:sp macro="" textlink="">
      <xdr:nvSpPr>
        <xdr:cNvPr id="368" name="テキスト ボックス 367"/>
        <xdr:cNvSpPr txBox="1"/>
      </xdr:nvSpPr>
      <xdr:spPr>
        <a:xfrm>
          <a:off x="6705111" y="96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48,354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165962</xdr:rowOff>
    </xdr:from>
    <xdr:to>
      <xdr:col>15</xdr:col>
      <xdr:colOff>180975</xdr:colOff>
      <xdr:row>78</xdr:row>
      <xdr:rowOff>20298</xdr:rowOff>
    </xdr:to>
    <xdr:cxnSp macro="">
      <xdr:nvCxnSpPr>
        <xdr:cNvPr id="395" name="直線コネクタ 394"/>
        <xdr:cNvCxnSpPr/>
      </xdr:nvCxnSpPr>
      <xdr:spPr>
        <a:xfrm flipV="1">
          <a:off x="9639300" y="13367612"/>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12736</xdr:rowOff>
    </xdr:from>
    <xdr:to>
      <xdr:col>14</xdr:col>
      <xdr:colOff>28575</xdr:colOff>
      <xdr:row>78</xdr:row>
      <xdr:rowOff>20298</xdr:rowOff>
    </xdr:to>
    <xdr:cxnSp macro="">
      <xdr:nvCxnSpPr>
        <xdr:cNvPr id="398" name="直線コネクタ 397"/>
        <xdr:cNvCxnSpPr/>
      </xdr:nvCxnSpPr>
      <xdr:spPr>
        <a:xfrm>
          <a:off x="8750300" y="13385836"/>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68516</xdr:rowOff>
    </xdr:from>
    <xdr:ext cx="534377" cy="259045"/>
    <xdr:sp macro="" textlink="">
      <xdr:nvSpPr>
        <xdr:cNvPr id="400" name="テキスト ボックス 399"/>
        <xdr:cNvSpPr txBox="1"/>
      </xdr:nvSpPr>
      <xdr:spPr>
        <a:xfrm>
          <a:off x="9372111" y="134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164874</xdr:rowOff>
    </xdr:from>
    <xdr:to>
      <xdr:col>12</xdr:col>
      <xdr:colOff>511175</xdr:colOff>
      <xdr:row>78</xdr:row>
      <xdr:rowOff>12736</xdr:rowOff>
    </xdr:to>
    <xdr:cxnSp macro="">
      <xdr:nvCxnSpPr>
        <xdr:cNvPr id="401" name="直線コネクタ 400"/>
        <xdr:cNvCxnSpPr/>
      </xdr:nvCxnSpPr>
      <xdr:spPr>
        <a:xfrm>
          <a:off x="7861300" y="13366524"/>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71936</xdr:rowOff>
    </xdr:from>
    <xdr:ext cx="534377" cy="259045"/>
    <xdr:sp macro="" textlink="">
      <xdr:nvSpPr>
        <xdr:cNvPr id="403" name="テキスト ボックス 402"/>
        <xdr:cNvSpPr txBox="1"/>
      </xdr:nvSpPr>
      <xdr:spPr>
        <a:xfrm>
          <a:off x="8483111" y="1344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149411</xdr:rowOff>
    </xdr:from>
    <xdr:to>
      <xdr:col>11</xdr:col>
      <xdr:colOff>307975</xdr:colOff>
      <xdr:row>77</xdr:row>
      <xdr:rowOff>164874</xdr:rowOff>
    </xdr:to>
    <xdr:cxnSp macro="">
      <xdr:nvCxnSpPr>
        <xdr:cNvPr id="404" name="直線コネクタ 403"/>
        <xdr:cNvCxnSpPr/>
      </xdr:nvCxnSpPr>
      <xdr:spPr>
        <a:xfrm>
          <a:off x="6972300" y="13351061"/>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76013</xdr:rowOff>
    </xdr:from>
    <xdr:ext cx="534377" cy="259045"/>
    <xdr:sp macro="" textlink="">
      <xdr:nvSpPr>
        <xdr:cNvPr id="406" name="テキスト ボックス 405"/>
        <xdr:cNvSpPr txBox="1"/>
      </xdr:nvSpPr>
      <xdr:spPr>
        <a:xfrm>
          <a:off x="7594111" y="1344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72886</xdr:rowOff>
    </xdr:from>
    <xdr:ext cx="534377" cy="259045"/>
    <xdr:sp macro="" textlink="">
      <xdr:nvSpPr>
        <xdr:cNvPr id="408" name="テキスト ボックス 407"/>
        <xdr:cNvSpPr txBox="1"/>
      </xdr:nvSpPr>
      <xdr:spPr>
        <a:xfrm>
          <a:off x="6705111" y="134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115162</xdr:rowOff>
    </xdr:from>
    <xdr:to>
      <xdr:col>15</xdr:col>
      <xdr:colOff>231775</xdr:colOff>
      <xdr:row>78</xdr:row>
      <xdr:rowOff>45312</xdr:rowOff>
    </xdr:to>
    <xdr:sp macro="" textlink="">
      <xdr:nvSpPr>
        <xdr:cNvPr id="414" name="円/楕円 413"/>
        <xdr:cNvSpPr/>
      </xdr:nvSpPr>
      <xdr:spPr>
        <a:xfrm>
          <a:off x="10426700" y="133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93589</xdr:rowOff>
    </xdr:from>
    <xdr:ext cx="534377" cy="259045"/>
    <xdr:sp macro="" textlink="">
      <xdr:nvSpPr>
        <xdr:cNvPr id="415" name="商工費該当値テキスト"/>
        <xdr:cNvSpPr txBox="1"/>
      </xdr:nvSpPr>
      <xdr:spPr>
        <a:xfrm>
          <a:off x="10528300" y="1329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140948</xdr:rowOff>
    </xdr:from>
    <xdr:to>
      <xdr:col>14</xdr:col>
      <xdr:colOff>79375</xdr:colOff>
      <xdr:row>78</xdr:row>
      <xdr:rowOff>71098</xdr:rowOff>
    </xdr:to>
    <xdr:sp macro="" textlink="">
      <xdr:nvSpPr>
        <xdr:cNvPr id="416" name="円/楕円 415"/>
        <xdr:cNvSpPr/>
      </xdr:nvSpPr>
      <xdr:spPr>
        <a:xfrm>
          <a:off x="9588500" y="133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87625</xdr:rowOff>
    </xdr:from>
    <xdr:ext cx="534377" cy="259045"/>
    <xdr:sp macro="" textlink="">
      <xdr:nvSpPr>
        <xdr:cNvPr id="417" name="テキスト ボックス 416"/>
        <xdr:cNvSpPr txBox="1"/>
      </xdr:nvSpPr>
      <xdr:spPr>
        <a:xfrm>
          <a:off x="9372111" y="1311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133386</xdr:rowOff>
    </xdr:from>
    <xdr:to>
      <xdr:col>12</xdr:col>
      <xdr:colOff>561975</xdr:colOff>
      <xdr:row>78</xdr:row>
      <xdr:rowOff>63536</xdr:rowOff>
    </xdr:to>
    <xdr:sp macro="" textlink="">
      <xdr:nvSpPr>
        <xdr:cNvPr id="418" name="円/楕円 417"/>
        <xdr:cNvSpPr/>
      </xdr:nvSpPr>
      <xdr:spPr>
        <a:xfrm>
          <a:off x="8699500" y="1333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80063</xdr:rowOff>
    </xdr:from>
    <xdr:ext cx="534377" cy="259045"/>
    <xdr:sp macro="" textlink="">
      <xdr:nvSpPr>
        <xdr:cNvPr id="419" name="テキスト ボックス 418"/>
        <xdr:cNvSpPr txBox="1"/>
      </xdr:nvSpPr>
      <xdr:spPr>
        <a:xfrm>
          <a:off x="8483111" y="1311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114074</xdr:rowOff>
    </xdr:from>
    <xdr:to>
      <xdr:col>11</xdr:col>
      <xdr:colOff>358775</xdr:colOff>
      <xdr:row>78</xdr:row>
      <xdr:rowOff>44224</xdr:rowOff>
    </xdr:to>
    <xdr:sp macro="" textlink="">
      <xdr:nvSpPr>
        <xdr:cNvPr id="420" name="円/楕円 419"/>
        <xdr:cNvSpPr/>
      </xdr:nvSpPr>
      <xdr:spPr>
        <a:xfrm>
          <a:off x="7810500" y="13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60751</xdr:rowOff>
    </xdr:from>
    <xdr:ext cx="534377" cy="259045"/>
    <xdr:sp macro="" textlink="">
      <xdr:nvSpPr>
        <xdr:cNvPr id="421" name="テキスト ボックス 420"/>
        <xdr:cNvSpPr txBox="1"/>
      </xdr:nvSpPr>
      <xdr:spPr>
        <a:xfrm>
          <a:off x="7594111" y="130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98611</xdr:rowOff>
    </xdr:from>
    <xdr:to>
      <xdr:col>10</xdr:col>
      <xdr:colOff>155575</xdr:colOff>
      <xdr:row>78</xdr:row>
      <xdr:rowOff>28761</xdr:rowOff>
    </xdr:to>
    <xdr:sp macro="" textlink="">
      <xdr:nvSpPr>
        <xdr:cNvPr id="422" name="円/楕円 421"/>
        <xdr:cNvSpPr/>
      </xdr:nvSpPr>
      <xdr:spPr>
        <a:xfrm>
          <a:off x="6921500" y="133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45288</xdr:rowOff>
    </xdr:from>
    <xdr:ext cx="534377" cy="259045"/>
    <xdr:sp macro="" textlink="">
      <xdr:nvSpPr>
        <xdr:cNvPr id="423" name="テキスト ボックス 422"/>
        <xdr:cNvSpPr txBox="1"/>
      </xdr:nvSpPr>
      <xdr:spPr>
        <a:xfrm>
          <a:off x="6705111" y="130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44,765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100926</xdr:rowOff>
    </xdr:from>
    <xdr:to>
      <xdr:col>15</xdr:col>
      <xdr:colOff>180975</xdr:colOff>
      <xdr:row>98</xdr:row>
      <xdr:rowOff>123098</xdr:rowOff>
    </xdr:to>
    <xdr:cxnSp macro="">
      <xdr:nvCxnSpPr>
        <xdr:cNvPr id="452" name="直線コネクタ 451"/>
        <xdr:cNvCxnSpPr/>
      </xdr:nvCxnSpPr>
      <xdr:spPr>
        <a:xfrm>
          <a:off x="9639300" y="16903026"/>
          <a:ext cx="838200" cy="2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100926</xdr:rowOff>
    </xdr:from>
    <xdr:to>
      <xdr:col>14</xdr:col>
      <xdr:colOff>28575</xdr:colOff>
      <xdr:row>98</xdr:row>
      <xdr:rowOff>164481</xdr:rowOff>
    </xdr:to>
    <xdr:cxnSp macro="">
      <xdr:nvCxnSpPr>
        <xdr:cNvPr id="455" name="直線コネクタ 454"/>
        <xdr:cNvCxnSpPr/>
      </xdr:nvCxnSpPr>
      <xdr:spPr>
        <a:xfrm flipV="1">
          <a:off x="8750300" y="16903026"/>
          <a:ext cx="889000" cy="6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18169</xdr:rowOff>
    </xdr:from>
    <xdr:ext cx="534377" cy="259045"/>
    <xdr:sp macro="" textlink="">
      <xdr:nvSpPr>
        <xdr:cNvPr id="457" name="テキスト ボックス 456"/>
        <xdr:cNvSpPr txBox="1"/>
      </xdr:nvSpPr>
      <xdr:spPr>
        <a:xfrm>
          <a:off x="9372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162895</xdr:rowOff>
    </xdr:from>
    <xdr:to>
      <xdr:col>12</xdr:col>
      <xdr:colOff>511175</xdr:colOff>
      <xdr:row>98</xdr:row>
      <xdr:rowOff>164481</xdr:rowOff>
    </xdr:to>
    <xdr:cxnSp macro="">
      <xdr:nvCxnSpPr>
        <xdr:cNvPr id="458" name="直線コネクタ 457"/>
        <xdr:cNvCxnSpPr/>
      </xdr:nvCxnSpPr>
      <xdr:spPr>
        <a:xfrm>
          <a:off x="7861300" y="16964995"/>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42260</xdr:rowOff>
    </xdr:from>
    <xdr:ext cx="534377" cy="259045"/>
    <xdr:sp macro="" textlink="">
      <xdr:nvSpPr>
        <xdr:cNvPr id="460" name="テキスト ボックス 459"/>
        <xdr:cNvSpPr txBox="1"/>
      </xdr:nvSpPr>
      <xdr:spPr>
        <a:xfrm>
          <a:off x="8483111" y="166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162895</xdr:rowOff>
    </xdr:from>
    <xdr:to>
      <xdr:col>11</xdr:col>
      <xdr:colOff>307975</xdr:colOff>
      <xdr:row>98</xdr:row>
      <xdr:rowOff>169399</xdr:rowOff>
    </xdr:to>
    <xdr:cxnSp macro="">
      <xdr:nvCxnSpPr>
        <xdr:cNvPr id="461" name="直線コネクタ 460"/>
        <xdr:cNvCxnSpPr/>
      </xdr:nvCxnSpPr>
      <xdr:spPr>
        <a:xfrm flipV="1">
          <a:off x="6972300" y="16964995"/>
          <a:ext cx="889000" cy="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72298</xdr:rowOff>
    </xdr:from>
    <xdr:to>
      <xdr:col>15</xdr:col>
      <xdr:colOff>231775</xdr:colOff>
      <xdr:row>99</xdr:row>
      <xdr:rowOff>2448</xdr:rowOff>
    </xdr:to>
    <xdr:sp macro="" textlink="">
      <xdr:nvSpPr>
        <xdr:cNvPr id="471" name="円/楕円 470"/>
        <xdr:cNvSpPr/>
      </xdr:nvSpPr>
      <xdr:spPr>
        <a:xfrm>
          <a:off x="10426700" y="168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45891</xdr:rowOff>
    </xdr:from>
    <xdr:ext cx="534377" cy="259045"/>
    <xdr:sp macro="" textlink="">
      <xdr:nvSpPr>
        <xdr:cNvPr id="472" name="土木費該当値テキスト"/>
        <xdr:cNvSpPr txBox="1"/>
      </xdr:nvSpPr>
      <xdr:spPr>
        <a:xfrm>
          <a:off x="10528300" y="1684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73,072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50126</xdr:rowOff>
    </xdr:from>
    <xdr:to>
      <xdr:col>14</xdr:col>
      <xdr:colOff>79375</xdr:colOff>
      <xdr:row>98</xdr:row>
      <xdr:rowOff>151726</xdr:rowOff>
    </xdr:to>
    <xdr:sp macro="" textlink="">
      <xdr:nvSpPr>
        <xdr:cNvPr id="473" name="円/楕円 472"/>
        <xdr:cNvSpPr/>
      </xdr:nvSpPr>
      <xdr:spPr>
        <a:xfrm>
          <a:off x="9588500" y="168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168253</xdr:rowOff>
    </xdr:from>
    <xdr:ext cx="534377" cy="259045"/>
    <xdr:sp macro="" textlink="">
      <xdr:nvSpPr>
        <xdr:cNvPr id="474" name="テキスト ボックス 473"/>
        <xdr:cNvSpPr txBox="1"/>
      </xdr:nvSpPr>
      <xdr:spPr>
        <a:xfrm>
          <a:off x="9372111" y="16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113681</xdr:rowOff>
    </xdr:from>
    <xdr:to>
      <xdr:col>12</xdr:col>
      <xdr:colOff>561975</xdr:colOff>
      <xdr:row>99</xdr:row>
      <xdr:rowOff>43831</xdr:rowOff>
    </xdr:to>
    <xdr:sp macro="" textlink="">
      <xdr:nvSpPr>
        <xdr:cNvPr id="475" name="円/楕円 474"/>
        <xdr:cNvSpPr/>
      </xdr:nvSpPr>
      <xdr:spPr>
        <a:xfrm>
          <a:off x="8699500" y="169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34958</xdr:rowOff>
    </xdr:from>
    <xdr:ext cx="534377" cy="259045"/>
    <xdr:sp macro="" textlink="">
      <xdr:nvSpPr>
        <xdr:cNvPr id="476" name="テキスト ボックス 475"/>
        <xdr:cNvSpPr txBox="1"/>
      </xdr:nvSpPr>
      <xdr:spPr>
        <a:xfrm>
          <a:off x="8483111" y="170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112095</xdr:rowOff>
    </xdr:from>
    <xdr:to>
      <xdr:col>11</xdr:col>
      <xdr:colOff>358775</xdr:colOff>
      <xdr:row>99</xdr:row>
      <xdr:rowOff>42245</xdr:rowOff>
    </xdr:to>
    <xdr:sp macro="" textlink="">
      <xdr:nvSpPr>
        <xdr:cNvPr id="477" name="円/楕円 476"/>
        <xdr:cNvSpPr/>
      </xdr:nvSpPr>
      <xdr:spPr>
        <a:xfrm>
          <a:off x="7810500" y="169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33372</xdr:rowOff>
    </xdr:from>
    <xdr:ext cx="534377" cy="259045"/>
    <xdr:sp macro="" textlink="">
      <xdr:nvSpPr>
        <xdr:cNvPr id="478" name="テキスト ボックス 477"/>
        <xdr:cNvSpPr txBox="1"/>
      </xdr:nvSpPr>
      <xdr:spPr>
        <a:xfrm>
          <a:off x="7594111" y="1700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118599</xdr:rowOff>
    </xdr:from>
    <xdr:to>
      <xdr:col>10</xdr:col>
      <xdr:colOff>155575</xdr:colOff>
      <xdr:row>99</xdr:row>
      <xdr:rowOff>48749</xdr:rowOff>
    </xdr:to>
    <xdr:sp macro="" textlink="">
      <xdr:nvSpPr>
        <xdr:cNvPr id="479" name="円/楕円 478"/>
        <xdr:cNvSpPr/>
      </xdr:nvSpPr>
      <xdr:spPr>
        <a:xfrm>
          <a:off x="6921500" y="1692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39876</xdr:rowOff>
    </xdr:from>
    <xdr:ext cx="534377" cy="259045"/>
    <xdr:sp macro="" textlink="">
      <xdr:nvSpPr>
        <xdr:cNvPr id="480" name="テキスト ボックス 479"/>
        <xdr:cNvSpPr txBox="1"/>
      </xdr:nvSpPr>
      <xdr:spPr>
        <a:xfrm>
          <a:off x="6705111" y="1701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141580</xdr:rowOff>
    </xdr:from>
    <xdr:to>
      <xdr:col>23</xdr:col>
      <xdr:colOff>517525</xdr:colOff>
      <xdr:row>37</xdr:row>
      <xdr:rowOff>169481</xdr:rowOff>
    </xdr:to>
    <xdr:cxnSp macro="">
      <xdr:nvCxnSpPr>
        <xdr:cNvPr id="509" name="直線コネクタ 508"/>
        <xdr:cNvCxnSpPr/>
      </xdr:nvCxnSpPr>
      <xdr:spPr>
        <a:xfrm flipV="1">
          <a:off x="15481300" y="6485230"/>
          <a:ext cx="838200" cy="2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128676</xdr:rowOff>
    </xdr:from>
    <xdr:to>
      <xdr:col>22</xdr:col>
      <xdr:colOff>365125</xdr:colOff>
      <xdr:row>37</xdr:row>
      <xdr:rowOff>169481</xdr:rowOff>
    </xdr:to>
    <xdr:cxnSp macro="">
      <xdr:nvCxnSpPr>
        <xdr:cNvPr id="512" name="直線コネクタ 511"/>
        <xdr:cNvCxnSpPr/>
      </xdr:nvCxnSpPr>
      <xdr:spPr>
        <a:xfrm>
          <a:off x="14592300" y="6472326"/>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128676</xdr:rowOff>
    </xdr:from>
    <xdr:to>
      <xdr:col>21</xdr:col>
      <xdr:colOff>161925</xdr:colOff>
      <xdr:row>37</xdr:row>
      <xdr:rowOff>164274</xdr:rowOff>
    </xdr:to>
    <xdr:cxnSp macro="">
      <xdr:nvCxnSpPr>
        <xdr:cNvPr id="515" name="直線コネクタ 514"/>
        <xdr:cNvCxnSpPr/>
      </xdr:nvCxnSpPr>
      <xdr:spPr>
        <a:xfrm flipV="1">
          <a:off x="13703300" y="6472326"/>
          <a:ext cx="8890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17" name="テキスト ボックス 516"/>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156261</xdr:rowOff>
    </xdr:from>
    <xdr:to>
      <xdr:col>19</xdr:col>
      <xdr:colOff>644525</xdr:colOff>
      <xdr:row>37</xdr:row>
      <xdr:rowOff>164274</xdr:rowOff>
    </xdr:to>
    <xdr:cxnSp macro="">
      <xdr:nvCxnSpPr>
        <xdr:cNvPr id="518" name="直線コネクタ 517"/>
        <xdr:cNvCxnSpPr/>
      </xdr:nvCxnSpPr>
      <xdr:spPr>
        <a:xfrm>
          <a:off x="12814300" y="6499911"/>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146791</xdr:rowOff>
    </xdr:from>
    <xdr:ext cx="534377" cy="259045"/>
    <xdr:sp macro="" textlink="">
      <xdr:nvSpPr>
        <xdr:cNvPr id="520" name="テキスト ボックス 519"/>
        <xdr:cNvSpPr txBox="1"/>
      </xdr:nvSpPr>
      <xdr:spPr>
        <a:xfrm>
          <a:off x="13436111" y="61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2" name="テキスト ボックス 521"/>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90780</xdr:rowOff>
    </xdr:from>
    <xdr:to>
      <xdr:col>23</xdr:col>
      <xdr:colOff>568325</xdr:colOff>
      <xdr:row>38</xdr:row>
      <xdr:rowOff>20930</xdr:rowOff>
    </xdr:to>
    <xdr:sp macro="" textlink="">
      <xdr:nvSpPr>
        <xdr:cNvPr id="528" name="円/楕円 527"/>
        <xdr:cNvSpPr/>
      </xdr:nvSpPr>
      <xdr:spPr>
        <a:xfrm>
          <a:off x="16268700" y="64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5707</xdr:rowOff>
    </xdr:from>
    <xdr:ext cx="534377" cy="259045"/>
    <xdr:sp macro="" textlink="">
      <xdr:nvSpPr>
        <xdr:cNvPr id="529" name="消防費該当値テキスト"/>
        <xdr:cNvSpPr txBox="1"/>
      </xdr:nvSpPr>
      <xdr:spPr>
        <a:xfrm>
          <a:off x="16370300" y="63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19,352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118682</xdr:rowOff>
    </xdr:from>
    <xdr:to>
      <xdr:col>22</xdr:col>
      <xdr:colOff>415925</xdr:colOff>
      <xdr:row>38</xdr:row>
      <xdr:rowOff>48831</xdr:rowOff>
    </xdr:to>
    <xdr:sp macro="" textlink="">
      <xdr:nvSpPr>
        <xdr:cNvPr id="530" name="円/楕円 529"/>
        <xdr:cNvSpPr/>
      </xdr:nvSpPr>
      <xdr:spPr>
        <a:xfrm>
          <a:off x="15430500" y="64623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39958</xdr:rowOff>
    </xdr:from>
    <xdr:ext cx="534377" cy="259045"/>
    <xdr:sp macro="" textlink="">
      <xdr:nvSpPr>
        <xdr:cNvPr id="531" name="テキスト ボックス 530"/>
        <xdr:cNvSpPr txBox="1"/>
      </xdr:nvSpPr>
      <xdr:spPr>
        <a:xfrm>
          <a:off x="15214111" y="65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77876</xdr:rowOff>
    </xdr:from>
    <xdr:to>
      <xdr:col>21</xdr:col>
      <xdr:colOff>212725</xdr:colOff>
      <xdr:row>38</xdr:row>
      <xdr:rowOff>8026</xdr:rowOff>
    </xdr:to>
    <xdr:sp macro="" textlink="">
      <xdr:nvSpPr>
        <xdr:cNvPr id="532" name="円/楕円 531"/>
        <xdr:cNvSpPr/>
      </xdr:nvSpPr>
      <xdr:spPr>
        <a:xfrm>
          <a:off x="14541500" y="64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170604</xdr:rowOff>
    </xdr:from>
    <xdr:ext cx="534377" cy="259045"/>
    <xdr:sp macro="" textlink="">
      <xdr:nvSpPr>
        <xdr:cNvPr id="533" name="テキスト ボックス 532"/>
        <xdr:cNvSpPr txBox="1"/>
      </xdr:nvSpPr>
      <xdr:spPr>
        <a:xfrm>
          <a:off x="14325111" y="6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113474</xdr:rowOff>
    </xdr:from>
    <xdr:to>
      <xdr:col>20</xdr:col>
      <xdr:colOff>9525</xdr:colOff>
      <xdr:row>38</xdr:row>
      <xdr:rowOff>43624</xdr:rowOff>
    </xdr:to>
    <xdr:sp macro="" textlink="">
      <xdr:nvSpPr>
        <xdr:cNvPr id="534" name="円/楕円 533"/>
        <xdr:cNvSpPr/>
      </xdr:nvSpPr>
      <xdr:spPr>
        <a:xfrm>
          <a:off x="13652500" y="64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34751</xdr:rowOff>
    </xdr:from>
    <xdr:ext cx="534377" cy="259045"/>
    <xdr:sp macro="" textlink="">
      <xdr:nvSpPr>
        <xdr:cNvPr id="535" name="テキスト ボックス 534"/>
        <xdr:cNvSpPr txBox="1"/>
      </xdr:nvSpPr>
      <xdr:spPr>
        <a:xfrm>
          <a:off x="13436111" y="65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105461</xdr:rowOff>
    </xdr:from>
    <xdr:to>
      <xdr:col>18</xdr:col>
      <xdr:colOff>492125</xdr:colOff>
      <xdr:row>38</xdr:row>
      <xdr:rowOff>35610</xdr:rowOff>
    </xdr:to>
    <xdr:sp macro="" textlink="">
      <xdr:nvSpPr>
        <xdr:cNvPr id="536" name="円/楕円 535"/>
        <xdr:cNvSpPr/>
      </xdr:nvSpPr>
      <xdr:spPr>
        <a:xfrm>
          <a:off x="12763500" y="64491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26738</xdr:rowOff>
    </xdr:from>
    <xdr:ext cx="534377" cy="259045"/>
    <xdr:sp macro="" textlink="">
      <xdr:nvSpPr>
        <xdr:cNvPr id="537" name="テキスト ボックス 536"/>
        <xdr:cNvSpPr txBox="1"/>
      </xdr:nvSpPr>
      <xdr:spPr>
        <a:xfrm>
          <a:off x="12547111" y="65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139033</xdr:rowOff>
    </xdr:from>
    <xdr:to>
      <xdr:col>23</xdr:col>
      <xdr:colOff>517525</xdr:colOff>
      <xdr:row>57</xdr:row>
      <xdr:rowOff>139919</xdr:rowOff>
    </xdr:to>
    <xdr:cxnSp macro="">
      <xdr:nvCxnSpPr>
        <xdr:cNvPr id="564" name="直線コネクタ 563"/>
        <xdr:cNvCxnSpPr/>
      </xdr:nvCxnSpPr>
      <xdr:spPr>
        <a:xfrm>
          <a:off x="15481300" y="9911683"/>
          <a:ext cx="838200" cy="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95489</xdr:rowOff>
    </xdr:from>
    <xdr:to>
      <xdr:col>22</xdr:col>
      <xdr:colOff>365125</xdr:colOff>
      <xdr:row>57</xdr:row>
      <xdr:rowOff>139033</xdr:rowOff>
    </xdr:to>
    <xdr:cxnSp macro="">
      <xdr:nvCxnSpPr>
        <xdr:cNvPr id="567" name="直線コネクタ 566"/>
        <xdr:cNvCxnSpPr/>
      </xdr:nvCxnSpPr>
      <xdr:spPr>
        <a:xfrm>
          <a:off x="14592300" y="9868139"/>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94656</xdr:rowOff>
    </xdr:from>
    <xdr:ext cx="534377" cy="259045"/>
    <xdr:sp macro="" textlink="">
      <xdr:nvSpPr>
        <xdr:cNvPr id="569" name="テキスト ボックス 568"/>
        <xdr:cNvSpPr txBox="1"/>
      </xdr:nvSpPr>
      <xdr:spPr>
        <a:xfrm>
          <a:off x="15214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47528</xdr:rowOff>
    </xdr:from>
    <xdr:to>
      <xdr:col>21</xdr:col>
      <xdr:colOff>161925</xdr:colOff>
      <xdr:row>57</xdr:row>
      <xdr:rowOff>95489</xdr:rowOff>
    </xdr:to>
    <xdr:cxnSp macro="">
      <xdr:nvCxnSpPr>
        <xdr:cNvPr id="570" name="直線コネクタ 569"/>
        <xdr:cNvCxnSpPr/>
      </xdr:nvCxnSpPr>
      <xdr:spPr>
        <a:xfrm>
          <a:off x="13703300" y="9820178"/>
          <a:ext cx="8890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114316</xdr:rowOff>
    </xdr:from>
    <xdr:ext cx="534377" cy="259045"/>
    <xdr:sp macro="" textlink="">
      <xdr:nvSpPr>
        <xdr:cNvPr id="572" name="テキスト ボックス 571"/>
        <xdr:cNvSpPr txBox="1"/>
      </xdr:nvSpPr>
      <xdr:spPr>
        <a:xfrm>
          <a:off x="14325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47528</xdr:rowOff>
    </xdr:from>
    <xdr:to>
      <xdr:col>19</xdr:col>
      <xdr:colOff>644525</xdr:colOff>
      <xdr:row>57</xdr:row>
      <xdr:rowOff>107632</xdr:rowOff>
    </xdr:to>
    <xdr:cxnSp macro="">
      <xdr:nvCxnSpPr>
        <xdr:cNvPr id="573" name="直線コネクタ 572"/>
        <xdr:cNvCxnSpPr/>
      </xdr:nvCxnSpPr>
      <xdr:spPr>
        <a:xfrm flipV="1">
          <a:off x="12814300" y="9820178"/>
          <a:ext cx="889000" cy="6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99751</xdr:rowOff>
    </xdr:from>
    <xdr:ext cx="534377" cy="259045"/>
    <xdr:sp macro="" textlink="">
      <xdr:nvSpPr>
        <xdr:cNvPr id="575" name="テキスト ボックス 574"/>
        <xdr:cNvSpPr txBox="1"/>
      </xdr:nvSpPr>
      <xdr:spPr>
        <a:xfrm>
          <a:off x="13436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107581</xdr:rowOff>
    </xdr:from>
    <xdr:ext cx="534377" cy="259045"/>
    <xdr:sp macro="" textlink="">
      <xdr:nvSpPr>
        <xdr:cNvPr id="577" name="テキスト ボックス 576"/>
        <xdr:cNvSpPr txBox="1"/>
      </xdr:nvSpPr>
      <xdr:spPr>
        <a:xfrm>
          <a:off x="12547111" y="95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89119</xdr:rowOff>
    </xdr:from>
    <xdr:to>
      <xdr:col>23</xdr:col>
      <xdr:colOff>568325</xdr:colOff>
      <xdr:row>58</xdr:row>
      <xdr:rowOff>19269</xdr:rowOff>
    </xdr:to>
    <xdr:sp macro="" textlink="">
      <xdr:nvSpPr>
        <xdr:cNvPr id="583" name="円/楕円 582"/>
        <xdr:cNvSpPr/>
      </xdr:nvSpPr>
      <xdr:spPr>
        <a:xfrm>
          <a:off x="16268700" y="98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4046</xdr:rowOff>
    </xdr:from>
    <xdr:ext cx="534377" cy="259045"/>
    <xdr:sp macro="" textlink="">
      <xdr:nvSpPr>
        <xdr:cNvPr id="584" name="教育費該当値テキスト"/>
        <xdr:cNvSpPr txBox="1"/>
      </xdr:nvSpPr>
      <xdr:spPr>
        <a:xfrm>
          <a:off x="16370300" y="97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88233</xdr:rowOff>
    </xdr:from>
    <xdr:to>
      <xdr:col>22</xdr:col>
      <xdr:colOff>415925</xdr:colOff>
      <xdr:row>58</xdr:row>
      <xdr:rowOff>18383</xdr:rowOff>
    </xdr:to>
    <xdr:sp macro="" textlink="">
      <xdr:nvSpPr>
        <xdr:cNvPr id="585" name="円/楕円 584"/>
        <xdr:cNvSpPr/>
      </xdr:nvSpPr>
      <xdr:spPr>
        <a:xfrm>
          <a:off x="15430500" y="986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9510</xdr:rowOff>
    </xdr:from>
    <xdr:ext cx="534377" cy="259045"/>
    <xdr:sp macro="" textlink="">
      <xdr:nvSpPr>
        <xdr:cNvPr id="586" name="テキスト ボックス 585"/>
        <xdr:cNvSpPr txBox="1"/>
      </xdr:nvSpPr>
      <xdr:spPr>
        <a:xfrm>
          <a:off x="15214111" y="99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44689</xdr:rowOff>
    </xdr:from>
    <xdr:to>
      <xdr:col>21</xdr:col>
      <xdr:colOff>212725</xdr:colOff>
      <xdr:row>57</xdr:row>
      <xdr:rowOff>146289</xdr:rowOff>
    </xdr:to>
    <xdr:sp macro="" textlink="">
      <xdr:nvSpPr>
        <xdr:cNvPr id="587" name="円/楕円 586"/>
        <xdr:cNvSpPr/>
      </xdr:nvSpPr>
      <xdr:spPr>
        <a:xfrm>
          <a:off x="14541500" y="981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137416</xdr:rowOff>
    </xdr:from>
    <xdr:ext cx="534377" cy="259045"/>
    <xdr:sp macro="" textlink="">
      <xdr:nvSpPr>
        <xdr:cNvPr id="588" name="テキスト ボックス 587"/>
        <xdr:cNvSpPr txBox="1"/>
      </xdr:nvSpPr>
      <xdr:spPr>
        <a:xfrm>
          <a:off x="14325111" y="991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168178</xdr:rowOff>
    </xdr:from>
    <xdr:to>
      <xdr:col>20</xdr:col>
      <xdr:colOff>9525</xdr:colOff>
      <xdr:row>57</xdr:row>
      <xdr:rowOff>98328</xdr:rowOff>
    </xdr:to>
    <xdr:sp macro="" textlink="">
      <xdr:nvSpPr>
        <xdr:cNvPr id="589" name="円/楕円 588"/>
        <xdr:cNvSpPr/>
      </xdr:nvSpPr>
      <xdr:spPr>
        <a:xfrm>
          <a:off x="13652500" y="976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114855</xdr:rowOff>
    </xdr:from>
    <xdr:ext cx="534377" cy="259045"/>
    <xdr:sp macro="" textlink="">
      <xdr:nvSpPr>
        <xdr:cNvPr id="590" name="テキスト ボックス 589"/>
        <xdr:cNvSpPr txBox="1"/>
      </xdr:nvSpPr>
      <xdr:spPr>
        <a:xfrm>
          <a:off x="13436111" y="95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57,660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56832</xdr:rowOff>
    </xdr:from>
    <xdr:to>
      <xdr:col>18</xdr:col>
      <xdr:colOff>492125</xdr:colOff>
      <xdr:row>57</xdr:row>
      <xdr:rowOff>158432</xdr:rowOff>
    </xdr:to>
    <xdr:sp macro="" textlink="">
      <xdr:nvSpPr>
        <xdr:cNvPr id="591" name="円/楕円 590"/>
        <xdr:cNvSpPr/>
      </xdr:nvSpPr>
      <xdr:spPr>
        <a:xfrm>
          <a:off x="12763500" y="982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149559</xdr:rowOff>
    </xdr:from>
    <xdr:ext cx="534377" cy="259045"/>
    <xdr:sp macro="" textlink="">
      <xdr:nvSpPr>
        <xdr:cNvPr id="592" name="テキスト ボックス 591"/>
        <xdr:cNvSpPr txBox="1"/>
      </xdr:nvSpPr>
      <xdr:spPr>
        <a:xfrm>
          <a:off x="12547111" y="992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133350</xdr:rowOff>
    </xdr:from>
    <xdr:to>
      <xdr:col>23</xdr:col>
      <xdr:colOff>517525</xdr:colOff>
      <xdr:row>78</xdr:row>
      <xdr:rowOff>136930</xdr:rowOff>
    </xdr:to>
    <xdr:cxnSp macro="">
      <xdr:nvCxnSpPr>
        <xdr:cNvPr id="619" name="直線コネクタ 618"/>
        <xdr:cNvCxnSpPr/>
      </xdr:nvCxnSpPr>
      <xdr:spPr>
        <a:xfrm>
          <a:off x="15481300" y="13506450"/>
          <a:ext cx="8382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133350</xdr:rowOff>
    </xdr:from>
    <xdr:to>
      <xdr:col>22</xdr:col>
      <xdr:colOff>365125</xdr:colOff>
      <xdr:row>78</xdr:row>
      <xdr:rowOff>134713</xdr:rowOff>
    </xdr:to>
    <xdr:cxnSp macro="">
      <xdr:nvCxnSpPr>
        <xdr:cNvPr id="622" name="直線コネクタ 621"/>
        <xdr:cNvCxnSpPr/>
      </xdr:nvCxnSpPr>
      <xdr:spPr>
        <a:xfrm flipV="1">
          <a:off x="14592300" y="13506450"/>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14126</xdr:rowOff>
    </xdr:from>
    <xdr:ext cx="469744" cy="259045"/>
    <xdr:sp macro="" textlink="">
      <xdr:nvSpPr>
        <xdr:cNvPr id="624" name="テキスト ボックス 623"/>
        <xdr:cNvSpPr txBox="1"/>
      </xdr:nvSpPr>
      <xdr:spPr>
        <a:xfrm>
          <a:off x="15246427" y="132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134713</xdr:rowOff>
    </xdr:from>
    <xdr:to>
      <xdr:col>21</xdr:col>
      <xdr:colOff>161925</xdr:colOff>
      <xdr:row>78</xdr:row>
      <xdr:rowOff>139142</xdr:rowOff>
    </xdr:to>
    <xdr:cxnSp macro="">
      <xdr:nvCxnSpPr>
        <xdr:cNvPr id="625" name="直線コネクタ 624"/>
        <xdr:cNvCxnSpPr/>
      </xdr:nvCxnSpPr>
      <xdr:spPr>
        <a:xfrm flipV="1">
          <a:off x="13703300" y="13507813"/>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9653</xdr:rowOff>
    </xdr:from>
    <xdr:ext cx="469744" cy="259045"/>
    <xdr:sp macro="" textlink="">
      <xdr:nvSpPr>
        <xdr:cNvPr id="627" name="テキスト ボックス 626"/>
        <xdr:cNvSpPr txBox="1"/>
      </xdr:nvSpPr>
      <xdr:spPr>
        <a:xfrm>
          <a:off x="14357427" y="1321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138323</xdr:rowOff>
    </xdr:from>
    <xdr:to>
      <xdr:col>19</xdr:col>
      <xdr:colOff>644525</xdr:colOff>
      <xdr:row>78</xdr:row>
      <xdr:rowOff>139142</xdr:rowOff>
    </xdr:to>
    <xdr:cxnSp macro="">
      <xdr:nvCxnSpPr>
        <xdr:cNvPr id="628" name="直線コネクタ 627"/>
        <xdr:cNvCxnSpPr/>
      </xdr:nvCxnSpPr>
      <xdr:spPr>
        <a:xfrm>
          <a:off x="12814300" y="13511423"/>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168581</xdr:rowOff>
    </xdr:from>
    <xdr:ext cx="469744" cy="259045"/>
    <xdr:sp macro="" textlink="">
      <xdr:nvSpPr>
        <xdr:cNvPr id="630" name="テキスト ボックス 629"/>
        <xdr:cNvSpPr txBox="1"/>
      </xdr:nvSpPr>
      <xdr:spPr>
        <a:xfrm>
          <a:off x="13468427" y="1319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6596</xdr:rowOff>
    </xdr:from>
    <xdr:ext cx="469744" cy="259045"/>
    <xdr:sp macro="" textlink="">
      <xdr:nvSpPr>
        <xdr:cNvPr id="632" name="テキスト ボックス 631"/>
        <xdr:cNvSpPr txBox="1"/>
      </xdr:nvSpPr>
      <xdr:spPr>
        <a:xfrm>
          <a:off x="12579427" y="1320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86130</xdr:rowOff>
    </xdr:from>
    <xdr:to>
      <xdr:col>23</xdr:col>
      <xdr:colOff>568325</xdr:colOff>
      <xdr:row>79</xdr:row>
      <xdr:rowOff>16280</xdr:rowOff>
    </xdr:to>
    <xdr:sp macro="" textlink="">
      <xdr:nvSpPr>
        <xdr:cNvPr id="638" name="円/楕円 637"/>
        <xdr:cNvSpPr/>
      </xdr:nvSpPr>
      <xdr:spPr>
        <a:xfrm>
          <a:off x="16268700" y="134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32960</xdr:rowOff>
    </xdr:from>
    <xdr:ext cx="378565" cy="259045"/>
    <xdr:sp macro="" textlink="">
      <xdr:nvSpPr>
        <xdr:cNvPr id="639" name="災害復旧費該当値テキスト"/>
        <xdr:cNvSpPr txBox="1"/>
      </xdr:nvSpPr>
      <xdr:spPr>
        <a:xfrm>
          <a:off x="16370300" y="1340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82550</xdr:rowOff>
    </xdr:from>
    <xdr:to>
      <xdr:col>22</xdr:col>
      <xdr:colOff>415925</xdr:colOff>
      <xdr:row>79</xdr:row>
      <xdr:rowOff>12700</xdr:rowOff>
    </xdr:to>
    <xdr:sp macro="" textlink="">
      <xdr:nvSpPr>
        <xdr:cNvPr id="640" name="円/楕円 639"/>
        <xdr:cNvSpPr/>
      </xdr:nvSpPr>
      <xdr:spPr>
        <a:xfrm>
          <a:off x="15430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3827</xdr:rowOff>
    </xdr:from>
    <xdr:ext cx="469744" cy="259045"/>
    <xdr:sp macro="" textlink="">
      <xdr:nvSpPr>
        <xdr:cNvPr id="641" name="テキスト ボックス 640"/>
        <xdr:cNvSpPr txBox="1"/>
      </xdr:nvSpPr>
      <xdr:spPr>
        <a:xfrm>
          <a:off x="152464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83913</xdr:rowOff>
    </xdr:from>
    <xdr:to>
      <xdr:col>21</xdr:col>
      <xdr:colOff>212725</xdr:colOff>
      <xdr:row>79</xdr:row>
      <xdr:rowOff>14063</xdr:rowOff>
    </xdr:to>
    <xdr:sp macro="" textlink="">
      <xdr:nvSpPr>
        <xdr:cNvPr id="642" name="円/楕円 641"/>
        <xdr:cNvSpPr/>
      </xdr:nvSpPr>
      <xdr:spPr>
        <a:xfrm>
          <a:off x="14541500" y="134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5190</xdr:rowOff>
    </xdr:from>
    <xdr:ext cx="469744" cy="259045"/>
    <xdr:sp macro="" textlink="">
      <xdr:nvSpPr>
        <xdr:cNvPr id="643" name="テキスト ボックス 642"/>
        <xdr:cNvSpPr txBox="1"/>
      </xdr:nvSpPr>
      <xdr:spPr>
        <a:xfrm>
          <a:off x="14357427" y="135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88342</xdr:rowOff>
    </xdr:from>
    <xdr:to>
      <xdr:col>20</xdr:col>
      <xdr:colOff>9525</xdr:colOff>
      <xdr:row>79</xdr:row>
      <xdr:rowOff>18492</xdr:rowOff>
    </xdr:to>
    <xdr:sp macro="" textlink="">
      <xdr:nvSpPr>
        <xdr:cNvPr id="644" name="円/楕円 643"/>
        <xdr:cNvSpPr/>
      </xdr:nvSpPr>
      <xdr:spPr>
        <a:xfrm>
          <a:off x="13652500" y="134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9619</xdr:rowOff>
    </xdr:from>
    <xdr:ext cx="378565" cy="259045"/>
    <xdr:sp macro="" textlink="">
      <xdr:nvSpPr>
        <xdr:cNvPr id="645" name="テキスト ボックス 644"/>
        <xdr:cNvSpPr txBox="1"/>
      </xdr:nvSpPr>
      <xdr:spPr>
        <a:xfrm>
          <a:off x="13514017" y="13554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87523</xdr:rowOff>
    </xdr:from>
    <xdr:to>
      <xdr:col>18</xdr:col>
      <xdr:colOff>492125</xdr:colOff>
      <xdr:row>79</xdr:row>
      <xdr:rowOff>17673</xdr:rowOff>
    </xdr:to>
    <xdr:sp macro="" textlink="">
      <xdr:nvSpPr>
        <xdr:cNvPr id="646" name="円/楕円 645"/>
        <xdr:cNvSpPr/>
      </xdr:nvSpPr>
      <xdr:spPr>
        <a:xfrm>
          <a:off x="12763500" y="134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8800</xdr:rowOff>
    </xdr:from>
    <xdr:ext cx="378565" cy="259045"/>
    <xdr:sp macro="" textlink="">
      <xdr:nvSpPr>
        <xdr:cNvPr id="647" name="テキスト ボックス 646"/>
        <xdr:cNvSpPr txBox="1"/>
      </xdr:nvSpPr>
      <xdr:spPr>
        <a:xfrm>
          <a:off x="12625017" y="13553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34517</xdr:rowOff>
    </xdr:from>
    <xdr:to>
      <xdr:col>23</xdr:col>
      <xdr:colOff>517525</xdr:colOff>
      <xdr:row>97</xdr:row>
      <xdr:rowOff>40867</xdr:rowOff>
    </xdr:to>
    <xdr:cxnSp macro="">
      <xdr:nvCxnSpPr>
        <xdr:cNvPr id="674" name="直線コネクタ 673"/>
        <xdr:cNvCxnSpPr/>
      </xdr:nvCxnSpPr>
      <xdr:spPr>
        <a:xfrm>
          <a:off x="15481300" y="16665167"/>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34517</xdr:rowOff>
    </xdr:from>
    <xdr:to>
      <xdr:col>22</xdr:col>
      <xdr:colOff>365125</xdr:colOff>
      <xdr:row>97</xdr:row>
      <xdr:rowOff>41215</xdr:rowOff>
    </xdr:to>
    <xdr:cxnSp macro="">
      <xdr:nvCxnSpPr>
        <xdr:cNvPr id="677" name="直線コネクタ 676"/>
        <xdr:cNvCxnSpPr/>
      </xdr:nvCxnSpPr>
      <xdr:spPr>
        <a:xfrm flipV="1">
          <a:off x="14592300" y="16665167"/>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100299</xdr:rowOff>
    </xdr:from>
    <xdr:ext cx="534377" cy="259045"/>
    <xdr:sp macro="" textlink="">
      <xdr:nvSpPr>
        <xdr:cNvPr id="679" name="テキスト ボックス 678"/>
        <xdr:cNvSpPr txBox="1"/>
      </xdr:nvSpPr>
      <xdr:spPr>
        <a:xfrm>
          <a:off x="15214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10747</xdr:rowOff>
    </xdr:from>
    <xdr:to>
      <xdr:col>21</xdr:col>
      <xdr:colOff>161925</xdr:colOff>
      <xdr:row>97</xdr:row>
      <xdr:rowOff>41215</xdr:rowOff>
    </xdr:to>
    <xdr:cxnSp macro="">
      <xdr:nvCxnSpPr>
        <xdr:cNvPr id="680" name="直線コネクタ 679"/>
        <xdr:cNvCxnSpPr/>
      </xdr:nvCxnSpPr>
      <xdr:spPr>
        <a:xfrm>
          <a:off x="13703300" y="16641397"/>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98603</xdr:rowOff>
    </xdr:from>
    <xdr:ext cx="534377" cy="259045"/>
    <xdr:sp macro="" textlink="">
      <xdr:nvSpPr>
        <xdr:cNvPr id="682" name="テキスト ボックス 681"/>
        <xdr:cNvSpPr txBox="1"/>
      </xdr:nvSpPr>
      <xdr:spPr>
        <a:xfrm>
          <a:off x="14325111" y="163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10747</xdr:rowOff>
    </xdr:from>
    <xdr:to>
      <xdr:col>19</xdr:col>
      <xdr:colOff>644525</xdr:colOff>
      <xdr:row>97</xdr:row>
      <xdr:rowOff>50491</xdr:rowOff>
    </xdr:to>
    <xdr:cxnSp macro="">
      <xdr:nvCxnSpPr>
        <xdr:cNvPr id="683" name="直線コネクタ 682"/>
        <xdr:cNvCxnSpPr/>
      </xdr:nvCxnSpPr>
      <xdr:spPr>
        <a:xfrm flipV="1">
          <a:off x="12814300" y="16641397"/>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73613</xdr:rowOff>
    </xdr:from>
    <xdr:ext cx="534377" cy="259045"/>
    <xdr:sp macro="" textlink="">
      <xdr:nvSpPr>
        <xdr:cNvPr id="685" name="テキスト ボックス 684"/>
        <xdr:cNvSpPr txBox="1"/>
      </xdr:nvSpPr>
      <xdr:spPr>
        <a:xfrm>
          <a:off x="13436111"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93098</xdr:rowOff>
    </xdr:from>
    <xdr:ext cx="534377" cy="259045"/>
    <xdr:sp macro="" textlink="">
      <xdr:nvSpPr>
        <xdr:cNvPr id="687" name="テキスト ボックス 686"/>
        <xdr:cNvSpPr txBox="1"/>
      </xdr:nvSpPr>
      <xdr:spPr>
        <a:xfrm>
          <a:off x="12547111" y="163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161517</xdr:rowOff>
    </xdr:from>
    <xdr:to>
      <xdr:col>23</xdr:col>
      <xdr:colOff>568325</xdr:colOff>
      <xdr:row>97</xdr:row>
      <xdr:rowOff>91667</xdr:rowOff>
    </xdr:to>
    <xdr:sp macro="" textlink="">
      <xdr:nvSpPr>
        <xdr:cNvPr id="693" name="円/楕円 692"/>
        <xdr:cNvSpPr/>
      </xdr:nvSpPr>
      <xdr:spPr>
        <a:xfrm>
          <a:off x="16268700" y="166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12944</xdr:rowOff>
    </xdr:from>
    <xdr:ext cx="534377" cy="259045"/>
    <xdr:sp macro="" textlink="">
      <xdr:nvSpPr>
        <xdr:cNvPr id="694" name="公債費該当値テキスト"/>
        <xdr:cNvSpPr txBox="1"/>
      </xdr:nvSpPr>
      <xdr:spPr>
        <a:xfrm>
          <a:off x="16370300" y="164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155167</xdr:rowOff>
    </xdr:from>
    <xdr:to>
      <xdr:col>22</xdr:col>
      <xdr:colOff>415925</xdr:colOff>
      <xdr:row>97</xdr:row>
      <xdr:rowOff>85317</xdr:rowOff>
    </xdr:to>
    <xdr:sp macro="" textlink="">
      <xdr:nvSpPr>
        <xdr:cNvPr id="695" name="円/楕円 694"/>
        <xdr:cNvSpPr/>
      </xdr:nvSpPr>
      <xdr:spPr>
        <a:xfrm>
          <a:off x="15430500" y="166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76444</xdr:rowOff>
    </xdr:from>
    <xdr:ext cx="534377" cy="259045"/>
    <xdr:sp macro="" textlink="">
      <xdr:nvSpPr>
        <xdr:cNvPr id="696" name="テキスト ボックス 695"/>
        <xdr:cNvSpPr txBox="1"/>
      </xdr:nvSpPr>
      <xdr:spPr>
        <a:xfrm>
          <a:off x="15214111" y="167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161865</xdr:rowOff>
    </xdr:from>
    <xdr:to>
      <xdr:col>21</xdr:col>
      <xdr:colOff>212725</xdr:colOff>
      <xdr:row>97</xdr:row>
      <xdr:rowOff>92015</xdr:rowOff>
    </xdr:to>
    <xdr:sp macro="" textlink="">
      <xdr:nvSpPr>
        <xdr:cNvPr id="697" name="円/楕円 696"/>
        <xdr:cNvSpPr/>
      </xdr:nvSpPr>
      <xdr:spPr>
        <a:xfrm>
          <a:off x="14541500" y="166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83142</xdr:rowOff>
    </xdr:from>
    <xdr:ext cx="534377" cy="259045"/>
    <xdr:sp macro="" textlink="">
      <xdr:nvSpPr>
        <xdr:cNvPr id="698" name="テキスト ボックス 697"/>
        <xdr:cNvSpPr txBox="1"/>
      </xdr:nvSpPr>
      <xdr:spPr>
        <a:xfrm>
          <a:off x="14325111" y="1671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131397</xdr:rowOff>
    </xdr:from>
    <xdr:to>
      <xdr:col>20</xdr:col>
      <xdr:colOff>9525</xdr:colOff>
      <xdr:row>97</xdr:row>
      <xdr:rowOff>61547</xdr:rowOff>
    </xdr:to>
    <xdr:sp macro="" textlink="">
      <xdr:nvSpPr>
        <xdr:cNvPr id="699" name="円/楕円 698"/>
        <xdr:cNvSpPr/>
      </xdr:nvSpPr>
      <xdr:spPr>
        <a:xfrm>
          <a:off x="13652500" y="165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78074</xdr:rowOff>
    </xdr:from>
    <xdr:ext cx="534377" cy="259045"/>
    <xdr:sp macro="" textlink="">
      <xdr:nvSpPr>
        <xdr:cNvPr id="700" name="テキスト ボックス 699"/>
        <xdr:cNvSpPr txBox="1"/>
      </xdr:nvSpPr>
      <xdr:spPr>
        <a:xfrm>
          <a:off x="13436111" y="163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171141</xdr:rowOff>
    </xdr:from>
    <xdr:to>
      <xdr:col>18</xdr:col>
      <xdr:colOff>492125</xdr:colOff>
      <xdr:row>97</xdr:row>
      <xdr:rowOff>101291</xdr:rowOff>
    </xdr:to>
    <xdr:sp macro="" textlink="">
      <xdr:nvSpPr>
        <xdr:cNvPr id="701" name="円/楕円 700"/>
        <xdr:cNvSpPr/>
      </xdr:nvSpPr>
      <xdr:spPr>
        <a:xfrm>
          <a:off x="12763500" y="166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92418</xdr:rowOff>
    </xdr:from>
    <xdr:ext cx="534377" cy="259045"/>
    <xdr:sp macro="" textlink="">
      <xdr:nvSpPr>
        <xdr:cNvPr id="702" name="テキスト ボックス 701"/>
        <xdr:cNvSpPr txBox="1"/>
      </xdr:nvSpPr>
      <xdr:spPr>
        <a:xfrm>
          <a:off x="12547111" y="167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　衛生費は住民一人当たり</a:t>
          </a:r>
          <a:r>
            <a:rPr kumimoji="1" lang="en-US" altLang="ja-JP" sz="1600">
              <a:latin typeface="ＭＳ Ｐゴシック"/>
            </a:rPr>
            <a:t>71,210</a:t>
          </a:r>
          <a:r>
            <a:rPr kumimoji="1" lang="ja-JP" altLang="en-US" sz="1600">
              <a:latin typeface="ＭＳ Ｐゴシック"/>
            </a:rPr>
            <a:t>円となっており、対前年度比及び類似団体平均を大きく上回っている。</a:t>
          </a:r>
          <a:endParaRPr kumimoji="1" lang="en-US" altLang="ja-JP" sz="1600">
            <a:latin typeface="ＭＳ Ｐゴシック"/>
          </a:endParaRPr>
        </a:p>
        <a:p>
          <a:r>
            <a:rPr kumimoji="1" lang="ja-JP" altLang="en-US" sz="1600">
              <a:latin typeface="ＭＳ Ｐゴシック"/>
            </a:rPr>
            <a:t>　主要因は、新規事業である旧ごみ焼却施設のストックヤード整備事業であるが、</a:t>
          </a:r>
          <a:r>
            <a:rPr kumimoji="1" lang="ja-JP" altLang="ja-JP" sz="1600">
              <a:solidFill>
                <a:schemeClr val="dk1"/>
              </a:solidFill>
              <a:effectLst/>
              <a:latin typeface="+mn-lt"/>
              <a:ea typeface="+mn-ea"/>
              <a:cs typeface="+mn-cs"/>
            </a:rPr>
            <a:t>今後</a:t>
          </a:r>
          <a:r>
            <a:rPr kumimoji="1" lang="ja-JP" altLang="en-US" sz="1600">
              <a:solidFill>
                <a:schemeClr val="dk1"/>
              </a:solidFill>
              <a:effectLst/>
              <a:latin typeface="+mn-lt"/>
              <a:ea typeface="+mn-ea"/>
              <a:cs typeface="+mn-cs"/>
            </a:rPr>
            <a:t>も</a:t>
          </a:r>
          <a:r>
            <a:rPr kumimoji="1" lang="ja-JP" altLang="ja-JP" sz="1600">
              <a:solidFill>
                <a:schemeClr val="dk1"/>
              </a:solidFill>
              <a:effectLst/>
              <a:latin typeface="+mn-lt"/>
              <a:ea typeface="+mn-ea"/>
              <a:cs typeface="+mn-cs"/>
            </a:rPr>
            <a:t>公共施設</a:t>
          </a:r>
          <a:r>
            <a:rPr kumimoji="1" lang="ja-JP" altLang="en-US" sz="1600">
              <a:solidFill>
                <a:schemeClr val="dk1"/>
              </a:solidFill>
              <a:effectLst/>
              <a:latin typeface="+mn-lt"/>
              <a:ea typeface="+mn-ea"/>
              <a:cs typeface="+mn-cs"/>
            </a:rPr>
            <a:t>等</a:t>
          </a:r>
          <a:r>
            <a:rPr kumimoji="1" lang="ja-JP" altLang="ja-JP" sz="1600">
              <a:solidFill>
                <a:schemeClr val="dk1"/>
              </a:solidFill>
              <a:effectLst/>
              <a:latin typeface="+mn-lt"/>
              <a:ea typeface="+mn-ea"/>
              <a:cs typeface="+mn-cs"/>
            </a:rPr>
            <a:t>総合管理計画を</a:t>
          </a:r>
          <a:r>
            <a:rPr kumimoji="1" lang="ja-JP" altLang="en-US" sz="1600">
              <a:solidFill>
                <a:schemeClr val="dk1"/>
              </a:solidFill>
              <a:effectLst/>
              <a:latin typeface="+mn-lt"/>
              <a:ea typeface="+mn-ea"/>
              <a:cs typeface="+mn-cs"/>
            </a:rPr>
            <a:t>基</a:t>
          </a:r>
          <a:r>
            <a:rPr kumimoji="1" lang="ja-JP" altLang="ja-JP" sz="1600">
              <a:solidFill>
                <a:schemeClr val="dk1"/>
              </a:solidFill>
              <a:effectLst/>
              <a:latin typeface="+mn-lt"/>
              <a:ea typeface="+mn-ea"/>
              <a:cs typeface="+mn-cs"/>
            </a:rPr>
            <a:t>に</a:t>
          </a:r>
          <a:r>
            <a:rPr kumimoji="1" lang="ja-JP" altLang="en-US" sz="1600">
              <a:solidFill>
                <a:schemeClr val="dk1"/>
              </a:solidFill>
              <a:effectLst/>
              <a:latin typeface="+mn-lt"/>
              <a:ea typeface="+mn-ea"/>
              <a:cs typeface="+mn-cs"/>
            </a:rPr>
            <a:t>施設等の整備事業の取捨選択を徹底することで、事業費の抑制</a:t>
          </a:r>
          <a:r>
            <a:rPr kumimoji="1" lang="ja-JP" altLang="ja-JP" sz="1600">
              <a:solidFill>
                <a:schemeClr val="dk1"/>
              </a:solidFill>
              <a:effectLst/>
              <a:latin typeface="+mn-lt"/>
              <a:ea typeface="+mn-ea"/>
              <a:cs typeface="+mn-cs"/>
            </a:rPr>
            <a:t>を行っていくよう努める。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教育費については、前年度と概ね同等程度の</a:t>
          </a:r>
          <a:r>
            <a:rPr kumimoji="1" lang="en-US" altLang="ja-JP" sz="1600">
              <a:solidFill>
                <a:schemeClr val="dk1"/>
              </a:solidFill>
              <a:effectLst/>
              <a:latin typeface="+mn-ea"/>
              <a:ea typeface="+mn-ea"/>
              <a:cs typeface="+mn-cs"/>
            </a:rPr>
            <a:t>37,452</a:t>
          </a:r>
          <a:r>
            <a:rPr kumimoji="1" lang="ja-JP" altLang="en-US" sz="1600">
              <a:solidFill>
                <a:schemeClr val="dk1"/>
              </a:solidFill>
              <a:effectLst/>
              <a:latin typeface="+mn-ea"/>
              <a:ea typeface="+mn-ea"/>
              <a:cs typeface="+mn-cs"/>
            </a:rPr>
            <a:t>円</a:t>
          </a:r>
          <a:r>
            <a:rPr kumimoji="1" lang="ja-JP" altLang="en-US" sz="1600">
              <a:solidFill>
                <a:schemeClr val="dk1"/>
              </a:solidFill>
              <a:effectLst/>
              <a:latin typeface="+mn-lt"/>
              <a:ea typeface="+mn-ea"/>
              <a:cs typeface="+mn-cs"/>
            </a:rPr>
            <a:t>であるが、類似団体平均を</a:t>
          </a:r>
          <a:r>
            <a:rPr kumimoji="1" lang="en-US" altLang="ja-JP" sz="1600">
              <a:solidFill>
                <a:schemeClr val="dk1"/>
              </a:solidFill>
              <a:effectLst/>
              <a:latin typeface="+mn-ea"/>
              <a:ea typeface="+mn-ea"/>
              <a:cs typeface="+mn-cs"/>
            </a:rPr>
            <a:t>27,160</a:t>
          </a:r>
          <a:r>
            <a:rPr kumimoji="1" lang="ja-JP" altLang="en-US" sz="1600">
              <a:solidFill>
                <a:schemeClr val="dk1"/>
              </a:solidFill>
              <a:effectLst/>
              <a:latin typeface="+mn-ea"/>
              <a:ea typeface="+mn-ea"/>
              <a:cs typeface="+mn-cs"/>
            </a:rPr>
            <a:t>円</a:t>
          </a:r>
          <a:r>
            <a:rPr kumimoji="1" lang="ja-JP" altLang="en-US" sz="1600">
              <a:solidFill>
                <a:schemeClr val="dk1"/>
              </a:solidFill>
              <a:effectLst/>
              <a:latin typeface="+mn-lt"/>
              <a:ea typeface="+mn-ea"/>
              <a:cs typeface="+mn-cs"/>
            </a:rPr>
            <a:t>下回っている。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要因としては、近年、教育施設等の大規模な整備・更新を行っていないことによるもので、これは統廃合等により適切な施設管理を行ってきたためである。</a:t>
          </a:r>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　しかしながら、</a:t>
          </a:r>
          <a:r>
            <a:rPr kumimoji="1" lang="ja-JP" altLang="en-US" sz="1600">
              <a:solidFill>
                <a:schemeClr val="dk1"/>
              </a:solidFill>
              <a:effectLst/>
              <a:latin typeface="+mn-ea"/>
              <a:ea typeface="+mn-ea"/>
              <a:cs typeface="+mn-cs"/>
            </a:rPr>
            <a:t>平成</a:t>
          </a:r>
          <a:r>
            <a:rPr kumimoji="1" lang="en-US" altLang="ja-JP" sz="1600">
              <a:solidFill>
                <a:schemeClr val="dk1"/>
              </a:solidFill>
              <a:effectLst/>
              <a:latin typeface="+mn-ea"/>
              <a:ea typeface="+mn-ea"/>
              <a:cs typeface="+mn-cs"/>
            </a:rPr>
            <a:t>28</a:t>
          </a:r>
          <a:r>
            <a:rPr kumimoji="1" lang="ja-JP" altLang="en-US" sz="1600">
              <a:solidFill>
                <a:schemeClr val="dk1"/>
              </a:solidFill>
              <a:effectLst/>
              <a:latin typeface="+mn-ea"/>
              <a:ea typeface="+mn-ea"/>
              <a:cs typeface="+mn-cs"/>
            </a:rPr>
            <a:t>年度</a:t>
          </a:r>
          <a:r>
            <a:rPr kumimoji="1" lang="ja-JP" altLang="en-US" sz="1600">
              <a:solidFill>
                <a:schemeClr val="dk1"/>
              </a:solidFill>
              <a:effectLst/>
              <a:latin typeface="+mn-lt"/>
              <a:ea typeface="+mn-ea"/>
              <a:cs typeface="+mn-cs"/>
            </a:rPr>
            <a:t>以降、複数年にわたる大規模な施設更新事業を控えているため、他の経費も含め更なる経費削減に努める必要がある。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財政調整基金は当該年度の一般財源不足額に充当したため、平成</a:t>
          </a:r>
          <a:r>
            <a:rPr kumimoji="1" lang="en-US" altLang="ja-JP" sz="1400">
              <a:solidFill>
                <a:schemeClr val="dk1"/>
              </a:solidFill>
              <a:effectLst/>
              <a:latin typeface="+mn-ea"/>
              <a:ea typeface="+mn-ea"/>
              <a:cs typeface="+mn-cs"/>
            </a:rPr>
            <a:t>27</a:t>
          </a:r>
          <a:r>
            <a:rPr kumimoji="1" lang="ja-JP" altLang="ja-JP" sz="1400">
              <a:solidFill>
                <a:schemeClr val="dk1"/>
              </a:solidFill>
              <a:effectLst/>
              <a:latin typeface="+mn-ea"/>
              <a:ea typeface="+mn-ea"/>
              <a:cs typeface="+mn-cs"/>
            </a:rPr>
            <a:t>年度決算では</a:t>
          </a:r>
          <a:r>
            <a:rPr kumimoji="1" lang="en-US" altLang="ja-JP" sz="1400">
              <a:solidFill>
                <a:schemeClr val="dk1"/>
              </a:solidFill>
              <a:effectLst/>
              <a:latin typeface="+mn-ea"/>
              <a:ea typeface="+mn-ea"/>
              <a:cs typeface="+mn-cs"/>
            </a:rPr>
            <a:t>1.47</a:t>
          </a:r>
          <a:r>
            <a:rPr kumimoji="1" lang="ja-JP" altLang="ja-JP" sz="1400">
              <a:solidFill>
                <a:schemeClr val="dk1"/>
              </a:solidFill>
              <a:effectLst/>
              <a:latin typeface="+mn-ea"/>
              <a:ea typeface="+mn-ea"/>
              <a:cs typeface="+mn-cs"/>
            </a:rPr>
            <a:t>ポイントの減となっている。</a:t>
          </a:r>
          <a:endParaRPr lang="ja-JP" altLang="ja-JP" sz="1400">
            <a:effectLst/>
            <a:latin typeface="+mn-ea"/>
            <a:ea typeface="+mn-ea"/>
          </a:endParaRPr>
        </a:p>
        <a:p>
          <a:r>
            <a:rPr kumimoji="1" lang="ja-JP" altLang="ja-JP" sz="1400">
              <a:solidFill>
                <a:schemeClr val="dk1"/>
              </a:solidFill>
              <a:effectLst/>
              <a:latin typeface="+mn-lt"/>
              <a:ea typeface="+mn-ea"/>
              <a:cs typeface="+mn-cs"/>
            </a:rPr>
            <a:t>　実質単年度収支はマイナスとなっているが、後年度の大規模な投資的事業の財源として、公共施設建設基金に積み立てを行ったためである。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鳥取県岩美町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本町においては、全ての会計で黒字決算となっている。</a:t>
          </a:r>
          <a:endParaRPr lang="ja-JP" altLang="ja-JP" sz="1400">
            <a:effectLst/>
          </a:endParaRPr>
        </a:p>
        <a:p>
          <a:r>
            <a:rPr kumimoji="1" lang="ja-JP" altLang="ja-JP" sz="1400">
              <a:solidFill>
                <a:schemeClr val="dk1"/>
              </a:solidFill>
              <a:effectLst/>
              <a:latin typeface="+mn-lt"/>
              <a:ea typeface="+mn-ea"/>
              <a:cs typeface="+mn-cs"/>
            </a:rPr>
            <a:t>　「一般会計等」における実質赤字比率、公営企業会計を含んだ全会計における連結実質赤字比率においても黒字となっている。</a:t>
          </a:r>
          <a:endParaRPr lang="ja-JP" altLang="ja-JP" sz="1400">
            <a:effectLst/>
          </a:endParaRPr>
        </a:p>
        <a:p>
          <a:r>
            <a:rPr kumimoji="0" lang="ja-JP" altLang="en-US" sz="1400">
              <a:solidFill>
                <a:schemeClr val="dk1"/>
              </a:solidFill>
              <a:effectLst/>
              <a:latin typeface="+mn-lt"/>
              <a:ea typeface="+mn-ea"/>
              <a:cs typeface="+mn-cs"/>
            </a:rPr>
            <a:t>　前年度増減比の最も大きい</a:t>
          </a:r>
          <a:r>
            <a:rPr kumimoji="1" lang="ja-JP" altLang="en-US" sz="1400">
              <a:latin typeface="ＭＳ ゴシック" pitchFamily="49" charset="-128"/>
              <a:ea typeface="ＭＳ ゴシック" pitchFamily="49" charset="-128"/>
            </a:rPr>
            <a:t>病院事業会計の実質収支については、診療体制の見直しや病床利用率の向上に努めたことにより患者数、利用者数が増加し、黒字幅が拡大したことによる。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また、水道事業会計においても黒字幅が拡大しているが、これは企業等の大口需要者の使用水量が増加したことにより、有収水量が増加傾向に転じたためである。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引き続き、各会計が収支均衡となるよう努めていく</a:t>
          </a:r>
          <a:r>
            <a:rPr kumimoji="1" lang="ja-JP" altLang="en-US" sz="14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6927454</v>
      </c>
      <c r="BO4" s="379"/>
      <c r="BP4" s="379"/>
      <c r="BQ4" s="379"/>
      <c r="BR4" s="379"/>
      <c r="BS4" s="379"/>
      <c r="BT4" s="379"/>
      <c r="BU4" s="380"/>
      <c r="BV4" s="378">
        <v>6837912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1.7</v>
      </c>
      <c r="CU4" s="385"/>
      <c r="CV4" s="385"/>
      <c r="CW4" s="385"/>
      <c r="CX4" s="385"/>
      <c r="CY4" s="385"/>
      <c r="CZ4" s="385"/>
      <c r="DA4" s="386"/>
      <c r="DB4" s="384">
        <v>2.2999999999999998</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6828265</v>
      </c>
      <c r="BO5" s="416"/>
      <c r="BP5" s="416"/>
      <c r="BQ5" s="416"/>
      <c r="BR5" s="416"/>
      <c r="BS5" s="416"/>
      <c r="BT5" s="416"/>
      <c r="BU5" s="417"/>
      <c r="BV5" s="415">
        <v>6681301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87.4</v>
      </c>
      <c r="CU5" s="413"/>
      <c r="CV5" s="413"/>
      <c r="CW5" s="413"/>
      <c r="CX5" s="413"/>
      <c r="CY5" s="413"/>
      <c r="CZ5" s="413"/>
      <c r="DA5" s="414"/>
      <c r="DB5" s="412">
        <v>88.9</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99189</v>
      </c>
      <c r="BO6" s="416"/>
      <c r="BP6" s="416"/>
      <c r="BQ6" s="416"/>
      <c r="BR6" s="416"/>
      <c r="BS6" s="416"/>
      <c r="BT6" s="416"/>
      <c r="BU6" s="417"/>
      <c r="BV6" s="415">
        <v>156611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92.3</v>
      </c>
      <c r="CU6" s="453"/>
      <c r="CV6" s="453"/>
      <c r="CW6" s="453"/>
      <c r="CX6" s="453"/>
      <c r="CY6" s="453"/>
      <c r="CZ6" s="453"/>
      <c r="DA6" s="454"/>
      <c r="DB6" s="452">
        <v>94.4</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31991</v>
      </c>
      <c r="BO7" s="416"/>
      <c r="BP7" s="416"/>
      <c r="BQ7" s="416"/>
      <c r="BR7" s="416"/>
      <c r="BS7" s="416"/>
      <c r="BT7" s="416"/>
      <c r="BU7" s="417"/>
      <c r="BV7" s="415">
        <v>67896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4029575</v>
      </c>
      <c r="CU7" s="416"/>
      <c r="CV7" s="416"/>
      <c r="CW7" s="416"/>
      <c r="CX7" s="416"/>
      <c r="CY7" s="416"/>
      <c r="CZ7" s="416"/>
      <c r="DA7" s="417"/>
      <c r="DB7" s="415">
        <v>3923628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67198</v>
      </c>
      <c r="BO8" s="416"/>
      <c r="BP8" s="416"/>
      <c r="BQ8" s="416"/>
      <c r="BR8" s="416"/>
      <c r="BS8" s="416"/>
      <c r="BT8" s="416"/>
      <c r="BU8" s="417"/>
      <c r="BV8" s="415">
        <v>88715</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0.27</v>
      </c>
      <c r="CU8" s="456"/>
      <c r="CV8" s="456"/>
      <c r="CW8" s="456"/>
      <c r="CX8" s="456"/>
      <c r="CY8" s="456"/>
      <c r="CZ8" s="456"/>
      <c r="DA8" s="457"/>
      <c r="DB8" s="455">
        <v>0.27</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11485</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-21517</v>
      </c>
      <c r="BO9" s="416"/>
      <c r="BP9" s="416"/>
      <c r="BQ9" s="416"/>
      <c r="BR9" s="416"/>
      <c r="BS9" s="416"/>
      <c r="BT9" s="416"/>
      <c r="BU9" s="417"/>
      <c r="BV9" s="415">
        <v>-189</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14.3</v>
      </c>
      <c r="CU9" s="413"/>
      <c r="CV9" s="413"/>
      <c r="CW9" s="413"/>
      <c r="CX9" s="413"/>
      <c r="CY9" s="413"/>
      <c r="CZ9" s="413"/>
      <c r="DA9" s="414"/>
      <c r="DB9" s="412">
        <v>15.4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12362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35352</v>
      </c>
      <c r="BO10" s="416"/>
      <c r="BP10" s="416"/>
      <c r="BQ10" s="416"/>
      <c r="BR10" s="416"/>
      <c r="BS10" s="416"/>
      <c r="BT10" s="416"/>
      <c r="BU10" s="417"/>
      <c r="BV10" s="415">
        <v>35174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12023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101</v>
      </c>
      <c r="AV12" s="448"/>
      <c r="AW12" s="448"/>
      <c r="AX12" s="448"/>
      <c r="AY12" s="449" t="s">
        <v>116</v>
      </c>
      <c r="AZ12" s="450"/>
      <c r="BA12" s="450"/>
      <c r="BB12" s="450"/>
      <c r="BC12" s="450"/>
      <c r="BD12" s="450"/>
      <c r="BE12" s="450"/>
      <c r="BF12" s="450"/>
      <c r="BG12" s="450"/>
      <c r="BH12" s="450"/>
      <c r="BI12" s="450"/>
      <c r="BJ12" s="450"/>
      <c r="BK12" s="450"/>
      <c r="BL12" s="450"/>
      <c r="BM12" s="451"/>
      <c r="BN12" s="415">
        <v>117000</v>
      </c>
      <c r="BO12" s="416"/>
      <c r="BP12" s="416"/>
      <c r="BQ12" s="416"/>
      <c r="BR12" s="416"/>
      <c r="BS12" s="416"/>
      <c r="BT12" s="416"/>
      <c r="BU12" s="417"/>
      <c r="BV12" s="415">
        <v>120000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118</v>
      </c>
      <c r="N13" s="504"/>
      <c r="O13" s="504"/>
      <c r="P13" s="504"/>
      <c r="Q13" s="505"/>
      <c r="R13" s="496">
        <v>11926</v>
      </c>
      <c r="S13" s="497"/>
      <c r="T13" s="497"/>
      <c r="U13" s="497"/>
      <c r="V13" s="498"/>
      <c r="W13" s="431" t="s">
        <v>119</v>
      </c>
      <c r="X13" s="432"/>
      <c r="Y13" s="432"/>
      <c r="Z13" s="432"/>
      <c r="AA13" s="432"/>
      <c r="AB13" s="422"/>
      <c r="AC13" s="466">
        <v>709</v>
      </c>
      <c r="AD13" s="467"/>
      <c r="AE13" s="467"/>
      <c r="AF13" s="467"/>
      <c r="AG13" s="506"/>
      <c r="AH13" s="466">
        <v>903</v>
      </c>
      <c r="AI13" s="467"/>
      <c r="AJ13" s="467"/>
      <c r="AK13" s="467"/>
      <c r="AL13" s="468"/>
      <c r="AM13" s="444" t="s">
        <v>120</v>
      </c>
      <c r="AN13" s="445"/>
      <c r="AO13" s="445"/>
      <c r="AP13" s="445"/>
      <c r="AQ13" s="445"/>
      <c r="AR13" s="445"/>
      <c r="AS13" s="445"/>
      <c r="AT13" s="446"/>
      <c r="AU13" s="447" t="s">
        <v>101</v>
      </c>
      <c r="AV13" s="448"/>
      <c r="AW13" s="448"/>
      <c r="AX13" s="448"/>
      <c r="AY13" s="449" t="s">
        <v>121</v>
      </c>
      <c r="AZ13" s="450"/>
      <c r="BA13" s="450"/>
      <c r="BB13" s="450"/>
      <c r="BC13" s="450"/>
      <c r="BD13" s="450"/>
      <c r="BE13" s="450"/>
      <c r="BF13" s="450"/>
      <c r="BG13" s="450"/>
      <c r="BH13" s="450"/>
      <c r="BI13" s="450"/>
      <c r="BJ13" s="450"/>
      <c r="BK13" s="450"/>
      <c r="BL13" s="450"/>
      <c r="BM13" s="451"/>
      <c r="BN13" s="415">
        <v>-103165</v>
      </c>
      <c r="BO13" s="416"/>
      <c r="BP13" s="416"/>
      <c r="BQ13" s="416"/>
      <c r="BR13" s="416"/>
      <c r="BS13" s="416"/>
      <c r="BT13" s="416"/>
      <c r="BU13" s="417"/>
      <c r="BV13" s="415">
        <v>-85015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13.4</v>
      </c>
      <c r="CU13" s="413"/>
      <c r="CV13" s="413"/>
      <c r="CW13" s="413"/>
      <c r="CX13" s="413"/>
      <c r="CY13" s="413"/>
      <c r="CZ13" s="413"/>
      <c r="DA13" s="414"/>
      <c r="DB13" s="412">
        <v>13.7</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123</v>
      </c>
      <c r="M14" s="494"/>
      <c r="N14" s="494"/>
      <c r="O14" s="494"/>
      <c r="P14" s="494"/>
      <c r="Q14" s="495"/>
      <c r="R14" s="496">
        <v>12197</v>
      </c>
      <c r="S14" s="497"/>
      <c r="T14" s="497"/>
      <c r="U14" s="497"/>
      <c r="V14" s="498"/>
      <c r="W14" s="405"/>
      <c r="X14" s="406"/>
      <c r="Y14" s="406"/>
      <c r="Z14" s="406"/>
      <c r="AA14" s="406"/>
      <c r="AB14" s="395"/>
      <c r="AC14" s="499">
        <v>12.7</v>
      </c>
      <c r="AD14" s="500"/>
      <c r="AE14" s="500"/>
      <c r="AF14" s="500"/>
      <c r="AG14" s="501"/>
      <c r="AH14" s="499">
        <v>13.9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52.6</v>
      </c>
      <c r="CU14" s="511"/>
      <c r="CV14" s="511"/>
      <c r="CW14" s="511"/>
      <c r="CX14" s="511"/>
      <c r="CY14" s="511"/>
      <c r="CZ14" s="511"/>
      <c r="DA14" s="512"/>
      <c r="DB14" s="510">
        <v>57.3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118</v>
      </c>
      <c r="N15" s="504"/>
      <c r="O15" s="504"/>
      <c r="P15" s="504"/>
      <c r="Q15" s="505"/>
      <c r="R15" s="496">
        <v>12102</v>
      </c>
      <c r="S15" s="497"/>
      <c r="T15" s="497"/>
      <c r="U15" s="497"/>
      <c r="V15" s="498"/>
      <c r="W15" s="431" t="s">
        <v>125</v>
      </c>
      <c r="X15" s="432"/>
      <c r="Y15" s="432"/>
      <c r="Z15" s="432"/>
      <c r="AA15" s="432"/>
      <c r="AB15" s="422"/>
      <c r="AC15" s="466">
        <v>1666</v>
      </c>
      <c r="AD15" s="467"/>
      <c r="AE15" s="467"/>
      <c r="AF15" s="467"/>
      <c r="AG15" s="506"/>
      <c r="AH15" s="466">
        <v>2019</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966441</v>
      </c>
      <c r="BO15" s="379"/>
      <c r="BP15" s="379"/>
      <c r="BQ15" s="379"/>
      <c r="BR15" s="379"/>
      <c r="BS15" s="379"/>
      <c r="BT15" s="379"/>
      <c r="BU15" s="380"/>
      <c r="BV15" s="378">
        <v>918110</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29.8</v>
      </c>
      <c r="AD16" s="500"/>
      <c r="AE16" s="500"/>
      <c r="AF16" s="500"/>
      <c r="AG16" s="501"/>
      <c r="AH16" s="499">
        <v>31.1</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3570679</v>
      </c>
      <c r="BO16" s="416"/>
      <c r="BP16" s="416"/>
      <c r="BQ16" s="416"/>
      <c r="BR16" s="416"/>
      <c r="BS16" s="416"/>
      <c r="BT16" s="416"/>
      <c r="BU16" s="417"/>
      <c r="BV16" s="415">
        <v>3447861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3209</v>
      </c>
      <c r="AD17" s="467"/>
      <c r="AE17" s="467"/>
      <c r="AF17" s="467"/>
      <c r="AG17" s="506"/>
      <c r="AH17" s="466">
        <v>3522</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1206474</v>
      </c>
      <c r="BO17" s="416"/>
      <c r="BP17" s="416"/>
      <c r="BQ17" s="416"/>
      <c r="BR17" s="416"/>
      <c r="BS17" s="416"/>
      <c r="BT17" s="416"/>
      <c r="BU17" s="417"/>
      <c r="BV17" s="415">
        <v>1162774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122.32</v>
      </c>
      <c r="M18" s="528"/>
      <c r="N18" s="528"/>
      <c r="O18" s="528"/>
      <c r="P18" s="528"/>
      <c r="Q18" s="528"/>
      <c r="R18" s="529"/>
      <c r="S18" s="529"/>
      <c r="T18" s="529"/>
      <c r="U18" s="529"/>
      <c r="V18" s="530"/>
      <c r="W18" s="433"/>
      <c r="X18" s="434"/>
      <c r="Y18" s="434"/>
      <c r="Z18" s="434"/>
      <c r="AA18" s="434"/>
      <c r="AB18" s="425"/>
      <c r="AC18" s="531">
        <v>57.5</v>
      </c>
      <c r="AD18" s="532"/>
      <c r="AE18" s="532"/>
      <c r="AF18" s="532"/>
      <c r="AG18" s="533"/>
      <c r="AH18" s="531">
        <v>54.3</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3570302</v>
      </c>
      <c r="BO18" s="416"/>
      <c r="BP18" s="416"/>
      <c r="BQ18" s="416"/>
      <c r="BR18" s="416"/>
      <c r="BS18" s="416"/>
      <c r="BT18" s="416"/>
      <c r="BU18" s="417"/>
      <c r="BV18" s="415">
        <v>3499090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94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4727460</v>
      </c>
      <c r="BO19" s="416"/>
      <c r="BP19" s="416"/>
      <c r="BQ19" s="416"/>
      <c r="BR19" s="416"/>
      <c r="BS19" s="416"/>
      <c r="BT19" s="416"/>
      <c r="BU19" s="417"/>
      <c r="BV19" s="415">
        <v>4571765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3993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6843289</v>
      </c>
      <c r="BO23" s="416"/>
      <c r="BP23" s="416"/>
      <c r="BQ23" s="416"/>
      <c r="BR23" s="416"/>
      <c r="BS23" s="416"/>
      <c r="BT23" s="416"/>
      <c r="BU23" s="417"/>
      <c r="BV23" s="415">
        <v>7010129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8157</v>
      </c>
      <c r="R24" s="467"/>
      <c r="S24" s="467"/>
      <c r="T24" s="467"/>
      <c r="U24" s="467"/>
      <c r="V24" s="506"/>
      <c r="W24" s="561"/>
      <c r="X24" s="549"/>
      <c r="Y24" s="550"/>
      <c r="Z24" s="465" t="s">
        <v>149</v>
      </c>
      <c r="AA24" s="445"/>
      <c r="AB24" s="445"/>
      <c r="AC24" s="445"/>
      <c r="AD24" s="445"/>
      <c r="AE24" s="445"/>
      <c r="AF24" s="445"/>
      <c r="AG24" s="446"/>
      <c r="AH24" s="466">
        <v>141</v>
      </c>
      <c r="AI24" s="467"/>
      <c r="AJ24" s="467"/>
      <c r="AK24" s="467"/>
      <c r="AL24" s="506"/>
      <c r="AM24" s="466">
        <v>406362</v>
      </c>
      <c r="AN24" s="467"/>
      <c r="AO24" s="467"/>
      <c r="AP24" s="467"/>
      <c r="AQ24" s="467"/>
      <c r="AR24" s="506"/>
      <c r="AS24" s="466">
        <v>2882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5689166</v>
      </c>
      <c r="BO24" s="416"/>
      <c r="BP24" s="416"/>
      <c r="BQ24" s="416"/>
      <c r="BR24" s="416"/>
      <c r="BS24" s="416"/>
      <c r="BT24" s="416"/>
      <c r="BU24" s="417"/>
      <c r="BV24" s="415">
        <v>5688850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6440</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115062</v>
      </c>
      <c r="BO25" s="379"/>
      <c r="BP25" s="379"/>
      <c r="BQ25" s="379"/>
      <c r="BR25" s="379"/>
      <c r="BS25" s="379"/>
      <c r="BT25" s="379"/>
      <c r="BU25" s="380"/>
      <c r="BV25" s="378">
        <v>134901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5953</v>
      </c>
      <c r="R26" s="467"/>
      <c r="S26" s="467"/>
      <c r="T26" s="467"/>
      <c r="U26" s="467"/>
      <c r="V26" s="506"/>
      <c r="W26" s="561"/>
      <c r="X26" s="549"/>
      <c r="Y26" s="550"/>
      <c r="Z26" s="465" t="s">
        <v>156</v>
      </c>
      <c r="AA26" s="571"/>
      <c r="AB26" s="571"/>
      <c r="AC26" s="571"/>
      <c r="AD26" s="571"/>
      <c r="AE26" s="571"/>
      <c r="AF26" s="571"/>
      <c r="AG26" s="572"/>
      <c r="AH26" s="466">
        <v>8</v>
      </c>
      <c r="AI26" s="467"/>
      <c r="AJ26" s="467"/>
      <c r="AK26" s="467"/>
      <c r="AL26" s="506"/>
      <c r="AM26" s="466">
        <v>25040</v>
      </c>
      <c r="AN26" s="467"/>
      <c r="AO26" s="467"/>
      <c r="AP26" s="467"/>
      <c r="AQ26" s="467"/>
      <c r="AR26" s="506"/>
      <c r="AS26" s="466">
        <v>3130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3330</v>
      </c>
      <c r="R27" s="467"/>
      <c r="S27" s="467"/>
      <c r="T27" s="467"/>
      <c r="U27" s="467"/>
      <c r="V27" s="506"/>
      <c r="W27" s="561"/>
      <c r="X27" s="549"/>
      <c r="Y27" s="550"/>
      <c r="Z27" s="465" t="s">
        <v>159</v>
      </c>
      <c r="AA27" s="445"/>
      <c r="AB27" s="445"/>
      <c r="AC27" s="445"/>
      <c r="AD27" s="445"/>
      <c r="AE27" s="445"/>
      <c r="AF27" s="445"/>
      <c r="AG27" s="446"/>
      <c r="AH27" s="466" t="s">
        <v>153</v>
      </c>
      <c r="AI27" s="467"/>
      <c r="AJ27" s="467"/>
      <c r="AK27" s="467"/>
      <c r="AL27" s="506"/>
      <c r="AM27" s="466" t="s">
        <v>153</v>
      </c>
      <c r="AN27" s="467"/>
      <c r="AO27" s="467"/>
      <c r="AP27" s="467"/>
      <c r="AQ27" s="467"/>
      <c r="AR27" s="506"/>
      <c r="AS27" s="466" t="s">
        <v>153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130936</v>
      </c>
      <c r="BO27" s="585"/>
      <c r="BP27" s="585"/>
      <c r="BQ27" s="585"/>
      <c r="BR27" s="585"/>
      <c r="BS27" s="585"/>
      <c r="BT27" s="585"/>
      <c r="BU27" s="586"/>
      <c r="BV27" s="584">
        <v>130871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2480</v>
      </c>
      <c r="R28" s="467"/>
      <c r="S28" s="467"/>
      <c r="T28" s="467"/>
      <c r="U28" s="467"/>
      <c r="V28" s="506"/>
      <c r="W28" s="561"/>
      <c r="X28" s="549"/>
      <c r="Y28" s="550"/>
      <c r="Z28" s="465" t="s">
        <v>162</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801401</v>
      </c>
      <c r="BO28" s="379"/>
      <c r="BP28" s="379"/>
      <c r="BQ28" s="379"/>
      <c r="BR28" s="379"/>
      <c r="BS28" s="379"/>
      <c r="BT28" s="379"/>
      <c r="BU28" s="380"/>
      <c r="BV28" s="378">
        <v>838049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10</v>
      </c>
      <c r="M29" s="467"/>
      <c r="N29" s="467"/>
      <c r="O29" s="467"/>
      <c r="P29" s="506"/>
      <c r="Q29" s="466">
        <v>2270</v>
      </c>
      <c r="R29" s="467"/>
      <c r="S29" s="467"/>
      <c r="T29" s="467"/>
      <c r="U29" s="467"/>
      <c r="V29" s="506"/>
      <c r="W29" s="562"/>
      <c r="X29" s="563"/>
      <c r="Y29" s="564"/>
      <c r="Z29" s="465" t="s">
        <v>166</v>
      </c>
      <c r="AA29" s="445"/>
      <c r="AB29" s="445"/>
      <c r="AC29" s="445"/>
      <c r="AD29" s="445"/>
      <c r="AE29" s="445"/>
      <c r="AF29" s="445"/>
      <c r="AG29" s="446"/>
      <c r="AH29" s="466">
        <v>141</v>
      </c>
      <c r="AI29" s="467"/>
      <c r="AJ29" s="467"/>
      <c r="AK29" s="467"/>
      <c r="AL29" s="506"/>
      <c r="AM29" s="466">
        <v>406362</v>
      </c>
      <c r="AN29" s="467"/>
      <c r="AO29" s="467"/>
      <c r="AP29" s="467"/>
      <c r="AQ29" s="467"/>
      <c r="AR29" s="506"/>
      <c r="AS29" s="466">
        <v>2882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106266</v>
      </c>
      <c r="BO29" s="416"/>
      <c r="BP29" s="416"/>
      <c r="BQ29" s="416"/>
      <c r="BR29" s="416"/>
      <c r="BS29" s="416"/>
      <c r="BT29" s="416"/>
      <c r="BU29" s="417"/>
      <c r="BV29" s="415">
        <v>106143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2042638</v>
      </c>
      <c r="BO30" s="585"/>
      <c r="BP30" s="585"/>
      <c r="BQ30" s="585"/>
      <c r="BR30" s="585"/>
      <c r="BS30" s="585"/>
      <c r="BT30" s="585"/>
      <c r="BU30" s="586"/>
      <c r="BV30" s="584">
        <v>2105382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鳥取県東部広域行政管理組合一般会計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岩美町振興公社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住宅新築資金等貸付特別会計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集落排水処理事業特別会計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鳥取県東部広域行政管理組合因幡ふるさと振興事業費特別会計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いわみ道の駅</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代替バス運送事業特別会計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鳥取県後期高齢者医療広域連合一般会計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鳥取県後期高齢者医療広域連合後期高齢者医療特別会計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鳥取県町村職員退職手当組合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鳥取県町村消防災害補償組合一般会計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鳥取県町村消防災害補償組合特別会計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532</v>
      </c>
      <c r="D34" s="1181"/>
      <c r="E34" s="1182"/>
      <c r="F34" s="32">
        <v>20.69</v>
      </c>
      <c r="G34" s="33">
        <v>24.16</v>
      </c>
      <c r="H34" s="33">
        <v>26.17</v>
      </c>
      <c r="I34" s="33">
        <v>21.42</v>
      </c>
      <c r="J34" s="34">
        <v>29.34</v>
      </c>
      <c r="K34" s="22"/>
      <c r="L34" s="22"/>
      <c r="M34" s="22"/>
      <c r="N34" s="22"/>
      <c r="O34" s="22"/>
      <c r="P34" s="22"/>
    </row>
    <row r="35" spans="1:16" ht="39" customHeight="1" x14ac:dyDescent="0.15">
      <c r="A35" s="22"/>
      <c r="B35" s="35"/>
      <c r="C35" s="1175" t="s">
        <v>533</v>
      </c>
      <c r="D35" s="1176"/>
      <c r="E35" s="1177"/>
      <c r="F35" s="36">
        <v>7.88</v>
      </c>
      <c r="G35" s="37">
        <v>6.78</v>
      </c>
      <c r="H35" s="37">
        <v>6.93</v>
      </c>
      <c r="I35" s="37">
        <v>4.09</v>
      </c>
      <c r="J35" s="38">
        <v>6.88</v>
      </c>
      <c r="K35" s="22"/>
      <c r="L35" s="22"/>
      <c r="M35" s="22"/>
      <c r="N35" s="22"/>
      <c r="O35" s="22"/>
      <c r="P35" s="22"/>
    </row>
    <row r="36" spans="1:16" ht="39" customHeight="1" x14ac:dyDescent="0.15">
      <c r="A36" s="22"/>
      <c r="B36" s="35"/>
      <c r="C36" s="1175" t="s">
        <v>534</v>
      </c>
      <c r="D36" s="1176"/>
      <c r="E36" s="1177"/>
      <c r="F36" s="36">
        <v>2.13</v>
      </c>
      <c r="G36" s="37">
        <v>2.02</v>
      </c>
      <c r="H36" s="37">
        <v>2.42</v>
      </c>
      <c r="I36" s="37">
        <v>2.02</v>
      </c>
      <c r="J36" s="38">
        <v>1.68</v>
      </c>
      <c r="K36" s="22"/>
      <c r="L36" s="22"/>
      <c r="M36" s="22"/>
      <c r="N36" s="22"/>
      <c r="O36" s="22"/>
      <c r="P36" s="22"/>
    </row>
    <row r="37" spans="1:16" ht="39" customHeight="1" x14ac:dyDescent="0.15">
      <c r="A37" s="22"/>
      <c r="B37" s="35"/>
      <c r="C37" s="1175" t="s">
        <v>535</v>
      </c>
      <c r="D37" s="1176"/>
      <c r="E37" s="1177"/>
      <c r="F37" s="36">
        <v>2.06</v>
      </c>
      <c r="G37" s="37">
        <v>2.56</v>
      </c>
      <c r="H37" s="37">
        <v>2.27</v>
      </c>
      <c r="I37" s="37">
        <v>2.2599999999999998</v>
      </c>
      <c r="J37" s="38">
        <v>1.66</v>
      </c>
      <c r="K37" s="22"/>
      <c r="L37" s="22"/>
      <c r="M37" s="22"/>
      <c r="N37" s="22"/>
      <c r="O37" s="22"/>
      <c r="P37" s="22"/>
    </row>
    <row r="38" spans="1:16" ht="39" customHeight="1" x14ac:dyDescent="0.15">
      <c r="A38" s="22"/>
      <c r="B38" s="35"/>
      <c r="C38" s="1175" t="s">
        <v>536</v>
      </c>
      <c r="D38" s="1176"/>
      <c r="E38" s="1177"/>
      <c r="F38" s="36">
        <v>0.37</v>
      </c>
      <c r="G38" s="37">
        <v>0.36</v>
      </c>
      <c r="H38" s="37">
        <v>0.48</v>
      </c>
      <c r="I38" s="37">
        <v>0.54</v>
      </c>
      <c r="J38" s="38">
        <v>0.17</v>
      </c>
      <c r="K38" s="22"/>
      <c r="L38" s="22"/>
      <c r="M38" s="22"/>
      <c r="N38" s="22"/>
      <c r="O38" s="22"/>
      <c r="P38" s="22"/>
    </row>
    <row r="39" spans="1:16" ht="39" customHeight="1" x14ac:dyDescent="0.15">
      <c r="A39" s="22"/>
      <c r="B39" s="35"/>
      <c r="C39" s="1175" t="s">
        <v>537</v>
      </c>
      <c r="D39" s="1176"/>
      <c r="E39" s="1177"/>
      <c r="F39" s="36">
        <v>0</v>
      </c>
      <c r="G39" s="37">
        <v>0</v>
      </c>
      <c r="H39" s="37">
        <v>0</v>
      </c>
      <c r="I39" s="37">
        <v>0</v>
      </c>
      <c r="J39" s="38">
        <v>0.02</v>
      </c>
      <c r="K39" s="22"/>
      <c r="L39" s="22"/>
      <c r="M39" s="22"/>
      <c r="N39" s="22"/>
      <c r="O39" s="22"/>
      <c r="P39" s="22"/>
    </row>
    <row r="40" spans="1:16" ht="39" customHeight="1" x14ac:dyDescent="0.15">
      <c r="A40" s="22"/>
      <c r="B40" s="35"/>
      <c r="C40" s="1175" t="s">
        <v>538</v>
      </c>
      <c r="D40" s="1176"/>
      <c r="E40" s="1177"/>
      <c r="F40" s="36">
        <v>0</v>
      </c>
      <c r="G40" s="37">
        <v>0.01</v>
      </c>
      <c r="H40" s="37">
        <v>0</v>
      </c>
      <c r="I40" s="37">
        <v>0</v>
      </c>
      <c r="J40" s="38">
        <v>0</v>
      </c>
      <c r="K40" s="22"/>
      <c r="L40" s="22"/>
      <c r="M40" s="22"/>
      <c r="N40" s="22"/>
      <c r="O40" s="22"/>
      <c r="P40" s="22"/>
    </row>
    <row r="41" spans="1:16" ht="39" customHeight="1" x14ac:dyDescent="0.15">
      <c r="A41" s="22"/>
      <c r="B41" s="35"/>
      <c r="C41" s="1175" t="s">
        <v>539</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540</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541</v>
      </c>
      <c r="D43" s="1179"/>
      <c r="E43" s="1180"/>
      <c r="F43" s="41">
        <v>0.02</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723</v>
      </c>
      <c r="L45" s="60">
        <v>731</v>
      </c>
      <c r="M45" s="60">
        <v>733</v>
      </c>
      <c r="N45" s="60">
        <v>738</v>
      </c>
      <c r="O45" s="61">
        <v>713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14</v>
      </c>
      <c r="F47" s="1185"/>
      <c r="G47" s="1185"/>
      <c r="H47" s="1185"/>
      <c r="I47" s="1185"/>
      <c r="J47" s="1186"/>
      <c r="K47" s="63">
        <v>3</v>
      </c>
      <c r="L47" s="64">
        <v>3</v>
      </c>
      <c r="M47" s="64" t="s">
        <v>482</v>
      </c>
      <c r="N47" s="64" t="s">
        <v>482</v>
      </c>
      <c r="O47" s="65" t="s">
        <v>482</v>
      </c>
      <c r="P47" s="48"/>
      <c r="Q47" s="48"/>
      <c r="R47" s="48"/>
      <c r="S47" s="48"/>
      <c r="T47" s="48"/>
      <c r="U47" s="48"/>
    </row>
    <row r="48" spans="1:21" ht="30.75" customHeight="1" x14ac:dyDescent="0.15">
      <c r="A48" s="48"/>
      <c r="B48" s="1193"/>
      <c r="C48" s="1194"/>
      <c r="D48" s="62"/>
      <c r="E48" s="1185" t="s">
        <v>15</v>
      </c>
      <c r="F48" s="1185"/>
      <c r="G48" s="1185"/>
      <c r="H48" s="1185"/>
      <c r="I48" s="1185"/>
      <c r="J48" s="1186"/>
      <c r="K48" s="63">
        <v>405</v>
      </c>
      <c r="L48" s="64">
        <v>403</v>
      </c>
      <c r="M48" s="64">
        <v>430</v>
      </c>
      <c r="N48" s="64">
        <v>453</v>
      </c>
      <c r="O48" s="65">
        <v>463</v>
      </c>
      <c r="P48" s="48"/>
      <c r="Q48" s="48"/>
      <c r="R48" s="48"/>
      <c r="S48" s="48"/>
      <c r="T48" s="48"/>
      <c r="U48" s="48"/>
    </row>
    <row r="49" spans="1:21" ht="30.75" customHeight="1" x14ac:dyDescent="0.15">
      <c r="A49" s="48"/>
      <c r="B49" s="1193"/>
      <c r="C49" s="1194"/>
      <c r="D49" s="62"/>
      <c r="E49" s="1185" t="s">
        <v>16</v>
      </c>
      <c r="F49" s="1185"/>
      <c r="G49" s="1185"/>
      <c r="H49" s="1185"/>
      <c r="I49" s="1185"/>
      <c r="J49" s="1186"/>
      <c r="K49" s="63">
        <v>33</v>
      </c>
      <c r="L49" s="64">
        <v>25</v>
      </c>
      <c r="M49" s="64">
        <v>17</v>
      </c>
      <c r="N49" s="64">
        <v>2</v>
      </c>
      <c r="O49" s="65">
        <v>11</v>
      </c>
      <c r="P49" s="48"/>
      <c r="Q49" s="48"/>
      <c r="R49" s="48"/>
      <c r="S49" s="48"/>
      <c r="T49" s="48"/>
      <c r="U49" s="48"/>
    </row>
    <row r="50" spans="1:21" ht="30.75" customHeight="1" x14ac:dyDescent="0.15">
      <c r="A50" s="48"/>
      <c r="B50" s="1193"/>
      <c r="C50" s="1194"/>
      <c r="D50" s="62"/>
      <c r="E50" s="1185" t="s">
        <v>17</v>
      </c>
      <c r="F50" s="1185"/>
      <c r="G50" s="1185"/>
      <c r="H50" s="1185"/>
      <c r="I50" s="1185"/>
      <c r="J50" s="1186"/>
      <c r="K50" s="63">
        <v>0</v>
      </c>
      <c r="L50" s="64">
        <v>0</v>
      </c>
      <c r="M50" s="64">
        <v>0</v>
      </c>
      <c r="N50" s="64" t="s">
        <v>482</v>
      </c>
      <c r="O50" s="65" t="s">
        <v>482</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v>0</v>
      </c>
      <c r="M51" s="64">
        <v>1</v>
      </c>
      <c r="N51" s="64">
        <v>1</v>
      </c>
      <c r="O51" s="65">
        <v>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658</v>
      </c>
      <c r="L52" s="64">
        <v>710</v>
      </c>
      <c r="M52" s="64">
        <v>726</v>
      </c>
      <c r="N52" s="64">
        <v>775</v>
      </c>
      <c r="O52" s="65">
        <v>755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506</v>
      </c>
      <c r="L53" s="69">
        <v>452</v>
      </c>
      <c r="M53" s="69">
        <v>455</v>
      </c>
      <c r="N53" s="69">
        <v>419</v>
      </c>
      <c r="O53" s="70">
        <v>433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J48" sqref="J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99" t="s">
        <v>24</v>
      </c>
      <c r="C41" s="1200"/>
      <c r="D41" s="81"/>
      <c r="E41" s="1205" t="s">
        <v>25</v>
      </c>
      <c r="F41" s="1205"/>
      <c r="G41" s="1205"/>
      <c r="H41" s="1206"/>
      <c r="I41" s="82">
        <v>7135</v>
      </c>
      <c r="J41" s="83">
        <v>7068</v>
      </c>
      <c r="K41" s="83">
        <v>7226</v>
      </c>
      <c r="L41" s="83">
        <v>7010</v>
      </c>
      <c r="M41" s="84">
        <v>6872</v>
      </c>
    </row>
    <row r="42" spans="2:13" ht="27.75" customHeight="1" x14ac:dyDescent="0.15">
      <c r="B42" s="1201"/>
      <c r="C42" s="1202"/>
      <c r="D42" s="85"/>
      <c r="E42" s="1207" t="s">
        <v>26</v>
      </c>
      <c r="F42" s="1207"/>
      <c r="G42" s="1207"/>
      <c r="H42" s="1208"/>
      <c r="I42" s="86" t="s">
        <v>482</v>
      </c>
      <c r="J42" s="87" t="s">
        <v>482</v>
      </c>
      <c r="K42" s="87" t="s">
        <v>482</v>
      </c>
      <c r="L42" s="87" t="s">
        <v>482</v>
      </c>
      <c r="M42" s="88" t="s">
        <v>482</v>
      </c>
    </row>
    <row r="43" spans="2:13" ht="27.75" customHeight="1" x14ac:dyDescent="0.15">
      <c r="B43" s="1201"/>
      <c r="C43" s="1202"/>
      <c r="D43" s="85"/>
      <c r="E43" s="1207" t="s">
        <v>27</v>
      </c>
      <c r="F43" s="1207"/>
      <c r="G43" s="1207"/>
      <c r="H43" s="1208"/>
      <c r="I43" s="86">
        <v>6734</v>
      </c>
      <c r="J43" s="87">
        <v>6740</v>
      </c>
      <c r="K43" s="87">
        <v>6533</v>
      </c>
      <c r="L43" s="87">
        <v>6337</v>
      </c>
      <c r="M43" s="88">
        <v>6229</v>
      </c>
    </row>
    <row r="44" spans="2:13" ht="27.75" customHeight="1" x14ac:dyDescent="0.15">
      <c r="B44" s="1201"/>
      <c r="C44" s="1202"/>
      <c r="D44" s="85"/>
      <c r="E44" s="1207" t="s">
        <v>28</v>
      </c>
      <c r="F44" s="1207"/>
      <c r="G44" s="1207"/>
      <c r="H44" s="1208"/>
      <c r="I44" s="86">
        <v>120</v>
      </c>
      <c r="J44" s="87">
        <v>142</v>
      </c>
      <c r="K44" s="87">
        <v>125</v>
      </c>
      <c r="L44" s="87">
        <v>124</v>
      </c>
      <c r="M44" s="88">
        <v>130</v>
      </c>
    </row>
    <row r="45" spans="2:13" ht="27.75" customHeight="1" x14ac:dyDescent="0.15">
      <c r="B45" s="1201"/>
      <c r="C45" s="1202"/>
      <c r="D45" s="85"/>
      <c r="E45" s="1207" t="s">
        <v>29</v>
      </c>
      <c r="F45" s="1207"/>
      <c r="G45" s="1207"/>
      <c r="H45" s="1208"/>
      <c r="I45" s="86">
        <v>726</v>
      </c>
      <c r="J45" s="87">
        <v>706</v>
      </c>
      <c r="K45" s="87">
        <v>634</v>
      </c>
      <c r="L45" s="87">
        <v>604</v>
      </c>
      <c r="M45" s="88">
        <v>555</v>
      </c>
    </row>
    <row r="46" spans="2:13" ht="27.75" customHeight="1" x14ac:dyDescent="0.15">
      <c r="B46" s="1201"/>
      <c r="C46" s="1202"/>
      <c r="D46" s="85"/>
      <c r="E46" s="1207" t="s">
        <v>30</v>
      </c>
      <c r="F46" s="1207"/>
      <c r="G46" s="1207"/>
      <c r="H46" s="1208"/>
      <c r="I46" s="86" t="s">
        <v>482</v>
      </c>
      <c r="J46" s="87" t="s">
        <v>482</v>
      </c>
      <c r="K46" s="87" t="s">
        <v>482</v>
      </c>
      <c r="L46" s="87" t="s">
        <v>482</v>
      </c>
      <c r="M46" s="88" t="s">
        <v>482</v>
      </c>
    </row>
    <row r="47" spans="2:13" ht="27.75" customHeight="1" x14ac:dyDescent="0.15">
      <c r="B47" s="1201"/>
      <c r="C47" s="1202"/>
      <c r="D47" s="85"/>
      <c r="E47" s="1207" t="s">
        <v>31</v>
      </c>
      <c r="F47" s="1207"/>
      <c r="G47" s="1207"/>
      <c r="H47" s="1208"/>
      <c r="I47" s="86" t="s">
        <v>482</v>
      </c>
      <c r="J47" s="87" t="s">
        <v>482</v>
      </c>
      <c r="K47" s="87" t="s">
        <v>482</v>
      </c>
      <c r="L47" s="87" t="s">
        <v>482</v>
      </c>
      <c r="M47" s="88" t="s">
        <v>482</v>
      </c>
    </row>
    <row r="48" spans="2:13" ht="27.75" customHeight="1" x14ac:dyDescent="0.15">
      <c r="B48" s="1203"/>
      <c r="C48" s="1204"/>
      <c r="D48" s="85"/>
      <c r="E48" s="1207" t="s">
        <v>32</v>
      </c>
      <c r="F48" s="1207"/>
      <c r="G48" s="1207"/>
      <c r="H48" s="1208"/>
      <c r="I48" s="86" t="s">
        <v>482</v>
      </c>
      <c r="J48" s="87" t="s">
        <v>482</v>
      </c>
      <c r="K48" s="87" t="s">
        <v>482</v>
      </c>
      <c r="L48" s="87" t="s">
        <v>482</v>
      </c>
      <c r="M48" s="88" t="s">
        <v>482</v>
      </c>
    </row>
    <row r="49" spans="2:13" ht="27.75" customHeight="1" x14ac:dyDescent="0.15">
      <c r="B49" s="1209" t="s">
        <v>33</v>
      </c>
      <c r="C49" s="1210"/>
      <c r="D49" s="89"/>
      <c r="E49" s="1207" t="s">
        <v>34</v>
      </c>
      <c r="F49" s="1207"/>
      <c r="G49" s="1207"/>
      <c r="H49" s="1208"/>
      <c r="I49" s="86">
        <v>3532</v>
      </c>
      <c r="J49" s="87">
        <v>3594</v>
      </c>
      <c r="K49" s="87">
        <v>3715</v>
      </c>
      <c r="L49" s="87">
        <v>3452</v>
      </c>
      <c r="M49" s="88">
        <v>3352</v>
      </c>
    </row>
    <row r="50" spans="2:13" ht="27.75" customHeight="1" x14ac:dyDescent="0.15">
      <c r="B50" s="1201"/>
      <c r="C50" s="1202"/>
      <c r="D50" s="85"/>
      <c r="E50" s="1207" t="s">
        <v>35</v>
      </c>
      <c r="F50" s="1207"/>
      <c r="G50" s="1207"/>
      <c r="H50" s="1208"/>
      <c r="I50" s="86">
        <v>300</v>
      </c>
      <c r="J50" s="87">
        <v>259</v>
      </c>
      <c r="K50" s="87">
        <v>209</v>
      </c>
      <c r="L50" s="87">
        <v>174</v>
      </c>
      <c r="M50" s="88">
        <v>146</v>
      </c>
    </row>
    <row r="51" spans="2:13" ht="27.75" customHeight="1" x14ac:dyDescent="0.15">
      <c r="B51" s="1203"/>
      <c r="C51" s="1204"/>
      <c r="D51" s="85"/>
      <c r="E51" s="1207" t="s">
        <v>36</v>
      </c>
      <c r="F51" s="1207"/>
      <c r="G51" s="1207"/>
      <c r="H51" s="1208"/>
      <c r="I51" s="86">
        <v>8777</v>
      </c>
      <c r="J51" s="87">
        <v>8707</v>
      </c>
      <c r="K51" s="87">
        <v>8822</v>
      </c>
      <c r="L51" s="87">
        <v>8622</v>
      </c>
      <c r="M51" s="88">
        <v>8549</v>
      </c>
    </row>
    <row r="52" spans="2:13" ht="27.75" customHeight="1" thickBot="1" x14ac:dyDescent="0.2">
      <c r="B52" s="1211" t="s">
        <v>37</v>
      </c>
      <c r="C52" s="1212"/>
      <c r="D52" s="90"/>
      <c r="E52" s="1213" t="s">
        <v>38</v>
      </c>
      <c r="F52" s="1213"/>
      <c r="G52" s="1213"/>
      <c r="H52" s="1214"/>
      <c r="I52" s="91">
        <v>2105</v>
      </c>
      <c r="J52" s="92">
        <v>2096</v>
      </c>
      <c r="K52" s="92">
        <v>1772</v>
      </c>
      <c r="L52" s="92">
        <v>1827</v>
      </c>
      <c r="M52" s="93">
        <v>1740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571</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572</v>
      </c>
    </row>
    <row r="50" spans="1:17" x14ac:dyDescent="0.15">
      <c r="B50" s="248"/>
      <c r="C50" s="244"/>
      <c r="D50" s="244"/>
      <c r="E50" s="244"/>
      <c r="F50" s="244"/>
      <c r="G50" s="1236"/>
      <c r="H50" s="1237"/>
      <c r="I50" s="1237"/>
      <c r="J50" s="1238"/>
      <c r="K50" s="354" t="s">
        <v>522</v>
      </c>
      <c r="L50" s="354" t="s">
        <v>523</v>
      </c>
      <c r="M50" s="354" t="s">
        <v>524</v>
      </c>
      <c r="N50" s="354" t="s">
        <v>525</v>
      </c>
      <c r="O50" s="354" t="s">
        <v>526</v>
      </c>
    </row>
    <row r="51" spans="1:17" x14ac:dyDescent="0.15">
      <c r="B51" s="248"/>
      <c r="C51" s="244"/>
      <c r="D51" s="244"/>
      <c r="E51" s="244"/>
      <c r="F51" s="244"/>
      <c r="G51" s="1239" t="s">
        <v>573</v>
      </c>
      <c r="H51" s="1240"/>
      <c r="I51" s="1245" t="s">
        <v>574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576</v>
      </c>
      <c r="H55" s="1220"/>
      <c r="I55" s="1225" t="s">
        <v>574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577</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578</v>
      </c>
      <c r="C63" s="244"/>
      <c r="D63" s="244"/>
      <c r="E63" s="244"/>
      <c r="F63" s="244"/>
      <c r="G63" s="244"/>
      <c r="H63" s="244"/>
      <c r="I63" s="244"/>
      <c r="J63" s="244"/>
      <c r="K63" s="244"/>
      <c r="L63" s="244"/>
      <c r="M63" s="244"/>
      <c r="N63" s="244"/>
      <c r="O63" s="244"/>
    </row>
    <row r="64" spans="1:17" x14ac:dyDescent="0.15">
      <c r="B64" s="248"/>
      <c r="C64" s="244"/>
      <c r="D64" s="244"/>
      <c r="E64" s="244"/>
      <c r="F64" s="244"/>
      <c r="G64" s="351" t="s">
        <v>571</v>
      </c>
      <c r="I64" s="352"/>
      <c r="J64" s="352"/>
      <c r="K64" s="352"/>
      <c r="L64" s="244"/>
      <c r="M64" s="244"/>
      <c r="N64" s="244"/>
      <c r="O64" s="244"/>
    </row>
    <row r="65" spans="2:30" x14ac:dyDescent="0.15">
      <c r="B65" s="248"/>
      <c r="C65" s="244"/>
      <c r="D65" s="244"/>
      <c r="E65" s="244"/>
      <c r="F65" s="244"/>
      <c r="G65" s="1227" t="s">
        <v>581</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579</v>
      </c>
      <c r="I71" s="368"/>
      <c r="J71" s="364"/>
      <c r="K71" s="364"/>
      <c r="L71" s="365"/>
      <c r="M71" s="364"/>
      <c r="N71" s="365"/>
      <c r="O71" s="366"/>
    </row>
    <row r="72" spans="2:30" x14ac:dyDescent="0.15">
      <c r="B72" s="248"/>
      <c r="C72" s="244"/>
      <c r="D72" s="244"/>
      <c r="E72" s="244"/>
      <c r="F72" s="244"/>
      <c r="G72" s="1236"/>
      <c r="H72" s="1237"/>
      <c r="I72" s="1237"/>
      <c r="J72" s="1238"/>
      <c r="K72" s="354" t="s">
        <v>522</v>
      </c>
      <c r="L72" s="354" t="s">
        <v>523</v>
      </c>
      <c r="M72" s="354" t="s">
        <v>524</v>
      </c>
      <c r="N72" s="354" t="s">
        <v>525</v>
      </c>
      <c r="O72" s="354" t="s">
        <v>526</v>
      </c>
    </row>
    <row r="73" spans="2:30" x14ac:dyDescent="0.15">
      <c r="B73" s="248"/>
      <c r="C73" s="244"/>
      <c r="D73" s="244"/>
      <c r="E73" s="244"/>
      <c r="F73" s="244"/>
      <c r="G73" s="1239" t="s">
        <v>573</v>
      </c>
      <c r="H73" s="1240"/>
      <c r="I73" s="1245" t="s">
        <v>574</v>
      </c>
      <c r="J73" s="1245"/>
      <c r="K73" s="1226">
        <v>63.9</v>
      </c>
      <c r="L73" s="1226">
        <v>64.900000000000006</v>
      </c>
      <c r="M73" s="1215">
        <v>54.9</v>
      </c>
      <c r="N73" s="1215">
        <v>57.3</v>
      </c>
      <c r="O73" s="1215">
        <v>52.6</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580</v>
      </c>
      <c r="J75" s="1225"/>
      <c r="K75" s="1247">
        <v>13.5</v>
      </c>
      <c r="L75" s="1247">
        <v>14.1</v>
      </c>
      <c r="M75" s="1247">
        <v>14.5</v>
      </c>
      <c r="N75" s="1247">
        <v>13.7</v>
      </c>
      <c r="O75" s="1247">
        <v>13.4</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576</v>
      </c>
      <c r="H77" s="1220"/>
      <c r="I77" s="1225" t="s">
        <v>574</v>
      </c>
      <c r="J77" s="1225"/>
      <c r="K77" s="1226">
        <v>35.299999999999997</v>
      </c>
      <c r="L77" s="1226">
        <v>29.4</v>
      </c>
      <c r="M77" s="1215">
        <v>18.899999999999999</v>
      </c>
      <c r="N77" s="1215">
        <v>10.199999999999999</v>
      </c>
      <c r="O77" s="1215">
        <v>20.2</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580</v>
      </c>
      <c r="J79" s="1217"/>
      <c r="K79" s="1218">
        <v>11.6</v>
      </c>
      <c r="L79" s="1218">
        <v>10.9</v>
      </c>
      <c r="M79" s="1218">
        <v>10.1</v>
      </c>
      <c r="N79" s="1218">
        <v>9.1</v>
      </c>
      <c r="O79" s="1218">
        <v>9.3000000000000007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39106</v>
      </c>
      <c r="E3" s="116"/>
      <c r="F3" s="117">
        <v>70897</v>
      </c>
      <c r="G3" s="118"/>
      <c r="H3" s="119"/>
    </row>
    <row r="4" spans="1:8" x14ac:dyDescent="0.15">
      <c r="A4" s="120"/>
      <c r="B4" s="121"/>
      <c r="C4" s="122"/>
      <c r="D4" s="123">
        <v>27142</v>
      </c>
      <c r="E4" s="124"/>
      <c r="F4" s="125">
        <v>39878</v>
      </c>
      <c r="G4" s="126"/>
      <c r="H4" s="127"/>
    </row>
    <row r="5" spans="1:8" x14ac:dyDescent="0.15">
      <c r="A5" s="108" t="s">
        <v>516</v>
      </c>
      <c r="B5" s="113"/>
      <c r="C5" s="114"/>
      <c r="D5" s="115">
        <v>53440</v>
      </c>
      <c r="E5" s="116"/>
      <c r="F5" s="117">
        <v>66496</v>
      </c>
      <c r="G5" s="118"/>
      <c r="H5" s="119"/>
    </row>
    <row r="6" spans="1:8" x14ac:dyDescent="0.15">
      <c r="A6" s="120"/>
      <c r="B6" s="121"/>
      <c r="C6" s="122"/>
      <c r="D6" s="123">
        <v>18040</v>
      </c>
      <c r="E6" s="124"/>
      <c r="F6" s="125">
        <v>36530</v>
      </c>
      <c r="G6" s="126"/>
      <c r="H6" s="127"/>
    </row>
    <row r="7" spans="1:8" x14ac:dyDescent="0.15">
      <c r="A7" s="108" t="s">
        <v>517</v>
      </c>
      <c r="B7" s="113"/>
      <c r="C7" s="114"/>
      <c r="D7" s="115">
        <v>58503</v>
      </c>
      <c r="E7" s="116"/>
      <c r="F7" s="117">
        <v>82748</v>
      </c>
      <c r="G7" s="118"/>
      <c r="H7" s="119"/>
    </row>
    <row r="8" spans="1:8" x14ac:dyDescent="0.15">
      <c r="A8" s="120"/>
      <c r="B8" s="121"/>
      <c r="C8" s="122"/>
      <c r="D8" s="123">
        <v>49492</v>
      </c>
      <c r="E8" s="124"/>
      <c r="F8" s="125">
        <v>44732</v>
      </c>
      <c r="G8" s="126"/>
      <c r="H8" s="127"/>
    </row>
    <row r="9" spans="1:8" x14ac:dyDescent="0.15">
      <c r="A9" s="108" t="s">
        <v>518</v>
      </c>
      <c r="B9" s="113"/>
      <c r="C9" s="114"/>
      <c r="D9" s="115">
        <v>73494</v>
      </c>
      <c r="E9" s="116"/>
      <c r="F9" s="117">
        <v>91837</v>
      </c>
      <c r="G9" s="118"/>
      <c r="H9" s="119"/>
    </row>
    <row r="10" spans="1:8" x14ac:dyDescent="0.15">
      <c r="A10" s="120"/>
      <c r="B10" s="121"/>
      <c r="C10" s="122"/>
      <c r="D10" s="123">
        <v>40717</v>
      </c>
      <c r="E10" s="124"/>
      <c r="F10" s="125">
        <v>54439</v>
      </c>
      <c r="G10" s="126"/>
      <c r="H10" s="127"/>
    </row>
    <row r="11" spans="1:8" x14ac:dyDescent="0.15">
      <c r="A11" s="108" t="s">
        <v>519</v>
      </c>
      <c r="B11" s="113"/>
      <c r="C11" s="114"/>
      <c r="D11" s="115">
        <v>71879</v>
      </c>
      <c r="E11" s="116"/>
      <c r="F11" s="117">
        <v>106092</v>
      </c>
      <c r="G11" s="118"/>
      <c r="H11" s="119"/>
    </row>
    <row r="12" spans="1:8" x14ac:dyDescent="0.15">
      <c r="A12" s="120"/>
      <c r="B12" s="121"/>
      <c r="C12" s="128"/>
      <c r="D12" s="123">
        <v>33474</v>
      </c>
      <c r="E12" s="124"/>
      <c r="F12" s="125">
        <v>44299</v>
      </c>
      <c r="G12" s="126"/>
      <c r="H12" s="127"/>
    </row>
    <row r="13" spans="1:8" x14ac:dyDescent="0.15">
      <c r="A13" s="108"/>
      <c r="B13" s="113"/>
      <c r="C13" s="129"/>
      <c r="D13" s="130">
        <v>59284</v>
      </c>
      <c r="E13" s="131"/>
      <c r="F13" s="132">
        <v>83614</v>
      </c>
      <c r="G13" s="133"/>
      <c r="H13" s="119"/>
    </row>
    <row r="14" spans="1:8" x14ac:dyDescent="0.15">
      <c r="A14" s="120"/>
      <c r="B14" s="121"/>
      <c r="C14" s="122"/>
      <c r="D14" s="123">
        <v>33773</v>
      </c>
      <c r="E14" s="124"/>
      <c r="F14" s="125">
        <v>43976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2.0699999999999998</v>
      </c>
      <c r="C19" s="134">
        <f>ROUND(VALUE(SUBSTITUTE(実質収支比率等に係る経年分析!G$48,"▲","-")),2)</f>
        <v>2.56</v>
      </c>
      <c r="D19" s="134">
        <f>ROUND(VALUE(SUBSTITUTE(実質収支比率等に係る経年分析!H$48,"▲","-")),2)</f>
        <v>2.27</v>
      </c>
      <c r="E19" s="134">
        <f>ROUND(VALUE(SUBSTITUTE(実質収支比率等に係る経年分析!I$48,"▲","-")),2)</f>
        <v>2.2599999999999998</v>
      </c>
      <c r="F19" s="134">
        <f>ROUND(VALUE(SUBSTITUTE(実質収支比率等に係る経年分析!J$48,"▲","-")),2)</f>
        <v>1.67</v>
      </c>
    </row>
    <row r="20" spans="1:11" x14ac:dyDescent="0.15">
      <c r="A20" s="134" t="s">
        <v>43</v>
      </c>
      <c r="B20" s="134">
        <f>ROUND(VALUE(SUBSTITUTE(実質収支比率等に係る経年分析!F$47,"▲","-")),2)</f>
        <v>22.58</v>
      </c>
      <c r="C20" s="134">
        <f>ROUND(VALUE(SUBSTITUTE(実質収支比率等に係る経年分析!G$47,"▲","-")),2)</f>
        <v>22.89</v>
      </c>
      <c r="D20" s="134">
        <f>ROUND(VALUE(SUBSTITUTE(実質収支比率等に係る経年分析!H$47,"▲","-")),2)</f>
        <v>22.45</v>
      </c>
      <c r="E20" s="134">
        <f>ROUND(VALUE(SUBSTITUTE(実質収支比率等に係る経年分析!I$47,"▲","-")),2)</f>
        <v>21.36</v>
      </c>
      <c r="F20" s="134">
        <f>ROUND(VALUE(SUBSTITUTE(実質収支比率等に係る経年分析!J$47,"▲","-")),2)</f>
        <v>19.89</v>
      </c>
    </row>
    <row r="21" spans="1:11" x14ac:dyDescent="0.15">
      <c r="A21" s="134" t="s">
        <v>44</v>
      </c>
      <c r="B21" s="134">
        <f>IF(ISNUMBER(VALUE(SUBSTITUTE(実質収支比率等に係る経年分析!F$49,"▲","-"))),ROUND(VALUE(SUBSTITUTE(実質収支比率等に係る経年分析!F$49,"▲","-")),2),NA())</f>
        <v>-0.35</v>
      </c>
      <c r="C21" s="134">
        <f>IF(ISNUMBER(VALUE(SUBSTITUTE(実質収支比率等に係る経年分析!G$49,"▲","-"))),ROUND(VALUE(SUBSTITUTE(実質収支比率等に係る経年分析!G$49,"▲","-")),2),NA())</f>
        <v>-0.3</v>
      </c>
      <c r="D21" s="134">
        <f>IF(ISNUMBER(VALUE(SUBSTITUTE(実質収支比率等に係る経年分析!H$49,"▲","-"))),ROUND(VALUE(SUBSTITUTE(実質収支比率等に係る経年分析!H$49,"▲","-")),2),NA())</f>
        <v>-1.96</v>
      </c>
      <c r="E21" s="134">
        <f>IF(ISNUMBER(VALUE(SUBSTITUTE(実質収支比率等に係る経年分析!I$49,"▲","-"))),ROUND(VALUE(SUBSTITUTE(実質収支比率等に係る経年分析!I$49,"▲","-")),2),NA())</f>
        <v>-2.17</v>
      </c>
      <c r="F21" s="134">
        <f>IF(ISNUMBER(VALUE(SUBSTITUTE(実質収支比率等に係る経年分析!J$49,"▲","-"))),ROUND(VALUE(SUBSTITUTE(実質収支比率等に係る経年分析!J$49,"▲","-")),2),NA())</f>
        <v>-2.56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住宅新築資金等貸付特別会計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2.56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2.2599999999999998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6.88</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21.42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29.34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658</v>
      </c>
      <c r="E42" s="136"/>
      <c r="F42" s="136"/>
      <c r="G42" s="136">
        <f>'実質公債費比率（分子）の構造'!L$52</f>
        <v>710</v>
      </c>
      <c r="H42" s="136"/>
      <c r="I42" s="136"/>
      <c r="J42" s="136">
        <f>'実質公債費比率（分子）の構造'!M$52</f>
        <v>726</v>
      </c>
      <c r="K42" s="136"/>
      <c r="L42" s="136"/>
      <c r="M42" s="136">
        <f>'実質公債費比率（分子）の構造'!N$52</f>
        <v>775</v>
      </c>
      <c r="N42" s="136"/>
      <c r="O42" s="136"/>
      <c r="P42" s="136">
        <f>'実質公債費比率（分子）の構造'!O$52</f>
        <v>755</v>
      </c>
    </row>
    <row r="43" spans="1:16" x14ac:dyDescent="0.15">
      <c r="A43" s="136" t="s">
        <v>18</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33</v>
      </c>
      <c r="C45" s="136"/>
      <c r="D45" s="136"/>
      <c r="E45" s="136">
        <f>'実質公債費比率（分子）の構造'!L$49</f>
        <v>25</v>
      </c>
      <c r="F45" s="136"/>
      <c r="G45" s="136"/>
      <c r="H45" s="136">
        <f>'実質公債費比率（分子）の構造'!M$49</f>
        <v>17</v>
      </c>
      <c r="I45" s="136"/>
      <c r="J45" s="136"/>
      <c r="K45" s="136">
        <f>'実質公債費比率（分子）の構造'!N$49</f>
        <v>2</v>
      </c>
      <c r="L45" s="136"/>
      <c r="M45" s="136"/>
      <c r="N45" s="136">
        <f>'実質公債費比率（分子）の構造'!O$49</f>
        <v>11</v>
      </c>
      <c r="O45" s="136"/>
      <c r="P45" s="136"/>
    </row>
    <row r="46" spans="1:16" x14ac:dyDescent="0.15">
      <c r="A46" s="136" t="s">
        <v>54</v>
      </c>
      <c r="B46" s="136">
        <f>'実質公債費比率（分子）の構造'!K$48</f>
        <v>405</v>
      </c>
      <c r="C46" s="136"/>
      <c r="D46" s="136"/>
      <c r="E46" s="136">
        <f>'実質公債費比率（分子）の構造'!L$48</f>
        <v>403</v>
      </c>
      <c r="F46" s="136"/>
      <c r="G46" s="136"/>
      <c r="H46" s="136">
        <f>'実質公債費比率（分子）の構造'!M$48</f>
        <v>430</v>
      </c>
      <c r="I46" s="136"/>
      <c r="J46" s="136"/>
      <c r="K46" s="136">
        <f>'実質公債費比率（分子）の構造'!N$48</f>
        <v>453</v>
      </c>
      <c r="L46" s="136"/>
      <c r="M46" s="136"/>
      <c r="N46" s="136">
        <f>'実質公債費比率（分子）の構造'!O$48</f>
        <v>463</v>
      </c>
      <c r="O46" s="136"/>
      <c r="P46" s="136"/>
    </row>
    <row r="47" spans="1:16" x14ac:dyDescent="0.15">
      <c r="A47" s="136" t="s">
        <v>55</v>
      </c>
      <c r="B47" s="136">
        <f>'実質公債費比率（分子）の構造'!K$47</f>
        <v>3</v>
      </c>
      <c r="C47" s="136"/>
      <c r="D47" s="136"/>
      <c r="E47" s="136">
        <f>'実質公債費比率（分子）の構造'!L$47</f>
        <v>3</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723</v>
      </c>
      <c r="C49" s="136"/>
      <c r="D49" s="136"/>
      <c r="E49" s="136">
        <f>'実質公債費比率（分子）の構造'!L$45</f>
        <v>731</v>
      </c>
      <c r="F49" s="136"/>
      <c r="G49" s="136"/>
      <c r="H49" s="136">
        <f>'実質公債費比率（分子）の構造'!M$45</f>
        <v>733</v>
      </c>
      <c r="I49" s="136"/>
      <c r="J49" s="136"/>
      <c r="K49" s="136">
        <f>'実質公債費比率（分子）の構造'!N$45</f>
        <v>738</v>
      </c>
      <c r="L49" s="136"/>
      <c r="M49" s="136"/>
      <c r="N49" s="136">
        <f>'実質公債費比率（分子）の構造'!O$45</f>
        <v>713</v>
      </c>
      <c r="O49" s="136"/>
      <c r="P49" s="136"/>
    </row>
    <row r="50" spans="1:16" x14ac:dyDescent="0.15">
      <c r="A50" s="136" t="s">
        <v>58</v>
      </c>
      <c r="B50" s="136" t="e">
        <f>NA()</f>
        <v>#N/A</v>
      </c>
      <c r="C50" s="136">
        <f>IF(ISNUMBER('実質公債費比率（分子）の構造'!K$53),'実質公債費比率（分子）の構造'!K$53,NA())</f>
        <v>506</v>
      </c>
      <c r="D50" s="136" t="e">
        <f>NA()</f>
        <v>#N/A</v>
      </c>
      <c r="E50" s="136" t="e">
        <f>NA()</f>
        <v>#N/A</v>
      </c>
      <c r="F50" s="136">
        <f>IF(ISNUMBER('実質公債費比率（分子）の構造'!L$53),'実質公債費比率（分子）の構造'!L$53,NA())</f>
        <v>452</v>
      </c>
      <c r="G50" s="136" t="e">
        <f>NA()</f>
        <v>#N/A</v>
      </c>
      <c r="H50" s="136" t="e">
        <f>NA()</f>
        <v>#N/A</v>
      </c>
      <c r="I50" s="136">
        <f>IF(ISNUMBER('実質公債費比率（分子）の構造'!M$53),'実質公債費比率（分子）の構造'!M$53,NA())</f>
        <v>455</v>
      </c>
      <c r="J50" s="136" t="e">
        <f>NA()</f>
        <v>#N/A</v>
      </c>
      <c r="K50" s="136" t="e">
        <f>NA()</f>
        <v>#N/A</v>
      </c>
      <c r="L50" s="136">
        <f>IF(ISNUMBER('実質公債費比率（分子）の構造'!N$53),'実質公債費比率（分子）の構造'!N$53,NA())</f>
        <v>419</v>
      </c>
      <c r="M50" s="136" t="e">
        <f>NA()</f>
        <v>#N/A</v>
      </c>
      <c r="N50" s="136" t="e">
        <f>NA()</f>
        <v>#N/A</v>
      </c>
      <c r="O50" s="136">
        <f>IF(ISNUMBER('実質公債費比率（分子）の構造'!O$53),'実質公債費比率（分子）の構造'!O$53,NA())</f>
        <v>433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8777</v>
      </c>
      <c r="E56" s="135"/>
      <c r="F56" s="135"/>
      <c r="G56" s="135">
        <f>'将来負担比率（分子）の構造'!J$51</f>
        <v>8707</v>
      </c>
      <c r="H56" s="135"/>
      <c r="I56" s="135"/>
      <c r="J56" s="135">
        <f>'将来負担比率（分子）の構造'!K$51</f>
        <v>8822</v>
      </c>
      <c r="K56" s="135"/>
      <c r="L56" s="135"/>
      <c r="M56" s="135">
        <f>'将来負担比率（分子）の構造'!L$51</f>
        <v>8622</v>
      </c>
      <c r="N56" s="135"/>
      <c r="O56" s="135"/>
      <c r="P56" s="135">
        <f>'将来負担比率（分子）の構造'!M$51</f>
        <v>8549</v>
      </c>
    </row>
    <row r="57" spans="1:16" x14ac:dyDescent="0.15">
      <c r="A57" s="135" t="s">
        <v>35</v>
      </c>
      <c r="B57" s="135"/>
      <c r="C57" s="135"/>
      <c r="D57" s="135">
        <f>'将来負担比率（分子）の構造'!I$50</f>
        <v>300</v>
      </c>
      <c r="E57" s="135"/>
      <c r="F57" s="135"/>
      <c r="G57" s="135">
        <f>'将来負担比率（分子）の構造'!J$50</f>
        <v>259</v>
      </c>
      <c r="H57" s="135"/>
      <c r="I57" s="135"/>
      <c r="J57" s="135">
        <f>'将来負担比率（分子）の構造'!K$50</f>
        <v>209</v>
      </c>
      <c r="K57" s="135"/>
      <c r="L57" s="135"/>
      <c r="M57" s="135">
        <f>'将来負担比率（分子）の構造'!L$50</f>
        <v>174</v>
      </c>
      <c r="N57" s="135"/>
      <c r="O57" s="135"/>
      <c r="P57" s="135">
        <f>'将来負担比率（分子）の構造'!M$50</f>
        <v>146</v>
      </c>
    </row>
    <row r="58" spans="1:16" x14ac:dyDescent="0.15">
      <c r="A58" s="135" t="s">
        <v>34</v>
      </c>
      <c r="B58" s="135"/>
      <c r="C58" s="135"/>
      <c r="D58" s="135">
        <f>'将来負担比率（分子）の構造'!I$49</f>
        <v>3532</v>
      </c>
      <c r="E58" s="135"/>
      <c r="F58" s="135"/>
      <c r="G58" s="135">
        <f>'将来負担比率（分子）の構造'!J$49</f>
        <v>3594</v>
      </c>
      <c r="H58" s="135"/>
      <c r="I58" s="135"/>
      <c r="J58" s="135">
        <f>'将来負担比率（分子）の構造'!K$49</f>
        <v>3715</v>
      </c>
      <c r="K58" s="135"/>
      <c r="L58" s="135"/>
      <c r="M58" s="135">
        <f>'将来負担比率（分子）の構造'!L$49</f>
        <v>3452</v>
      </c>
      <c r="N58" s="135"/>
      <c r="O58" s="135"/>
      <c r="P58" s="135">
        <f>'将来負担比率（分子）の構造'!M$49</f>
        <v>3352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726</v>
      </c>
      <c r="C62" s="135"/>
      <c r="D62" s="135"/>
      <c r="E62" s="135">
        <f>'将来負担比率（分子）の構造'!J$45</f>
        <v>706</v>
      </c>
      <c r="F62" s="135"/>
      <c r="G62" s="135"/>
      <c r="H62" s="135">
        <f>'将来負担比率（分子）の構造'!K$45</f>
        <v>634</v>
      </c>
      <c r="I62" s="135"/>
      <c r="J62" s="135"/>
      <c r="K62" s="135">
        <f>'将来負担比率（分子）の構造'!L$45</f>
        <v>604</v>
      </c>
      <c r="L62" s="135"/>
      <c r="M62" s="135"/>
      <c r="N62" s="135">
        <f>'将来負担比率（分子）の構造'!M$45</f>
        <v>555</v>
      </c>
      <c r="O62" s="135"/>
      <c r="P62" s="135"/>
    </row>
    <row r="63" spans="1:16" x14ac:dyDescent="0.15">
      <c r="A63" s="135" t="s">
        <v>28</v>
      </c>
      <c r="B63" s="135">
        <f>'将来負担比率（分子）の構造'!I$44</f>
        <v>120</v>
      </c>
      <c r="C63" s="135"/>
      <c r="D63" s="135"/>
      <c r="E63" s="135">
        <f>'将来負担比率（分子）の構造'!J$44</f>
        <v>142</v>
      </c>
      <c r="F63" s="135"/>
      <c r="G63" s="135"/>
      <c r="H63" s="135">
        <f>'将来負担比率（分子）の構造'!K$44</f>
        <v>125</v>
      </c>
      <c r="I63" s="135"/>
      <c r="J63" s="135"/>
      <c r="K63" s="135">
        <f>'将来負担比率（分子）の構造'!L$44</f>
        <v>124</v>
      </c>
      <c r="L63" s="135"/>
      <c r="M63" s="135"/>
      <c r="N63" s="135">
        <f>'将来負担比率（分子）の構造'!M$44</f>
        <v>130</v>
      </c>
      <c r="O63" s="135"/>
      <c r="P63" s="135"/>
    </row>
    <row r="64" spans="1:16" x14ac:dyDescent="0.15">
      <c r="A64" s="135" t="s">
        <v>27</v>
      </c>
      <c r="B64" s="135">
        <f>'将来負担比率（分子）の構造'!I$43</f>
        <v>6734</v>
      </c>
      <c r="C64" s="135"/>
      <c r="D64" s="135"/>
      <c r="E64" s="135">
        <f>'将来負担比率（分子）の構造'!J$43</f>
        <v>6740</v>
      </c>
      <c r="F64" s="135"/>
      <c r="G64" s="135"/>
      <c r="H64" s="135">
        <f>'将来負担比率（分子）の構造'!K$43</f>
        <v>6533</v>
      </c>
      <c r="I64" s="135"/>
      <c r="J64" s="135"/>
      <c r="K64" s="135">
        <f>'将来負担比率（分子）の構造'!L$43</f>
        <v>6337</v>
      </c>
      <c r="L64" s="135"/>
      <c r="M64" s="135"/>
      <c r="N64" s="135">
        <f>'将来負担比率（分子）の構造'!M$43</f>
        <v>6229</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7135</v>
      </c>
      <c r="C66" s="135"/>
      <c r="D66" s="135"/>
      <c r="E66" s="135">
        <f>'将来負担比率（分子）の構造'!J$41</f>
        <v>7068</v>
      </c>
      <c r="F66" s="135"/>
      <c r="G66" s="135"/>
      <c r="H66" s="135">
        <f>'将来負担比率（分子）の構造'!K$41</f>
        <v>7226</v>
      </c>
      <c r="I66" s="135"/>
      <c r="J66" s="135"/>
      <c r="K66" s="135">
        <f>'将来負担比率（分子）の構造'!L$41</f>
        <v>7010</v>
      </c>
      <c r="L66" s="135"/>
      <c r="M66" s="135"/>
      <c r="N66" s="135">
        <f>'将来負担比率（分子）の構造'!M$41</f>
        <v>6872</v>
      </c>
      <c r="O66" s="135"/>
      <c r="P66" s="135"/>
    </row>
    <row r="67" spans="1:16" x14ac:dyDescent="0.15">
      <c r="A67" s="135" t="s">
        <v>62</v>
      </c>
      <c r="B67" s="135" t="e">
        <f>NA()</f>
        <v>#N/A</v>
      </c>
      <c r="C67" s="135">
        <f>IF(ISNUMBER('将来負担比率（分子）の構造'!I$52), IF('将来負担比率（分子）の構造'!I$52 &lt; 0, 0, '将来負担比率（分子）の構造'!I$52), NA())</f>
        <v>2105</v>
      </c>
      <c r="D67" s="135" t="e">
        <f>NA()</f>
        <v>#N/A</v>
      </c>
      <c r="E67" s="135" t="e">
        <f>NA()</f>
        <v>#N/A</v>
      </c>
      <c r="F67" s="135">
        <f>IF(ISNUMBER('将来負担比率（分子）の構造'!J$52), IF('将来負担比率（分子）の構造'!J$52 &lt; 0, 0, '将来負担比率（分子）の構造'!J$52), NA())</f>
        <v>2096</v>
      </c>
      <c r="G67" s="135" t="e">
        <f>NA()</f>
        <v>#N/A</v>
      </c>
      <c r="H67" s="135" t="e">
        <f>NA()</f>
        <v>#N/A</v>
      </c>
      <c r="I67" s="135">
        <f>IF(ISNUMBER('将来負担比率（分子）の構造'!K$52), IF('将来負担比率（分子）の構造'!K$52 &lt; 0, 0, '将来負担比率（分子）の構造'!K$52), NA())</f>
        <v>1772</v>
      </c>
      <c r="J67" s="135" t="e">
        <f>NA()</f>
        <v>#N/A</v>
      </c>
      <c r="K67" s="135" t="e">
        <f>NA()</f>
        <v>#N/A</v>
      </c>
      <c r="L67" s="135">
        <f>IF(ISNUMBER('将来負担比率（分子）の構造'!L$52), IF('将来負担比率（分子）の構造'!L$52 &lt; 0, 0, '将来負担比率（分子）の構造'!L$52), NA())</f>
        <v>1827</v>
      </c>
      <c r="M67" s="135" t="e">
        <f>NA()</f>
        <v>#N/A</v>
      </c>
      <c r="N67" s="135" t="e">
        <f>NA()</f>
        <v>#N/A</v>
      </c>
      <c r="O67" s="135">
        <f>IF(ISNUMBER('将来負担比率（分子）の構造'!M$52), IF('将来負担比率（分子）の構造'!M$52 &lt; 0, 0, '将来負担比率（分子）の構造'!M$52), NA())</f>
        <v>1740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975739</v>
      </c>
      <c r="S5" s="613"/>
      <c r="T5" s="613"/>
      <c r="U5" s="613"/>
      <c r="V5" s="613"/>
      <c r="W5" s="613"/>
      <c r="X5" s="613"/>
      <c r="Y5" s="614"/>
      <c r="Z5" s="615">
        <v>14.1</v>
      </c>
      <c r="AA5" s="615"/>
      <c r="AB5" s="615"/>
      <c r="AC5" s="615"/>
      <c r="AD5" s="616">
        <v>975739</v>
      </c>
      <c r="AE5" s="616"/>
      <c r="AF5" s="616"/>
      <c r="AG5" s="616"/>
      <c r="AH5" s="616"/>
      <c r="AI5" s="616"/>
      <c r="AJ5" s="616"/>
      <c r="AK5" s="616"/>
      <c r="AL5" s="617">
        <v>25.2</v>
      </c>
      <c r="AM5" s="618"/>
      <c r="AN5" s="618"/>
      <c r="AO5" s="619"/>
      <c r="AP5" s="609" t="s">
        <v>205</v>
      </c>
      <c r="AQ5" s="610"/>
      <c r="AR5" s="610"/>
      <c r="AS5" s="610"/>
      <c r="AT5" s="610"/>
      <c r="AU5" s="610"/>
      <c r="AV5" s="610"/>
      <c r="AW5" s="610"/>
      <c r="AX5" s="610"/>
      <c r="AY5" s="610"/>
      <c r="AZ5" s="610"/>
      <c r="BA5" s="610"/>
      <c r="BB5" s="610"/>
      <c r="BC5" s="610"/>
      <c r="BD5" s="610"/>
      <c r="BE5" s="610"/>
      <c r="BF5" s="611"/>
      <c r="BG5" s="623">
        <v>973399</v>
      </c>
      <c r="BH5" s="624"/>
      <c r="BI5" s="624"/>
      <c r="BJ5" s="624"/>
      <c r="BK5" s="624"/>
      <c r="BL5" s="624"/>
      <c r="BM5" s="624"/>
      <c r="BN5" s="625"/>
      <c r="BO5" s="626">
        <v>99.8</v>
      </c>
      <c r="BP5" s="626"/>
      <c r="BQ5" s="626"/>
      <c r="BR5" s="626"/>
      <c r="BS5" s="627">
        <v>2072</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45941</v>
      </c>
      <c r="S6" s="624"/>
      <c r="T6" s="624"/>
      <c r="U6" s="624"/>
      <c r="V6" s="624"/>
      <c r="W6" s="624"/>
      <c r="X6" s="624"/>
      <c r="Y6" s="625"/>
      <c r="Z6" s="626">
        <v>0.7</v>
      </c>
      <c r="AA6" s="626"/>
      <c r="AB6" s="626"/>
      <c r="AC6" s="626"/>
      <c r="AD6" s="627">
        <v>45941</v>
      </c>
      <c r="AE6" s="627"/>
      <c r="AF6" s="627"/>
      <c r="AG6" s="627"/>
      <c r="AH6" s="627"/>
      <c r="AI6" s="627"/>
      <c r="AJ6" s="627"/>
      <c r="AK6" s="627"/>
      <c r="AL6" s="628">
        <v>1.2</v>
      </c>
      <c r="AM6" s="629"/>
      <c r="AN6" s="629"/>
      <c r="AO6" s="630"/>
      <c r="AP6" s="620" t="s">
        <v>210</v>
      </c>
      <c r="AQ6" s="621"/>
      <c r="AR6" s="621"/>
      <c r="AS6" s="621"/>
      <c r="AT6" s="621"/>
      <c r="AU6" s="621"/>
      <c r="AV6" s="621"/>
      <c r="AW6" s="621"/>
      <c r="AX6" s="621"/>
      <c r="AY6" s="621"/>
      <c r="AZ6" s="621"/>
      <c r="BA6" s="621"/>
      <c r="BB6" s="621"/>
      <c r="BC6" s="621"/>
      <c r="BD6" s="621"/>
      <c r="BE6" s="621"/>
      <c r="BF6" s="622"/>
      <c r="BG6" s="623">
        <v>973399</v>
      </c>
      <c r="BH6" s="624"/>
      <c r="BI6" s="624"/>
      <c r="BJ6" s="624"/>
      <c r="BK6" s="624"/>
      <c r="BL6" s="624"/>
      <c r="BM6" s="624"/>
      <c r="BN6" s="625"/>
      <c r="BO6" s="626">
        <v>99.8</v>
      </c>
      <c r="BP6" s="626"/>
      <c r="BQ6" s="626"/>
      <c r="BR6" s="626"/>
      <c r="BS6" s="627">
        <v>2072</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91236</v>
      </c>
      <c r="CS6" s="624"/>
      <c r="CT6" s="624"/>
      <c r="CU6" s="624"/>
      <c r="CV6" s="624"/>
      <c r="CW6" s="624"/>
      <c r="CX6" s="624"/>
      <c r="CY6" s="625"/>
      <c r="CZ6" s="626">
        <v>1.3</v>
      </c>
      <c r="DA6" s="626"/>
      <c r="DB6" s="626"/>
      <c r="DC6" s="626"/>
      <c r="DD6" s="632" t="s">
        <v>212</v>
      </c>
      <c r="DE6" s="624"/>
      <c r="DF6" s="624"/>
      <c r="DG6" s="624"/>
      <c r="DH6" s="624"/>
      <c r="DI6" s="624"/>
      <c r="DJ6" s="624"/>
      <c r="DK6" s="624"/>
      <c r="DL6" s="624"/>
      <c r="DM6" s="624"/>
      <c r="DN6" s="624"/>
      <c r="DO6" s="624"/>
      <c r="DP6" s="625"/>
      <c r="DQ6" s="632">
        <v>91236</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2507</v>
      </c>
      <c r="S7" s="624"/>
      <c r="T7" s="624"/>
      <c r="U7" s="624"/>
      <c r="V7" s="624"/>
      <c r="W7" s="624"/>
      <c r="X7" s="624"/>
      <c r="Y7" s="625"/>
      <c r="Z7" s="626">
        <v>0</v>
      </c>
      <c r="AA7" s="626"/>
      <c r="AB7" s="626"/>
      <c r="AC7" s="626"/>
      <c r="AD7" s="627">
        <v>2507</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399396</v>
      </c>
      <c r="BH7" s="624"/>
      <c r="BI7" s="624"/>
      <c r="BJ7" s="624"/>
      <c r="BK7" s="624"/>
      <c r="BL7" s="624"/>
      <c r="BM7" s="624"/>
      <c r="BN7" s="625"/>
      <c r="BO7" s="626">
        <v>40.9</v>
      </c>
      <c r="BP7" s="626"/>
      <c r="BQ7" s="626"/>
      <c r="BR7" s="626"/>
      <c r="BS7" s="627">
        <v>2072</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1167666</v>
      </c>
      <c r="CS7" s="624"/>
      <c r="CT7" s="624"/>
      <c r="CU7" s="624"/>
      <c r="CV7" s="624"/>
      <c r="CW7" s="624"/>
      <c r="CX7" s="624"/>
      <c r="CY7" s="625"/>
      <c r="CZ7" s="626">
        <v>17.100000000000001</v>
      </c>
      <c r="DA7" s="626"/>
      <c r="DB7" s="626"/>
      <c r="DC7" s="626"/>
      <c r="DD7" s="632">
        <v>73931</v>
      </c>
      <c r="DE7" s="624"/>
      <c r="DF7" s="624"/>
      <c r="DG7" s="624"/>
      <c r="DH7" s="624"/>
      <c r="DI7" s="624"/>
      <c r="DJ7" s="624"/>
      <c r="DK7" s="624"/>
      <c r="DL7" s="624"/>
      <c r="DM7" s="624"/>
      <c r="DN7" s="624"/>
      <c r="DO7" s="624"/>
      <c r="DP7" s="625"/>
      <c r="DQ7" s="632">
        <v>970932</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5211</v>
      </c>
      <c r="S8" s="624"/>
      <c r="T8" s="624"/>
      <c r="U8" s="624"/>
      <c r="V8" s="624"/>
      <c r="W8" s="624"/>
      <c r="X8" s="624"/>
      <c r="Y8" s="625"/>
      <c r="Z8" s="626">
        <v>0.1</v>
      </c>
      <c r="AA8" s="626"/>
      <c r="AB8" s="626"/>
      <c r="AC8" s="626"/>
      <c r="AD8" s="627">
        <v>5211</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19506</v>
      </c>
      <c r="BH8" s="624"/>
      <c r="BI8" s="624"/>
      <c r="BJ8" s="624"/>
      <c r="BK8" s="624"/>
      <c r="BL8" s="624"/>
      <c r="BM8" s="624"/>
      <c r="BN8" s="625"/>
      <c r="BO8" s="626">
        <v>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1872156</v>
      </c>
      <c r="CS8" s="624"/>
      <c r="CT8" s="624"/>
      <c r="CU8" s="624"/>
      <c r="CV8" s="624"/>
      <c r="CW8" s="624"/>
      <c r="CX8" s="624"/>
      <c r="CY8" s="625"/>
      <c r="CZ8" s="626">
        <v>27.4</v>
      </c>
      <c r="DA8" s="626"/>
      <c r="DB8" s="626"/>
      <c r="DC8" s="626"/>
      <c r="DD8" s="632">
        <v>45510</v>
      </c>
      <c r="DE8" s="624"/>
      <c r="DF8" s="624"/>
      <c r="DG8" s="624"/>
      <c r="DH8" s="624"/>
      <c r="DI8" s="624"/>
      <c r="DJ8" s="624"/>
      <c r="DK8" s="624"/>
      <c r="DL8" s="624"/>
      <c r="DM8" s="624"/>
      <c r="DN8" s="624"/>
      <c r="DO8" s="624"/>
      <c r="DP8" s="625"/>
      <c r="DQ8" s="632">
        <v>1055823</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4857</v>
      </c>
      <c r="S9" s="624"/>
      <c r="T9" s="624"/>
      <c r="U9" s="624"/>
      <c r="V9" s="624"/>
      <c r="W9" s="624"/>
      <c r="X9" s="624"/>
      <c r="Y9" s="625"/>
      <c r="Z9" s="626">
        <v>0.1</v>
      </c>
      <c r="AA9" s="626"/>
      <c r="AB9" s="626"/>
      <c r="AC9" s="626"/>
      <c r="AD9" s="627">
        <v>4857</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340415</v>
      </c>
      <c r="BH9" s="624"/>
      <c r="BI9" s="624"/>
      <c r="BJ9" s="624"/>
      <c r="BK9" s="624"/>
      <c r="BL9" s="624"/>
      <c r="BM9" s="624"/>
      <c r="BN9" s="625"/>
      <c r="BO9" s="626">
        <v>34.9</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856153</v>
      </c>
      <c r="CS9" s="624"/>
      <c r="CT9" s="624"/>
      <c r="CU9" s="624"/>
      <c r="CV9" s="624"/>
      <c r="CW9" s="624"/>
      <c r="CX9" s="624"/>
      <c r="CY9" s="625"/>
      <c r="CZ9" s="626">
        <v>12.5</v>
      </c>
      <c r="DA9" s="626"/>
      <c r="DB9" s="626"/>
      <c r="DC9" s="626"/>
      <c r="DD9" s="632">
        <v>191121</v>
      </c>
      <c r="DE9" s="624"/>
      <c r="DF9" s="624"/>
      <c r="DG9" s="624"/>
      <c r="DH9" s="624"/>
      <c r="DI9" s="624"/>
      <c r="DJ9" s="624"/>
      <c r="DK9" s="624"/>
      <c r="DL9" s="624"/>
      <c r="DM9" s="624"/>
      <c r="DN9" s="624"/>
      <c r="DO9" s="624"/>
      <c r="DP9" s="625"/>
      <c r="DQ9" s="632">
        <v>650327</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212561</v>
      </c>
      <c r="S10" s="624"/>
      <c r="T10" s="624"/>
      <c r="U10" s="624"/>
      <c r="V10" s="624"/>
      <c r="W10" s="624"/>
      <c r="X10" s="624"/>
      <c r="Y10" s="625"/>
      <c r="Z10" s="626">
        <v>3.1</v>
      </c>
      <c r="AA10" s="626"/>
      <c r="AB10" s="626"/>
      <c r="AC10" s="626"/>
      <c r="AD10" s="627">
        <v>212561</v>
      </c>
      <c r="AE10" s="627"/>
      <c r="AF10" s="627"/>
      <c r="AG10" s="627"/>
      <c r="AH10" s="627"/>
      <c r="AI10" s="627"/>
      <c r="AJ10" s="627"/>
      <c r="AK10" s="627"/>
      <c r="AL10" s="628">
        <v>5.5</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20062</v>
      </c>
      <c r="BH10" s="624"/>
      <c r="BI10" s="624"/>
      <c r="BJ10" s="624"/>
      <c r="BK10" s="624"/>
      <c r="BL10" s="624"/>
      <c r="BM10" s="624"/>
      <c r="BN10" s="625"/>
      <c r="BO10" s="626">
        <v>2.1</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259</v>
      </c>
      <c r="S11" s="624"/>
      <c r="T11" s="624"/>
      <c r="U11" s="624"/>
      <c r="V11" s="624"/>
      <c r="W11" s="624"/>
      <c r="X11" s="624"/>
      <c r="Y11" s="625"/>
      <c r="Z11" s="626">
        <v>0</v>
      </c>
      <c r="AA11" s="626"/>
      <c r="AB11" s="626"/>
      <c r="AC11" s="626"/>
      <c r="AD11" s="627">
        <v>259</v>
      </c>
      <c r="AE11" s="627"/>
      <c r="AF11" s="627"/>
      <c r="AG11" s="627"/>
      <c r="AH11" s="627"/>
      <c r="AI11" s="627"/>
      <c r="AJ11" s="627"/>
      <c r="AK11" s="627"/>
      <c r="AL11" s="628">
        <v>0</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19413</v>
      </c>
      <c r="BH11" s="624"/>
      <c r="BI11" s="624"/>
      <c r="BJ11" s="624"/>
      <c r="BK11" s="624"/>
      <c r="BL11" s="624"/>
      <c r="BM11" s="624"/>
      <c r="BN11" s="625"/>
      <c r="BO11" s="626">
        <v>2</v>
      </c>
      <c r="BP11" s="626"/>
      <c r="BQ11" s="626"/>
      <c r="BR11" s="626"/>
      <c r="BS11" s="632">
        <v>2072</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370591</v>
      </c>
      <c r="CS11" s="624"/>
      <c r="CT11" s="624"/>
      <c r="CU11" s="624"/>
      <c r="CV11" s="624"/>
      <c r="CW11" s="624"/>
      <c r="CX11" s="624"/>
      <c r="CY11" s="625"/>
      <c r="CZ11" s="626">
        <v>5.4</v>
      </c>
      <c r="DA11" s="626"/>
      <c r="DB11" s="626"/>
      <c r="DC11" s="626"/>
      <c r="DD11" s="632">
        <v>18746</v>
      </c>
      <c r="DE11" s="624"/>
      <c r="DF11" s="624"/>
      <c r="DG11" s="624"/>
      <c r="DH11" s="624"/>
      <c r="DI11" s="624"/>
      <c r="DJ11" s="624"/>
      <c r="DK11" s="624"/>
      <c r="DL11" s="624"/>
      <c r="DM11" s="624"/>
      <c r="DN11" s="624"/>
      <c r="DO11" s="624"/>
      <c r="DP11" s="625"/>
      <c r="DQ11" s="632">
        <v>183782</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462717</v>
      </c>
      <c r="BH12" s="624"/>
      <c r="BI12" s="624"/>
      <c r="BJ12" s="624"/>
      <c r="BK12" s="624"/>
      <c r="BL12" s="624"/>
      <c r="BM12" s="624"/>
      <c r="BN12" s="625"/>
      <c r="BO12" s="626">
        <v>47.4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190899</v>
      </c>
      <c r="CS12" s="624"/>
      <c r="CT12" s="624"/>
      <c r="CU12" s="624"/>
      <c r="CV12" s="624"/>
      <c r="CW12" s="624"/>
      <c r="CX12" s="624"/>
      <c r="CY12" s="625"/>
      <c r="CZ12" s="626">
        <v>2.8</v>
      </c>
      <c r="DA12" s="626"/>
      <c r="DB12" s="626"/>
      <c r="DC12" s="626"/>
      <c r="DD12" s="632">
        <v>17670</v>
      </c>
      <c r="DE12" s="624"/>
      <c r="DF12" s="624"/>
      <c r="DG12" s="624"/>
      <c r="DH12" s="624"/>
      <c r="DI12" s="624"/>
      <c r="DJ12" s="624"/>
      <c r="DK12" s="624"/>
      <c r="DL12" s="624"/>
      <c r="DM12" s="624"/>
      <c r="DN12" s="624"/>
      <c r="DO12" s="624"/>
      <c r="DP12" s="625"/>
      <c r="DQ12" s="632">
        <v>86107</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7887</v>
      </c>
      <c r="S13" s="624"/>
      <c r="T13" s="624"/>
      <c r="U13" s="624"/>
      <c r="V13" s="624"/>
      <c r="W13" s="624"/>
      <c r="X13" s="624"/>
      <c r="Y13" s="625"/>
      <c r="Z13" s="626">
        <v>0.1</v>
      </c>
      <c r="AA13" s="626"/>
      <c r="AB13" s="626"/>
      <c r="AC13" s="626"/>
      <c r="AD13" s="627">
        <v>7887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461602</v>
      </c>
      <c r="BH13" s="624"/>
      <c r="BI13" s="624"/>
      <c r="BJ13" s="624"/>
      <c r="BK13" s="624"/>
      <c r="BL13" s="624"/>
      <c r="BM13" s="624"/>
      <c r="BN13" s="625"/>
      <c r="BO13" s="626">
        <v>47.3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878548</v>
      </c>
      <c r="CS13" s="624"/>
      <c r="CT13" s="624"/>
      <c r="CU13" s="624"/>
      <c r="CV13" s="624"/>
      <c r="CW13" s="624"/>
      <c r="CX13" s="624"/>
      <c r="CY13" s="625"/>
      <c r="CZ13" s="626">
        <v>12.9</v>
      </c>
      <c r="DA13" s="626"/>
      <c r="DB13" s="626"/>
      <c r="DC13" s="626"/>
      <c r="DD13" s="632">
        <v>473656</v>
      </c>
      <c r="DE13" s="624"/>
      <c r="DF13" s="624"/>
      <c r="DG13" s="624"/>
      <c r="DH13" s="624"/>
      <c r="DI13" s="624"/>
      <c r="DJ13" s="624"/>
      <c r="DK13" s="624"/>
      <c r="DL13" s="624"/>
      <c r="DM13" s="624"/>
      <c r="DN13" s="624"/>
      <c r="DO13" s="624"/>
      <c r="DP13" s="625"/>
      <c r="DQ13" s="632">
        <v>316363</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33054</v>
      </c>
      <c r="BH14" s="624"/>
      <c r="BI14" s="624"/>
      <c r="BJ14" s="624"/>
      <c r="BK14" s="624"/>
      <c r="BL14" s="624"/>
      <c r="BM14" s="624"/>
      <c r="BN14" s="625"/>
      <c r="BO14" s="626">
        <v>3.4</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232675</v>
      </c>
      <c r="CS14" s="624"/>
      <c r="CT14" s="624"/>
      <c r="CU14" s="624"/>
      <c r="CV14" s="624"/>
      <c r="CW14" s="624"/>
      <c r="CX14" s="624"/>
      <c r="CY14" s="625"/>
      <c r="CZ14" s="626">
        <v>3.4</v>
      </c>
      <c r="DA14" s="626"/>
      <c r="DB14" s="626"/>
      <c r="DC14" s="626"/>
      <c r="DD14" s="632">
        <v>12318</v>
      </c>
      <c r="DE14" s="624"/>
      <c r="DF14" s="624"/>
      <c r="DG14" s="624"/>
      <c r="DH14" s="624"/>
      <c r="DI14" s="624"/>
      <c r="DJ14" s="624"/>
      <c r="DK14" s="624"/>
      <c r="DL14" s="624"/>
      <c r="DM14" s="624"/>
      <c r="DN14" s="624"/>
      <c r="DO14" s="624"/>
      <c r="DP14" s="625"/>
      <c r="DQ14" s="632">
        <v>203103</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3396</v>
      </c>
      <c r="S15" s="624"/>
      <c r="T15" s="624"/>
      <c r="U15" s="624"/>
      <c r="V15" s="624"/>
      <c r="W15" s="624"/>
      <c r="X15" s="624"/>
      <c r="Y15" s="625"/>
      <c r="Z15" s="626">
        <v>0</v>
      </c>
      <c r="AA15" s="626"/>
      <c r="AB15" s="626"/>
      <c r="AC15" s="626"/>
      <c r="AD15" s="627">
        <v>3396</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78232</v>
      </c>
      <c r="BH15" s="624"/>
      <c r="BI15" s="624"/>
      <c r="BJ15" s="624"/>
      <c r="BK15" s="624"/>
      <c r="BL15" s="624"/>
      <c r="BM15" s="624"/>
      <c r="BN15" s="625"/>
      <c r="BO15" s="626">
        <v>8</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450282</v>
      </c>
      <c r="CS15" s="624"/>
      <c r="CT15" s="624"/>
      <c r="CU15" s="624"/>
      <c r="CV15" s="624"/>
      <c r="CW15" s="624"/>
      <c r="CX15" s="624"/>
      <c r="CY15" s="625"/>
      <c r="CZ15" s="626">
        <v>6.6</v>
      </c>
      <c r="DA15" s="626"/>
      <c r="DB15" s="626"/>
      <c r="DC15" s="626"/>
      <c r="DD15" s="632">
        <v>31253</v>
      </c>
      <c r="DE15" s="624"/>
      <c r="DF15" s="624"/>
      <c r="DG15" s="624"/>
      <c r="DH15" s="624"/>
      <c r="DI15" s="624"/>
      <c r="DJ15" s="624"/>
      <c r="DK15" s="624"/>
      <c r="DL15" s="624"/>
      <c r="DM15" s="624"/>
      <c r="DN15" s="624"/>
      <c r="DO15" s="624"/>
      <c r="DP15" s="625"/>
      <c r="DQ15" s="632">
        <v>386324</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3017150</v>
      </c>
      <c r="S16" s="624"/>
      <c r="T16" s="624"/>
      <c r="U16" s="624"/>
      <c r="V16" s="624"/>
      <c r="W16" s="624"/>
      <c r="X16" s="624"/>
      <c r="Y16" s="625"/>
      <c r="Z16" s="626">
        <v>43.6</v>
      </c>
      <c r="AA16" s="626"/>
      <c r="AB16" s="626"/>
      <c r="AC16" s="626"/>
      <c r="AD16" s="627">
        <v>2604238</v>
      </c>
      <c r="AE16" s="627"/>
      <c r="AF16" s="627"/>
      <c r="AG16" s="627"/>
      <c r="AH16" s="627"/>
      <c r="AI16" s="627"/>
      <c r="AJ16" s="627"/>
      <c r="AK16" s="627"/>
      <c r="AL16" s="628">
        <v>67.3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7290</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6318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2604238</v>
      </c>
      <c r="S17" s="624"/>
      <c r="T17" s="624"/>
      <c r="U17" s="624"/>
      <c r="V17" s="624"/>
      <c r="W17" s="624"/>
      <c r="X17" s="624"/>
      <c r="Y17" s="625"/>
      <c r="Z17" s="626">
        <v>37.6</v>
      </c>
      <c r="AA17" s="626"/>
      <c r="AB17" s="626"/>
      <c r="AC17" s="626"/>
      <c r="AD17" s="627">
        <v>2604238</v>
      </c>
      <c r="AE17" s="627"/>
      <c r="AF17" s="627"/>
      <c r="AG17" s="627"/>
      <c r="AH17" s="627"/>
      <c r="AI17" s="627"/>
      <c r="AJ17" s="627"/>
      <c r="AK17" s="627"/>
      <c r="AL17" s="628">
        <v>67.3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710769</v>
      </c>
      <c r="CS17" s="624"/>
      <c r="CT17" s="624"/>
      <c r="CU17" s="624"/>
      <c r="CV17" s="624"/>
      <c r="CW17" s="624"/>
      <c r="CX17" s="624"/>
      <c r="CY17" s="625"/>
      <c r="CZ17" s="626">
        <v>10.4</v>
      </c>
      <c r="DA17" s="626"/>
      <c r="DB17" s="626"/>
      <c r="DC17" s="626"/>
      <c r="DD17" s="632" t="s">
        <v>108</v>
      </c>
      <c r="DE17" s="624"/>
      <c r="DF17" s="624"/>
      <c r="DG17" s="624"/>
      <c r="DH17" s="624"/>
      <c r="DI17" s="624"/>
      <c r="DJ17" s="624"/>
      <c r="DK17" s="624"/>
      <c r="DL17" s="624"/>
      <c r="DM17" s="624"/>
      <c r="DN17" s="624"/>
      <c r="DO17" s="624"/>
      <c r="DP17" s="625"/>
      <c r="DQ17" s="632">
        <v>677956</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412911</v>
      </c>
      <c r="S18" s="624"/>
      <c r="T18" s="624"/>
      <c r="U18" s="624"/>
      <c r="V18" s="624"/>
      <c r="W18" s="624"/>
      <c r="X18" s="624"/>
      <c r="Y18" s="625"/>
      <c r="Z18" s="626">
        <v>6</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2340</v>
      </c>
      <c r="BH19" s="624"/>
      <c r="BI19" s="624"/>
      <c r="BJ19" s="624"/>
      <c r="BK19" s="624"/>
      <c r="BL19" s="624"/>
      <c r="BM19" s="624"/>
      <c r="BN19" s="625"/>
      <c r="BO19" s="626">
        <v>0.2</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4275508</v>
      </c>
      <c r="S20" s="624"/>
      <c r="T20" s="624"/>
      <c r="U20" s="624"/>
      <c r="V20" s="624"/>
      <c r="W20" s="624"/>
      <c r="X20" s="624"/>
      <c r="Y20" s="625"/>
      <c r="Z20" s="626">
        <v>61.7</v>
      </c>
      <c r="AA20" s="626"/>
      <c r="AB20" s="626"/>
      <c r="AC20" s="626"/>
      <c r="AD20" s="627">
        <v>3862596</v>
      </c>
      <c r="AE20" s="627"/>
      <c r="AF20" s="627"/>
      <c r="AG20" s="627"/>
      <c r="AH20" s="627"/>
      <c r="AI20" s="627"/>
      <c r="AJ20" s="627"/>
      <c r="AK20" s="627"/>
      <c r="AL20" s="628">
        <v>99.9</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2340</v>
      </c>
      <c r="BH20" s="624"/>
      <c r="BI20" s="624"/>
      <c r="BJ20" s="624"/>
      <c r="BK20" s="624"/>
      <c r="BL20" s="624"/>
      <c r="BM20" s="624"/>
      <c r="BN20" s="625"/>
      <c r="BO20" s="626">
        <v>0.2</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6828265</v>
      </c>
      <c r="CS20" s="624"/>
      <c r="CT20" s="624"/>
      <c r="CU20" s="624"/>
      <c r="CV20" s="624"/>
      <c r="CW20" s="624"/>
      <c r="CX20" s="624"/>
      <c r="CY20" s="625"/>
      <c r="CZ20" s="626">
        <v>100</v>
      </c>
      <c r="DA20" s="626"/>
      <c r="DB20" s="626"/>
      <c r="DC20" s="626"/>
      <c r="DD20" s="632">
        <v>864205</v>
      </c>
      <c r="DE20" s="624"/>
      <c r="DF20" s="624"/>
      <c r="DG20" s="624"/>
      <c r="DH20" s="624"/>
      <c r="DI20" s="624"/>
      <c r="DJ20" s="624"/>
      <c r="DK20" s="624"/>
      <c r="DL20" s="624"/>
      <c r="DM20" s="624"/>
      <c r="DN20" s="624"/>
      <c r="DO20" s="624"/>
      <c r="DP20" s="625"/>
      <c r="DQ20" s="632">
        <v>4628271</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852</v>
      </c>
      <c r="S21" s="624"/>
      <c r="T21" s="624"/>
      <c r="U21" s="624"/>
      <c r="V21" s="624"/>
      <c r="W21" s="624"/>
      <c r="X21" s="624"/>
      <c r="Y21" s="625"/>
      <c r="Z21" s="626">
        <v>0</v>
      </c>
      <c r="AA21" s="626"/>
      <c r="AB21" s="626"/>
      <c r="AC21" s="626"/>
      <c r="AD21" s="627">
        <v>852</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2340</v>
      </c>
      <c r="BH21" s="624"/>
      <c r="BI21" s="624"/>
      <c r="BJ21" s="624"/>
      <c r="BK21" s="624"/>
      <c r="BL21" s="624"/>
      <c r="BM21" s="624"/>
      <c r="BN21" s="625"/>
      <c r="BO21" s="626">
        <v>0.2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2350</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98755</v>
      </c>
      <c r="S23" s="624"/>
      <c r="T23" s="624"/>
      <c r="U23" s="624"/>
      <c r="V23" s="624"/>
      <c r="W23" s="624"/>
      <c r="X23" s="624"/>
      <c r="Y23" s="625"/>
      <c r="Z23" s="626">
        <v>1.4</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21011</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2660772</v>
      </c>
      <c r="CS24" s="613"/>
      <c r="CT24" s="613"/>
      <c r="CU24" s="613"/>
      <c r="CV24" s="613"/>
      <c r="CW24" s="613"/>
      <c r="CX24" s="613"/>
      <c r="CY24" s="614"/>
      <c r="CZ24" s="650">
        <v>39</v>
      </c>
      <c r="DA24" s="651"/>
      <c r="DB24" s="651"/>
      <c r="DC24" s="652"/>
      <c r="DD24" s="649">
        <v>1956409</v>
      </c>
      <c r="DE24" s="613"/>
      <c r="DF24" s="613"/>
      <c r="DG24" s="613"/>
      <c r="DH24" s="613"/>
      <c r="DI24" s="613"/>
      <c r="DJ24" s="613"/>
      <c r="DK24" s="614"/>
      <c r="DL24" s="649">
        <v>1909328</v>
      </c>
      <c r="DM24" s="613"/>
      <c r="DN24" s="613"/>
      <c r="DO24" s="613"/>
      <c r="DP24" s="613"/>
      <c r="DQ24" s="613"/>
      <c r="DR24" s="613"/>
      <c r="DS24" s="613"/>
      <c r="DT24" s="613"/>
      <c r="DU24" s="613"/>
      <c r="DV24" s="614"/>
      <c r="DW24" s="617">
        <v>46.7</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709711</v>
      </c>
      <c r="S25" s="624"/>
      <c r="T25" s="624"/>
      <c r="U25" s="624"/>
      <c r="V25" s="624"/>
      <c r="W25" s="624"/>
      <c r="X25" s="624"/>
      <c r="Y25" s="625"/>
      <c r="Z25" s="626">
        <v>10.199999999999999</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1175588</v>
      </c>
      <c r="CS25" s="655"/>
      <c r="CT25" s="655"/>
      <c r="CU25" s="655"/>
      <c r="CV25" s="655"/>
      <c r="CW25" s="655"/>
      <c r="CX25" s="655"/>
      <c r="CY25" s="656"/>
      <c r="CZ25" s="657">
        <v>17.2</v>
      </c>
      <c r="DA25" s="658"/>
      <c r="DB25" s="658"/>
      <c r="DC25" s="659"/>
      <c r="DD25" s="632">
        <v>1054059</v>
      </c>
      <c r="DE25" s="655"/>
      <c r="DF25" s="655"/>
      <c r="DG25" s="655"/>
      <c r="DH25" s="655"/>
      <c r="DI25" s="655"/>
      <c r="DJ25" s="655"/>
      <c r="DK25" s="656"/>
      <c r="DL25" s="632">
        <v>1006978</v>
      </c>
      <c r="DM25" s="655"/>
      <c r="DN25" s="655"/>
      <c r="DO25" s="655"/>
      <c r="DP25" s="655"/>
      <c r="DQ25" s="655"/>
      <c r="DR25" s="655"/>
      <c r="DS25" s="655"/>
      <c r="DT25" s="655"/>
      <c r="DU25" s="655"/>
      <c r="DV25" s="656"/>
      <c r="DW25" s="628">
        <v>24.6</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692792</v>
      </c>
      <c r="CS26" s="624"/>
      <c r="CT26" s="624"/>
      <c r="CU26" s="624"/>
      <c r="CV26" s="624"/>
      <c r="CW26" s="624"/>
      <c r="CX26" s="624"/>
      <c r="CY26" s="625"/>
      <c r="CZ26" s="657">
        <v>10.1</v>
      </c>
      <c r="DA26" s="658"/>
      <c r="DB26" s="658"/>
      <c r="DC26" s="659"/>
      <c r="DD26" s="632">
        <v>598586</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599550</v>
      </c>
      <c r="S27" s="624"/>
      <c r="T27" s="624"/>
      <c r="U27" s="624"/>
      <c r="V27" s="624"/>
      <c r="W27" s="624"/>
      <c r="X27" s="624"/>
      <c r="Y27" s="625"/>
      <c r="Z27" s="626">
        <v>8.6999999999999993</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975739</v>
      </c>
      <c r="BH27" s="624"/>
      <c r="BI27" s="624"/>
      <c r="BJ27" s="624"/>
      <c r="BK27" s="624"/>
      <c r="BL27" s="624"/>
      <c r="BM27" s="624"/>
      <c r="BN27" s="625"/>
      <c r="BO27" s="626">
        <v>100</v>
      </c>
      <c r="BP27" s="626"/>
      <c r="BQ27" s="626"/>
      <c r="BR27" s="626"/>
      <c r="BS27" s="632">
        <v>2072</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774415</v>
      </c>
      <c r="CS27" s="655"/>
      <c r="CT27" s="655"/>
      <c r="CU27" s="655"/>
      <c r="CV27" s="655"/>
      <c r="CW27" s="655"/>
      <c r="CX27" s="655"/>
      <c r="CY27" s="656"/>
      <c r="CZ27" s="657">
        <v>11.3</v>
      </c>
      <c r="DA27" s="658"/>
      <c r="DB27" s="658"/>
      <c r="DC27" s="659"/>
      <c r="DD27" s="632">
        <v>224394</v>
      </c>
      <c r="DE27" s="655"/>
      <c r="DF27" s="655"/>
      <c r="DG27" s="655"/>
      <c r="DH27" s="655"/>
      <c r="DI27" s="655"/>
      <c r="DJ27" s="655"/>
      <c r="DK27" s="656"/>
      <c r="DL27" s="632">
        <v>224394</v>
      </c>
      <c r="DM27" s="655"/>
      <c r="DN27" s="655"/>
      <c r="DO27" s="655"/>
      <c r="DP27" s="655"/>
      <c r="DQ27" s="655"/>
      <c r="DR27" s="655"/>
      <c r="DS27" s="655"/>
      <c r="DT27" s="655"/>
      <c r="DU27" s="655"/>
      <c r="DV27" s="656"/>
      <c r="DW27" s="628">
        <v>5.5</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26888</v>
      </c>
      <c r="S28" s="624"/>
      <c r="T28" s="624"/>
      <c r="U28" s="624"/>
      <c r="V28" s="624"/>
      <c r="W28" s="624"/>
      <c r="X28" s="624"/>
      <c r="Y28" s="625"/>
      <c r="Z28" s="626">
        <v>0.4</v>
      </c>
      <c r="AA28" s="626"/>
      <c r="AB28" s="626"/>
      <c r="AC28" s="626"/>
      <c r="AD28" s="627">
        <v>3729</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710769</v>
      </c>
      <c r="CS28" s="624"/>
      <c r="CT28" s="624"/>
      <c r="CU28" s="624"/>
      <c r="CV28" s="624"/>
      <c r="CW28" s="624"/>
      <c r="CX28" s="624"/>
      <c r="CY28" s="625"/>
      <c r="CZ28" s="657">
        <v>10.4</v>
      </c>
      <c r="DA28" s="658"/>
      <c r="DB28" s="658"/>
      <c r="DC28" s="659"/>
      <c r="DD28" s="632">
        <v>677956</v>
      </c>
      <c r="DE28" s="624"/>
      <c r="DF28" s="624"/>
      <c r="DG28" s="624"/>
      <c r="DH28" s="624"/>
      <c r="DI28" s="624"/>
      <c r="DJ28" s="624"/>
      <c r="DK28" s="625"/>
      <c r="DL28" s="632">
        <v>677956</v>
      </c>
      <c r="DM28" s="624"/>
      <c r="DN28" s="624"/>
      <c r="DO28" s="624"/>
      <c r="DP28" s="624"/>
      <c r="DQ28" s="624"/>
      <c r="DR28" s="624"/>
      <c r="DS28" s="624"/>
      <c r="DT28" s="624"/>
      <c r="DU28" s="624"/>
      <c r="DV28" s="625"/>
      <c r="DW28" s="628">
        <v>16.600000000000001</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20467</v>
      </c>
      <c r="S29" s="624"/>
      <c r="T29" s="624"/>
      <c r="U29" s="624"/>
      <c r="V29" s="624"/>
      <c r="W29" s="624"/>
      <c r="X29" s="624"/>
      <c r="Y29" s="625"/>
      <c r="Z29" s="626">
        <v>0.3</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710769</v>
      </c>
      <c r="CS29" s="655"/>
      <c r="CT29" s="655"/>
      <c r="CU29" s="655"/>
      <c r="CV29" s="655"/>
      <c r="CW29" s="655"/>
      <c r="CX29" s="655"/>
      <c r="CY29" s="656"/>
      <c r="CZ29" s="657">
        <v>10.4</v>
      </c>
      <c r="DA29" s="658"/>
      <c r="DB29" s="658"/>
      <c r="DC29" s="659"/>
      <c r="DD29" s="632">
        <v>677956</v>
      </c>
      <c r="DE29" s="655"/>
      <c r="DF29" s="655"/>
      <c r="DG29" s="655"/>
      <c r="DH29" s="655"/>
      <c r="DI29" s="655"/>
      <c r="DJ29" s="655"/>
      <c r="DK29" s="656"/>
      <c r="DL29" s="632">
        <v>677956</v>
      </c>
      <c r="DM29" s="655"/>
      <c r="DN29" s="655"/>
      <c r="DO29" s="655"/>
      <c r="DP29" s="655"/>
      <c r="DQ29" s="655"/>
      <c r="DR29" s="655"/>
      <c r="DS29" s="655"/>
      <c r="DT29" s="655"/>
      <c r="DU29" s="655"/>
      <c r="DV29" s="656"/>
      <c r="DW29" s="628">
        <v>16.600000000000001</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475340</v>
      </c>
      <c r="S30" s="624"/>
      <c r="T30" s="624"/>
      <c r="U30" s="624"/>
      <c r="V30" s="624"/>
      <c r="W30" s="624"/>
      <c r="X30" s="624"/>
      <c r="Y30" s="625"/>
      <c r="Z30" s="626">
        <v>6.9</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v>
      </c>
      <c r="BH30" s="682"/>
      <c r="BI30" s="682"/>
      <c r="BJ30" s="682"/>
      <c r="BK30" s="682"/>
      <c r="BL30" s="682"/>
      <c r="BM30" s="618">
        <v>90.3</v>
      </c>
      <c r="BN30" s="682"/>
      <c r="BO30" s="682"/>
      <c r="BP30" s="682"/>
      <c r="BQ30" s="683"/>
      <c r="BR30" s="681">
        <v>98.2</v>
      </c>
      <c r="BS30" s="682"/>
      <c r="BT30" s="682"/>
      <c r="BU30" s="682"/>
      <c r="BV30" s="682"/>
      <c r="BW30" s="682"/>
      <c r="BX30" s="618">
        <v>90.5</v>
      </c>
      <c r="BY30" s="682"/>
      <c r="BZ30" s="682"/>
      <c r="CA30" s="682"/>
      <c r="CB30" s="683"/>
      <c r="CD30" s="686"/>
      <c r="CE30" s="687"/>
      <c r="CF30" s="637" t="s">
        <v>289</v>
      </c>
      <c r="CG30" s="638"/>
      <c r="CH30" s="638"/>
      <c r="CI30" s="638"/>
      <c r="CJ30" s="638"/>
      <c r="CK30" s="638"/>
      <c r="CL30" s="638"/>
      <c r="CM30" s="638"/>
      <c r="CN30" s="638"/>
      <c r="CO30" s="638"/>
      <c r="CP30" s="638"/>
      <c r="CQ30" s="639"/>
      <c r="CR30" s="623">
        <v>627503</v>
      </c>
      <c r="CS30" s="624"/>
      <c r="CT30" s="624"/>
      <c r="CU30" s="624"/>
      <c r="CV30" s="624"/>
      <c r="CW30" s="624"/>
      <c r="CX30" s="624"/>
      <c r="CY30" s="625"/>
      <c r="CZ30" s="657">
        <v>9.1999999999999993</v>
      </c>
      <c r="DA30" s="658"/>
      <c r="DB30" s="658"/>
      <c r="DC30" s="659"/>
      <c r="DD30" s="632">
        <v>600517</v>
      </c>
      <c r="DE30" s="624"/>
      <c r="DF30" s="624"/>
      <c r="DG30" s="624"/>
      <c r="DH30" s="624"/>
      <c r="DI30" s="624"/>
      <c r="DJ30" s="624"/>
      <c r="DK30" s="625"/>
      <c r="DL30" s="632">
        <v>600517</v>
      </c>
      <c r="DM30" s="624"/>
      <c r="DN30" s="624"/>
      <c r="DO30" s="624"/>
      <c r="DP30" s="624"/>
      <c r="DQ30" s="624"/>
      <c r="DR30" s="624"/>
      <c r="DS30" s="624"/>
      <c r="DT30" s="624"/>
      <c r="DU30" s="624"/>
      <c r="DV30" s="625"/>
      <c r="DW30" s="628">
        <v>14.7</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111611</v>
      </c>
      <c r="S31" s="624"/>
      <c r="T31" s="624"/>
      <c r="U31" s="624"/>
      <c r="V31" s="624"/>
      <c r="W31" s="624"/>
      <c r="X31" s="624"/>
      <c r="Y31" s="625"/>
      <c r="Z31" s="626">
        <v>1.6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97.8</v>
      </c>
      <c r="BH31" s="655"/>
      <c r="BI31" s="655"/>
      <c r="BJ31" s="655"/>
      <c r="BK31" s="655"/>
      <c r="BL31" s="655"/>
      <c r="BM31" s="629">
        <v>91.7</v>
      </c>
      <c r="BN31" s="679"/>
      <c r="BO31" s="679"/>
      <c r="BP31" s="679"/>
      <c r="BQ31" s="680"/>
      <c r="BR31" s="678">
        <v>98.1</v>
      </c>
      <c r="BS31" s="655"/>
      <c r="BT31" s="655"/>
      <c r="BU31" s="655"/>
      <c r="BV31" s="655"/>
      <c r="BW31" s="655"/>
      <c r="BX31" s="629">
        <v>91.7</v>
      </c>
      <c r="BY31" s="679"/>
      <c r="BZ31" s="679"/>
      <c r="CA31" s="679"/>
      <c r="CB31" s="680"/>
      <c r="CD31" s="686"/>
      <c r="CE31" s="687"/>
      <c r="CF31" s="637" t="s">
        <v>293</v>
      </c>
      <c r="CG31" s="638"/>
      <c r="CH31" s="638"/>
      <c r="CI31" s="638"/>
      <c r="CJ31" s="638"/>
      <c r="CK31" s="638"/>
      <c r="CL31" s="638"/>
      <c r="CM31" s="638"/>
      <c r="CN31" s="638"/>
      <c r="CO31" s="638"/>
      <c r="CP31" s="638"/>
      <c r="CQ31" s="639"/>
      <c r="CR31" s="623">
        <v>83266</v>
      </c>
      <c r="CS31" s="655"/>
      <c r="CT31" s="655"/>
      <c r="CU31" s="655"/>
      <c r="CV31" s="655"/>
      <c r="CW31" s="655"/>
      <c r="CX31" s="655"/>
      <c r="CY31" s="656"/>
      <c r="CZ31" s="657">
        <v>1.2</v>
      </c>
      <c r="DA31" s="658"/>
      <c r="DB31" s="658"/>
      <c r="DC31" s="659"/>
      <c r="DD31" s="632">
        <v>77439</v>
      </c>
      <c r="DE31" s="655"/>
      <c r="DF31" s="655"/>
      <c r="DG31" s="655"/>
      <c r="DH31" s="655"/>
      <c r="DI31" s="655"/>
      <c r="DJ31" s="655"/>
      <c r="DK31" s="656"/>
      <c r="DL31" s="632">
        <v>77439</v>
      </c>
      <c r="DM31" s="655"/>
      <c r="DN31" s="655"/>
      <c r="DO31" s="655"/>
      <c r="DP31" s="655"/>
      <c r="DQ31" s="655"/>
      <c r="DR31" s="655"/>
      <c r="DS31" s="655"/>
      <c r="DT31" s="655"/>
      <c r="DU31" s="655"/>
      <c r="DV31" s="656"/>
      <c r="DW31" s="628">
        <v>1.9</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124748</v>
      </c>
      <c r="S32" s="624"/>
      <c r="T32" s="624"/>
      <c r="U32" s="624"/>
      <c r="V32" s="624"/>
      <c r="W32" s="624"/>
      <c r="X32" s="624"/>
      <c r="Y32" s="625"/>
      <c r="Z32" s="626">
        <v>1.8</v>
      </c>
      <c r="AA32" s="626"/>
      <c r="AB32" s="626"/>
      <c r="AC32" s="626"/>
      <c r="AD32" s="627">
        <v>105</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97.8</v>
      </c>
      <c r="BH32" s="691"/>
      <c r="BI32" s="691"/>
      <c r="BJ32" s="691"/>
      <c r="BK32" s="691"/>
      <c r="BL32" s="691"/>
      <c r="BM32" s="692">
        <v>87.5</v>
      </c>
      <c r="BN32" s="691"/>
      <c r="BO32" s="691"/>
      <c r="BP32" s="691"/>
      <c r="BQ32" s="693"/>
      <c r="BR32" s="690">
        <v>98.1</v>
      </c>
      <c r="BS32" s="691"/>
      <c r="BT32" s="691"/>
      <c r="BU32" s="691"/>
      <c r="BV32" s="691"/>
      <c r="BW32" s="691"/>
      <c r="BX32" s="692">
        <v>88.1</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460663</v>
      </c>
      <c r="S33" s="624"/>
      <c r="T33" s="624"/>
      <c r="U33" s="624"/>
      <c r="V33" s="624"/>
      <c r="W33" s="624"/>
      <c r="X33" s="624"/>
      <c r="Y33" s="625"/>
      <c r="Z33" s="626">
        <v>6.6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3295998</v>
      </c>
      <c r="CS33" s="655"/>
      <c r="CT33" s="655"/>
      <c r="CU33" s="655"/>
      <c r="CV33" s="655"/>
      <c r="CW33" s="655"/>
      <c r="CX33" s="655"/>
      <c r="CY33" s="656"/>
      <c r="CZ33" s="657">
        <v>48.3</v>
      </c>
      <c r="DA33" s="658"/>
      <c r="DB33" s="658"/>
      <c r="DC33" s="659"/>
      <c r="DD33" s="632">
        <v>2505623</v>
      </c>
      <c r="DE33" s="655"/>
      <c r="DF33" s="655"/>
      <c r="DG33" s="655"/>
      <c r="DH33" s="655"/>
      <c r="DI33" s="655"/>
      <c r="DJ33" s="655"/>
      <c r="DK33" s="656"/>
      <c r="DL33" s="632">
        <v>1660974</v>
      </c>
      <c r="DM33" s="655"/>
      <c r="DN33" s="655"/>
      <c r="DO33" s="655"/>
      <c r="DP33" s="655"/>
      <c r="DQ33" s="655"/>
      <c r="DR33" s="655"/>
      <c r="DS33" s="655"/>
      <c r="DT33" s="655"/>
      <c r="DU33" s="655"/>
      <c r="DV33" s="656"/>
      <c r="DW33" s="628">
        <v>40.6</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964044</v>
      </c>
      <c r="CS34" s="624"/>
      <c r="CT34" s="624"/>
      <c r="CU34" s="624"/>
      <c r="CV34" s="624"/>
      <c r="CW34" s="624"/>
      <c r="CX34" s="624"/>
      <c r="CY34" s="625"/>
      <c r="CZ34" s="657">
        <v>14.1</v>
      </c>
      <c r="DA34" s="658"/>
      <c r="DB34" s="658"/>
      <c r="DC34" s="659"/>
      <c r="DD34" s="632">
        <v>664269</v>
      </c>
      <c r="DE34" s="624"/>
      <c r="DF34" s="624"/>
      <c r="DG34" s="624"/>
      <c r="DH34" s="624"/>
      <c r="DI34" s="624"/>
      <c r="DJ34" s="624"/>
      <c r="DK34" s="625"/>
      <c r="DL34" s="632">
        <v>399498</v>
      </c>
      <c r="DM34" s="624"/>
      <c r="DN34" s="624"/>
      <c r="DO34" s="624"/>
      <c r="DP34" s="624"/>
      <c r="DQ34" s="624"/>
      <c r="DR34" s="624"/>
      <c r="DS34" s="624"/>
      <c r="DT34" s="624"/>
      <c r="DU34" s="624"/>
      <c r="DV34" s="625"/>
      <c r="DW34" s="628">
        <v>9.8000000000000007</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218863</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1201489</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67820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20854</v>
      </c>
      <c r="CS35" s="655"/>
      <c r="CT35" s="655"/>
      <c r="CU35" s="655"/>
      <c r="CV35" s="655"/>
      <c r="CW35" s="655"/>
      <c r="CX35" s="655"/>
      <c r="CY35" s="656"/>
      <c r="CZ35" s="657">
        <v>0.3</v>
      </c>
      <c r="DA35" s="658"/>
      <c r="DB35" s="658"/>
      <c r="DC35" s="659"/>
      <c r="DD35" s="632">
        <v>18179</v>
      </c>
      <c r="DE35" s="655"/>
      <c r="DF35" s="655"/>
      <c r="DG35" s="655"/>
      <c r="DH35" s="655"/>
      <c r="DI35" s="655"/>
      <c r="DJ35" s="655"/>
      <c r="DK35" s="656"/>
      <c r="DL35" s="632">
        <v>18179</v>
      </c>
      <c r="DM35" s="655"/>
      <c r="DN35" s="655"/>
      <c r="DO35" s="655"/>
      <c r="DP35" s="655"/>
      <c r="DQ35" s="655"/>
      <c r="DR35" s="655"/>
      <c r="DS35" s="655"/>
      <c r="DT35" s="655"/>
      <c r="DU35" s="655"/>
      <c r="DV35" s="656"/>
      <c r="DW35" s="628">
        <v>0.4</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6927454</v>
      </c>
      <c r="S36" s="696"/>
      <c r="T36" s="696"/>
      <c r="U36" s="696"/>
      <c r="V36" s="696"/>
      <c r="W36" s="696"/>
      <c r="X36" s="696"/>
      <c r="Y36" s="697"/>
      <c r="Z36" s="698">
        <v>100</v>
      </c>
      <c r="AA36" s="698"/>
      <c r="AB36" s="698"/>
      <c r="AC36" s="698"/>
      <c r="AD36" s="699">
        <v>3867282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368599</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35645</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1048979</v>
      </c>
      <c r="CS36" s="624"/>
      <c r="CT36" s="624"/>
      <c r="CU36" s="624"/>
      <c r="CV36" s="624"/>
      <c r="CW36" s="624"/>
      <c r="CX36" s="624"/>
      <c r="CY36" s="625"/>
      <c r="CZ36" s="657">
        <v>15.4</v>
      </c>
      <c r="DA36" s="658"/>
      <c r="DB36" s="658"/>
      <c r="DC36" s="659"/>
      <c r="DD36" s="632">
        <v>769992</v>
      </c>
      <c r="DE36" s="624"/>
      <c r="DF36" s="624"/>
      <c r="DG36" s="624"/>
      <c r="DH36" s="624"/>
      <c r="DI36" s="624"/>
      <c r="DJ36" s="624"/>
      <c r="DK36" s="625"/>
      <c r="DL36" s="632">
        <v>535713</v>
      </c>
      <c r="DM36" s="624"/>
      <c r="DN36" s="624"/>
      <c r="DO36" s="624"/>
      <c r="DP36" s="624"/>
      <c r="DQ36" s="624"/>
      <c r="DR36" s="624"/>
      <c r="DS36" s="624"/>
      <c r="DT36" s="624"/>
      <c r="DU36" s="624"/>
      <c r="DV36" s="625"/>
      <c r="DW36" s="628">
        <v>13.1</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267989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1847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234117</v>
      </c>
      <c r="CS37" s="655"/>
      <c r="CT37" s="655"/>
      <c r="CU37" s="655"/>
      <c r="CV37" s="655"/>
      <c r="CW37" s="655"/>
      <c r="CX37" s="655"/>
      <c r="CY37" s="656"/>
      <c r="CZ37" s="657">
        <v>3.4</v>
      </c>
      <c r="DA37" s="658"/>
      <c r="DB37" s="658"/>
      <c r="DC37" s="659"/>
      <c r="DD37" s="632">
        <v>234117</v>
      </c>
      <c r="DE37" s="655"/>
      <c r="DF37" s="655"/>
      <c r="DG37" s="655"/>
      <c r="DH37" s="655"/>
      <c r="DI37" s="655"/>
      <c r="DJ37" s="655"/>
      <c r="DK37" s="656"/>
      <c r="DL37" s="632">
        <v>217033</v>
      </c>
      <c r="DM37" s="655"/>
      <c r="DN37" s="655"/>
      <c r="DO37" s="655"/>
      <c r="DP37" s="655"/>
      <c r="DQ37" s="655"/>
      <c r="DR37" s="655"/>
      <c r="DS37" s="655"/>
      <c r="DT37" s="655"/>
      <c r="DU37" s="655"/>
      <c r="DV37" s="656"/>
      <c r="DW37" s="628">
        <v>5.3</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25272</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3141</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807618</v>
      </c>
      <c r="CS38" s="624"/>
      <c r="CT38" s="624"/>
      <c r="CU38" s="624"/>
      <c r="CV38" s="624"/>
      <c r="CW38" s="624"/>
      <c r="CX38" s="624"/>
      <c r="CY38" s="625"/>
      <c r="CZ38" s="657">
        <v>11.8</v>
      </c>
      <c r="DA38" s="658"/>
      <c r="DB38" s="658"/>
      <c r="DC38" s="659"/>
      <c r="DD38" s="632">
        <v>635284</v>
      </c>
      <c r="DE38" s="624"/>
      <c r="DF38" s="624"/>
      <c r="DG38" s="624"/>
      <c r="DH38" s="624"/>
      <c r="DI38" s="624"/>
      <c r="DJ38" s="624"/>
      <c r="DK38" s="625"/>
      <c r="DL38" s="632">
        <v>600697</v>
      </c>
      <c r="DM38" s="624"/>
      <c r="DN38" s="624"/>
      <c r="DO38" s="624"/>
      <c r="DP38" s="624"/>
      <c r="DQ38" s="624"/>
      <c r="DR38" s="624"/>
      <c r="DS38" s="624"/>
      <c r="DT38" s="624"/>
      <c r="DU38" s="624"/>
      <c r="DV38" s="625"/>
      <c r="DW38" s="628">
        <v>14.7</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v>1904</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331049</v>
      </c>
      <c r="CS39" s="655"/>
      <c r="CT39" s="655"/>
      <c r="CU39" s="655"/>
      <c r="CV39" s="655"/>
      <c r="CW39" s="655"/>
      <c r="CX39" s="655"/>
      <c r="CY39" s="656"/>
      <c r="CZ39" s="657">
        <v>4.8</v>
      </c>
      <c r="DA39" s="658"/>
      <c r="DB39" s="658"/>
      <c r="DC39" s="659"/>
      <c r="DD39" s="632">
        <v>305042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119714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123454</v>
      </c>
      <c r="CS40" s="624"/>
      <c r="CT40" s="624"/>
      <c r="CU40" s="624"/>
      <c r="CV40" s="624"/>
      <c r="CW40" s="624"/>
      <c r="CX40" s="624"/>
      <c r="CY40" s="625"/>
      <c r="CZ40" s="657">
        <v>1.8</v>
      </c>
      <c r="DA40" s="658"/>
      <c r="DB40" s="658"/>
      <c r="DC40" s="659"/>
      <c r="DD40" s="632">
        <v>112857</v>
      </c>
      <c r="DE40" s="624"/>
      <c r="DF40" s="624"/>
      <c r="DG40" s="624"/>
      <c r="DH40" s="624"/>
      <c r="DI40" s="624"/>
      <c r="DJ40" s="624"/>
      <c r="DK40" s="625"/>
      <c r="DL40" s="632">
        <v>106887</v>
      </c>
      <c r="DM40" s="624"/>
      <c r="DN40" s="624"/>
      <c r="DO40" s="624"/>
      <c r="DP40" s="624"/>
      <c r="DQ40" s="624"/>
      <c r="DR40" s="624"/>
      <c r="DS40" s="624"/>
      <c r="DT40" s="624"/>
      <c r="DU40" s="624"/>
      <c r="DV40" s="625"/>
      <c r="DW40" s="628">
        <v>2.6</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418011</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318</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871495</v>
      </c>
      <c r="CS42" s="624"/>
      <c r="CT42" s="624"/>
      <c r="CU42" s="624"/>
      <c r="CV42" s="624"/>
      <c r="CW42" s="624"/>
      <c r="CX42" s="624"/>
      <c r="CY42" s="625"/>
      <c r="CZ42" s="657">
        <v>12.8</v>
      </c>
      <c r="DA42" s="706"/>
      <c r="DB42" s="706"/>
      <c r="DC42" s="707"/>
      <c r="DD42" s="632">
        <v>166239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11338</v>
      </c>
      <c r="CS43" s="655"/>
      <c r="CT43" s="655"/>
      <c r="CU43" s="655"/>
      <c r="CV43" s="655"/>
      <c r="CW43" s="655"/>
      <c r="CX43" s="655"/>
      <c r="CY43" s="656"/>
      <c r="CZ43" s="657">
        <v>0.2</v>
      </c>
      <c r="DA43" s="658"/>
      <c r="DB43" s="658"/>
      <c r="DC43" s="659"/>
      <c r="DD43" s="632">
        <v>11338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864205</v>
      </c>
      <c r="CS44" s="624"/>
      <c r="CT44" s="624"/>
      <c r="CU44" s="624"/>
      <c r="CV44" s="624"/>
      <c r="CW44" s="624"/>
      <c r="CX44" s="624"/>
      <c r="CY44" s="625"/>
      <c r="CZ44" s="657">
        <v>12.7</v>
      </c>
      <c r="DA44" s="706"/>
      <c r="DB44" s="706"/>
      <c r="DC44" s="707"/>
      <c r="DD44" s="632">
        <v>159921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460706</v>
      </c>
      <c r="CS45" s="655"/>
      <c r="CT45" s="655"/>
      <c r="CU45" s="655"/>
      <c r="CV45" s="655"/>
      <c r="CW45" s="655"/>
      <c r="CX45" s="655"/>
      <c r="CY45" s="656"/>
      <c r="CZ45" s="657">
        <v>6.7</v>
      </c>
      <c r="DA45" s="658"/>
      <c r="DB45" s="658"/>
      <c r="DC45" s="659"/>
      <c r="DD45" s="632">
        <v>57157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402460</v>
      </c>
      <c r="CS46" s="624"/>
      <c r="CT46" s="624"/>
      <c r="CU46" s="624"/>
      <c r="CV46" s="624"/>
      <c r="CW46" s="624"/>
      <c r="CX46" s="624"/>
      <c r="CY46" s="625"/>
      <c r="CZ46" s="657">
        <v>5.9</v>
      </c>
      <c r="DA46" s="706"/>
      <c r="DB46" s="706"/>
      <c r="DC46" s="707"/>
      <c r="DD46" s="632">
        <v>102625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7290</v>
      </c>
      <c r="CS47" s="655"/>
      <c r="CT47" s="655"/>
      <c r="CU47" s="655"/>
      <c r="CV47" s="655"/>
      <c r="CW47" s="655"/>
      <c r="CX47" s="655"/>
      <c r="CY47" s="656"/>
      <c r="CZ47" s="657">
        <v>0.1</v>
      </c>
      <c r="DA47" s="658"/>
      <c r="DB47" s="658"/>
      <c r="DC47" s="659"/>
      <c r="DD47" s="632">
        <v>6318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6828265</v>
      </c>
      <c r="CS49" s="691"/>
      <c r="CT49" s="691"/>
      <c r="CU49" s="691"/>
      <c r="CV49" s="691"/>
      <c r="CW49" s="691"/>
      <c r="CX49" s="691"/>
      <c r="CY49" s="718"/>
      <c r="CZ49" s="719">
        <v>100</v>
      </c>
      <c r="DA49" s="720"/>
      <c r="DB49" s="720"/>
      <c r="DC49" s="721"/>
      <c r="DD49" s="722">
        <v>4628271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6912</v>
      </c>
      <c r="R7" s="753"/>
      <c r="S7" s="753"/>
      <c r="T7" s="753"/>
      <c r="U7" s="753"/>
      <c r="V7" s="753">
        <v>6813</v>
      </c>
      <c r="W7" s="753"/>
      <c r="X7" s="753"/>
      <c r="Y7" s="753"/>
      <c r="Z7" s="753"/>
      <c r="AA7" s="753">
        <v>99</v>
      </c>
      <c r="AB7" s="753"/>
      <c r="AC7" s="753"/>
      <c r="AD7" s="753"/>
      <c r="AE7" s="754"/>
      <c r="AF7" s="755">
        <v>67</v>
      </c>
      <c r="AG7" s="756"/>
      <c r="AH7" s="756"/>
      <c r="AI7" s="756"/>
      <c r="AJ7" s="757"/>
      <c r="AK7" s="792">
        <v>475</v>
      </c>
      <c r="AL7" s="793"/>
      <c r="AM7" s="793"/>
      <c r="AN7" s="793"/>
      <c r="AO7" s="793"/>
      <c r="AP7" s="793">
        <v>6869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560</v>
      </c>
      <c r="BT7" s="797"/>
      <c r="BU7" s="797"/>
      <c r="BV7" s="797"/>
      <c r="BW7" s="797"/>
      <c r="BX7" s="797"/>
      <c r="BY7" s="797"/>
      <c r="BZ7" s="797"/>
      <c r="CA7" s="797"/>
      <c r="CB7" s="797"/>
      <c r="CC7" s="797"/>
      <c r="CD7" s="797"/>
      <c r="CE7" s="797"/>
      <c r="CF7" s="797"/>
      <c r="CG7" s="798"/>
      <c r="CH7" s="789">
        <v>2</v>
      </c>
      <c r="CI7" s="790"/>
      <c r="CJ7" s="790"/>
      <c r="CK7" s="790"/>
      <c r="CL7" s="791"/>
      <c r="CM7" s="789">
        <v>10</v>
      </c>
      <c r="CN7" s="790"/>
      <c r="CO7" s="790"/>
      <c r="CP7" s="790"/>
      <c r="CQ7" s="791"/>
      <c r="CR7" s="789">
        <v>10</v>
      </c>
      <c r="CS7" s="790"/>
      <c r="CT7" s="790"/>
      <c r="CU7" s="790"/>
      <c r="CV7" s="791"/>
      <c r="CW7" s="789">
        <v>10</v>
      </c>
      <c r="CX7" s="790"/>
      <c r="CY7" s="790"/>
      <c r="CZ7" s="790"/>
      <c r="DA7" s="791"/>
      <c r="DB7" s="789" t="s">
        <v>562</v>
      </c>
      <c r="DC7" s="790"/>
      <c r="DD7" s="790"/>
      <c r="DE7" s="790"/>
      <c r="DF7" s="791"/>
      <c r="DG7" s="789" t="s">
        <v>564</v>
      </c>
      <c r="DH7" s="790"/>
      <c r="DI7" s="790"/>
      <c r="DJ7" s="790"/>
      <c r="DK7" s="791"/>
      <c r="DL7" s="789" t="s">
        <v>565</v>
      </c>
      <c r="DM7" s="790"/>
      <c r="DN7" s="790"/>
      <c r="DO7" s="790"/>
      <c r="DP7" s="791"/>
      <c r="DQ7" s="789" t="s">
        <v>558</v>
      </c>
      <c r="DR7" s="790"/>
      <c r="DS7" s="790"/>
      <c r="DT7" s="790"/>
      <c r="DU7" s="791"/>
      <c r="DV7" s="770"/>
      <c r="DW7" s="771"/>
      <c r="DX7" s="771"/>
      <c r="DY7" s="771"/>
      <c r="DZ7" s="772"/>
      <c r="EA7" s="205"/>
    </row>
    <row r="8" spans="1:131" s="206" customFormat="1" ht="26.25" customHeight="1" x14ac:dyDescent="0.15">
      <c r="A8" s="212">
        <v>2</v>
      </c>
      <c r="B8" s="773" t="s">
        <v>361</v>
      </c>
      <c r="C8" s="774"/>
      <c r="D8" s="774"/>
      <c r="E8" s="774"/>
      <c r="F8" s="774"/>
      <c r="G8" s="774"/>
      <c r="H8" s="774"/>
      <c r="I8" s="774"/>
      <c r="J8" s="774"/>
      <c r="K8" s="774"/>
      <c r="L8" s="774"/>
      <c r="M8" s="774"/>
      <c r="N8" s="774"/>
      <c r="O8" s="774"/>
      <c r="P8" s="775"/>
      <c r="Q8" s="776">
        <v>1</v>
      </c>
      <c r="R8" s="777"/>
      <c r="S8" s="777"/>
      <c r="T8" s="777"/>
      <c r="U8" s="777"/>
      <c r="V8" s="777">
        <v>1</v>
      </c>
      <c r="W8" s="777"/>
      <c r="X8" s="777"/>
      <c r="Y8" s="777"/>
      <c r="Z8" s="777"/>
      <c r="AA8" s="777" t="s">
        <v>551</v>
      </c>
      <c r="AB8" s="777"/>
      <c r="AC8" s="777"/>
      <c r="AD8" s="777"/>
      <c r="AE8" s="778"/>
      <c r="AF8" s="779" t="s">
        <v>108</v>
      </c>
      <c r="AG8" s="780"/>
      <c r="AH8" s="780"/>
      <c r="AI8" s="780"/>
      <c r="AJ8" s="781"/>
      <c r="AK8" s="782">
        <v>0</v>
      </c>
      <c r="AL8" s="783"/>
      <c r="AM8" s="783"/>
      <c r="AN8" s="783"/>
      <c r="AO8" s="783"/>
      <c r="AP8" s="783">
        <v>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561</v>
      </c>
      <c r="BT8" s="787"/>
      <c r="BU8" s="787"/>
      <c r="BV8" s="787"/>
      <c r="BW8" s="787"/>
      <c r="BX8" s="787"/>
      <c r="BY8" s="787"/>
      <c r="BZ8" s="787"/>
      <c r="CA8" s="787"/>
      <c r="CB8" s="787"/>
      <c r="CC8" s="787"/>
      <c r="CD8" s="787"/>
      <c r="CE8" s="787"/>
      <c r="CF8" s="787"/>
      <c r="CG8" s="788"/>
      <c r="CH8" s="799">
        <v>-9</v>
      </c>
      <c r="CI8" s="800"/>
      <c r="CJ8" s="800"/>
      <c r="CK8" s="800"/>
      <c r="CL8" s="801"/>
      <c r="CM8" s="799">
        <v>10</v>
      </c>
      <c r="CN8" s="800"/>
      <c r="CO8" s="800"/>
      <c r="CP8" s="800"/>
      <c r="CQ8" s="801"/>
      <c r="CR8" s="799">
        <v>10</v>
      </c>
      <c r="CS8" s="800"/>
      <c r="CT8" s="800"/>
      <c r="CU8" s="800"/>
      <c r="CV8" s="801"/>
      <c r="CW8" s="799">
        <v>39</v>
      </c>
      <c r="CX8" s="800"/>
      <c r="CY8" s="800"/>
      <c r="CZ8" s="800"/>
      <c r="DA8" s="801"/>
      <c r="DB8" s="799" t="s">
        <v>563</v>
      </c>
      <c r="DC8" s="800"/>
      <c r="DD8" s="800"/>
      <c r="DE8" s="800"/>
      <c r="DF8" s="801"/>
      <c r="DG8" s="799" t="s">
        <v>558</v>
      </c>
      <c r="DH8" s="800"/>
      <c r="DI8" s="800"/>
      <c r="DJ8" s="800"/>
      <c r="DK8" s="801"/>
      <c r="DL8" s="799" t="s">
        <v>558</v>
      </c>
      <c r="DM8" s="800"/>
      <c r="DN8" s="800"/>
      <c r="DO8" s="800"/>
      <c r="DP8" s="801"/>
      <c r="DQ8" s="799" t="s">
        <v>566</v>
      </c>
      <c r="DR8" s="800"/>
      <c r="DS8" s="800"/>
      <c r="DT8" s="800"/>
      <c r="DU8" s="801"/>
      <c r="DV8" s="802"/>
      <c r="DW8" s="803"/>
      <c r="DX8" s="803"/>
      <c r="DY8" s="803"/>
      <c r="DZ8" s="804"/>
      <c r="EA8" s="205"/>
    </row>
    <row r="9" spans="1:131" s="206" customFormat="1" ht="26.25" customHeight="1" x14ac:dyDescent="0.15">
      <c r="A9" s="212">
        <v>3</v>
      </c>
      <c r="B9" s="773" t="s">
        <v>362</v>
      </c>
      <c r="C9" s="774"/>
      <c r="D9" s="774"/>
      <c r="E9" s="774"/>
      <c r="F9" s="774"/>
      <c r="G9" s="774"/>
      <c r="H9" s="774"/>
      <c r="I9" s="774"/>
      <c r="J9" s="774"/>
      <c r="K9" s="774"/>
      <c r="L9" s="774"/>
      <c r="M9" s="774"/>
      <c r="N9" s="774"/>
      <c r="O9" s="774"/>
      <c r="P9" s="775"/>
      <c r="Q9" s="776">
        <v>34</v>
      </c>
      <c r="R9" s="777"/>
      <c r="S9" s="777"/>
      <c r="T9" s="777"/>
      <c r="U9" s="777"/>
      <c r="V9" s="777">
        <v>34</v>
      </c>
      <c r="W9" s="777"/>
      <c r="X9" s="777"/>
      <c r="Y9" s="777"/>
      <c r="Z9" s="777"/>
      <c r="AA9" s="777" t="s">
        <v>549</v>
      </c>
      <c r="AB9" s="777"/>
      <c r="AC9" s="777"/>
      <c r="AD9" s="777"/>
      <c r="AE9" s="778"/>
      <c r="AF9" s="779" t="s">
        <v>108</v>
      </c>
      <c r="AG9" s="780"/>
      <c r="AH9" s="780"/>
      <c r="AI9" s="780"/>
      <c r="AJ9" s="781"/>
      <c r="AK9" s="782">
        <v>19</v>
      </c>
      <c r="AL9" s="783"/>
      <c r="AM9" s="783"/>
      <c r="AN9" s="783"/>
      <c r="AO9" s="783"/>
      <c r="AP9" s="783" t="s">
        <v>552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6927</v>
      </c>
      <c r="R23" s="812"/>
      <c r="S23" s="812"/>
      <c r="T23" s="812"/>
      <c r="U23" s="812"/>
      <c r="V23" s="812">
        <v>6828</v>
      </c>
      <c r="W23" s="812"/>
      <c r="X23" s="812"/>
      <c r="Y23" s="812"/>
      <c r="Z23" s="812"/>
      <c r="AA23" s="812">
        <v>99</v>
      </c>
      <c r="AB23" s="812"/>
      <c r="AC23" s="812"/>
      <c r="AD23" s="812"/>
      <c r="AE23" s="813"/>
      <c r="AF23" s="814">
        <v>67</v>
      </c>
      <c r="AG23" s="812"/>
      <c r="AH23" s="812"/>
      <c r="AI23" s="812"/>
      <c r="AJ23" s="815"/>
      <c r="AK23" s="816"/>
      <c r="AL23" s="817"/>
      <c r="AM23" s="817"/>
      <c r="AN23" s="817"/>
      <c r="AO23" s="817"/>
      <c r="AP23" s="812">
        <v>6872</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1726</v>
      </c>
      <c r="R28" s="841"/>
      <c r="S28" s="841"/>
      <c r="T28" s="841"/>
      <c r="U28" s="841"/>
      <c r="V28" s="841">
        <v>1658</v>
      </c>
      <c r="W28" s="841"/>
      <c r="X28" s="841"/>
      <c r="Y28" s="841"/>
      <c r="Z28" s="841"/>
      <c r="AA28" s="841">
        <v>68</v>
      </c>
      <c r="AB28" s="841"/>
      <c r="AC28" s="841"/>
      <c r="AD28" s="841"/>
      <c r="AE28" s="842"/>
      <c r="AF28" s="843">
        <v>68</v>
      </c>
      <c r="AG28" s="841"/>
      <c r="AH28" s="841"/>
      <c r="AI28" s="841"/>
      <c r="AJ28" s="844"/>
      <c r="AK28" s="845">
        <v>178</v>
      </c>
      <c r="AL28" s="836"/>
      <c r="AM28" s="836"/>
      <c r="AN28" s="836"/>
      <c r="AO28" s="836"/>
      <c r="AP28" s="836" t="s">
        <v>553</v>
      </c>
      <c r="AQ28" s="836"/>
      <c r="AR28" s="836"/>
      <c r="AS28" s="836"/>
      <c r="AT28" s="836"/>
      <c r="AU28" s="836" t="s">
        <v>556</v>
      </c>
      <c r="AV28" s="836"/>
      <c r="AW28" s="836"/>
      <c r="AX28" s="836"/>
      <c r="AY28" s="836"/>
      <c r="AZ28" s="837" t="s">
        <v>555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1612</v>
      </c>
      <c r="R29" s="777"/>
      <c r="S29" s="777"/>
      <c r="T29" s="777"/>
      <c r="U29" s="777"/>
      <c r="V29" s="777">
        <v>1605</v>
      </c>
      <c r="W29" s="777"/>
      <c r="X29" s="777"/>
      <c r="Y29" s="777"/>
      <c r="Z29" s="777"/>
      <c r="AA29" s="777">
        <v>7</v>
      </c>
      <c r="AB29" s="777"/>
      <c r="AC29" s="777"/>
      <c r="AD29" s="777"/>
      <c r="AE29" s="778"/>
      <c r="AF29" s="779">
        <v>7</v>
      </c>
      <c r="AG29" s="780"/>
      <c r="AH29" s="780"/>
      <c r="AI29" s="780"/>
      <c r="AJ29" s="781"/>
      <c r="AK29" s="848">
        <v>218</v>
      </c>
      <c r="AL29" s="849"/>
      <c r="AM29" s="849"/>
      <c r="AN29" s="849"/>
      <c r="AO29" s="849"/>
      <c r="AP29" s="849" t="s">
        <v>549</v>
      </c>
      <c r="AQ29" s="849"/>
      <c r="AR29" s="849"/>
      <c r="AS29" s="849"/>
      <c r="AT29" s="849"/>
      <c r="AU29" s="849" t="s">
        <v>555</v>
      </c>
      <c r="AV29" s="849"/>
      <c r="AW29" s="849"/>
      <c r="AX29" s="849"/>
      <c r="AY29" s="849"/>
      <c r="AZ29" s="850" t="s">
        <v>549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130</v>
      </c>
      <c r="R30" s="777"/>
      <c r="S30" s="777"/>
      <c r="T30" s="777"/>
      <c r="U30" s="777"/>
      <c r="V30" s="777">
        <v>130</v>
      </c>
      <c r="W30" s="777"/>
      <c r="X30" s="777"/>
      <c r="Y30" s="777"/>
      <c r="Z30" s="777"/>
      <c r="AA30" s="777">
        <v>0</v>
      </c>
      <c r="AB30" s="777"/>
      <c r="AC30" s="777"/>
      <c r="AD30" s="777"/>
      <c r="AE30" s="778"/>
      <c r="AF30" s="779">
        <v>0</v>
      </c>
      <c r="AG30" s="780"/>
      <c r="AH30" s="780"/>
      <c r="AI30" s="780"/>
      <c r="AJ30" s="781"/>
      <c r="AK30" s="848">
        <v>42</v>
      </c>
      <c r="AL30" s="849"/>
      <c r="AM30" s="849"/>
      <c r="AN30" s="849"/>
      <c r="AO30" s="849"/>
      <c r="AP30" s="849" t="s">
        <v>554</v>
      </c>
      <c r="AQ30" s="849"/>
      <c r="AR30" s="849"/>
      <c r="AS30" s="849"/>
      <c r="AT30" s="849"/>
      <c r="AU30" s="849" t="s">
        <v>549</v>
      </c>
      <c r="AV30" s="849"/>
      <c r="AW30" s="849"/>
      <c r="AX30" s="849"/>
      <c r="AY30" s="849"/>
      <c r="AZ30" s="850" t="s">
        <v>549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253</v>
      </c>
      <c r="R31" s="777"/>
      <c r="S31" s="777"/>
      <c r="T31" s="777"/>
      <c r="U31" s="777"/>
      <c r="V31" s="777">
        <v>257</v>
      </c>
      <c r="W31" s="777"/>
      <c r="X31" s="777"/>
      <c r="Y31" s="777"/>
      <c r="Z31" s="777"/>
      <c r="AA31" s="777">
        <v>-4</v>
      </c>
      <c r="AB31" s="777"/>
      <c r="AC31" s="777"/>
      <c r="AD31" s="777"/>
      <c r="AE31" s="778"/>
      <c r="AF31" s="779">
        <v>278</v>
      </c>
      <c r="AG31" s="780"/>
      <c r="AH31" s="780"/>
      <c r="AI31" s="780"/>
      <c r="AJ31" s="781"/>
      <c r="AK31" s="848">
        <v>24</v>
      </c>
      <c r="AL31" s="849"/>
      <c r="AM31" s="849"/>
      <c r="AN31" s="849"/>
      <c r="AO31" s="849"/>
      <c r="AP31" s="849">
        <v>1883</v>
      </c>
      <c r="AQ31" s="849"/>
      <c r="AR31" s="849"/>
      <c r="AS31" s="849"/>
      <c r="AT31" s="849"/>
      <c r="AU31" s="849">
        <v>314</v>
      </c>
      <c r="AV31" s="849"/>
      <c r="AW31" s="849"/>
      <c r="AX31" s="849"/>
      <c r="AY31" s="849"/>
      <c r="AZ31" s="850" t="s">
        <v>558</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2074</v>
      </c>
      <c r="R32" s="777"/>
      <c r="S32" s="777"/>
      <c r="T32" s="777"/>
      <c r="U32" s="777"/>
      <c r="V32" s="777">
        <v>2031</v>
      </c>
      <c r="W32" s="777"/>
      <c r="X32" s="777"/>
      <c r="Y32" s="777"/>
      <c r="Z32" s="777"/>
      <c r="AA32" s="777">
        <v>43</v>
      </c>
      <c r="AB32" s="777"/>
      <c r="AC32" s="777"/>
      <c r="AD32" s="777"/>
      <c r="AE32" s="778"/>
      <c r="AF32" s="779">
        <v>1182</v>
      </c>
      <c r="AG32" s="780"/>
      <c r="AH32" s="780"/>
      <c r="AI32" s="780"/>
      <c r="AJ32" s="781"/>
      <c r="AK32" s="848">
        <v>382</v>
      </c>
      <c r="AL32" s="849"/>
      <c r="AM32" s="849"/>
      <c r="AN32" s="849"/>
      <c r="AO32" s="849"/>
      <c r="AP32" s="849">
        <v>3630</v>
      </c>
      <c r="AQ32" s="849"/>
      <c r="AR32" s="849"/>
      <c r="AS32" s="849"/>
      <c r="AT32" s="849"/>
      <c r="AU32" s="849">
        <v>2454</v>
      </c>
      <c r="AV32" s="849"/>
      <c r="AW32" s="849"/>
      <c r="AX32" s="849"/>
      <c r="AY32" s="849"/>
      <c r="AZ32" s="850" t="s">
        <v>558</v>
      </c>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421</v>
      </c>
      <c r="R33" s="777"/>
      <c r="S33" s="777"/>
      <c r="T33" s="777"/>
      <c r="U33" s="777"/>
      <c r="V33" s="777">
        <v>420</v>
      </c>
      <c r="W33" s="777"/>
      <c r="X33" s="777"/>
      <c r="Y33" s="777"/>
      <c r="Z33" s="777"/>
      <c r="AA33" s="777">
        <v>1</v>
      </c>
      <c r="AB33" s="777"/>
      <c r="AC33" s="777"/>
      <c r="AD33" s="777"/>
      <c r="AE33" s="778"/>
      <c r="AF33" s="779">
        <v>1</v>
      </c>
      <c r="AG33" s="780"/>
      <c r="AH33" s="780"/>
      <c r="AI33" s="780"/>
      <c r="AJ33" s="781"/>
      <c r="AK33" s="848">
        <v>231</v>
      </c>
      <c r="AL33" s="849"/>
      <c r="AM33" s="849"/>
      <c r="AN33" s="849"/>
      <c r="AO33" s="849"/>
      <c r="AP33" s="849">
        <v>3686</v>
      </c>
      <c r="AQ33" s="849"/>
      <c r="AR33" s="849"/>
      <c r="AS33" s="849"/>
      <c r="AT33" s="849"/>
      <c r="AU33" s="849">
        <v>2801</v>
      </c>
      <c r="AV33" s="849"/>
      <c r="AW33" s="849"/>
      <c r="AX33" s="849"/>
      <c r="AY33" s="849"/>
      <c r="AZ33" s="850" t="s">
        <v>559</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384</v>
      </c>
      <c r="C34" s="774"/>
      <c r="D34" s="774"/>
      <c r="E34" s="774"/>
      <c r="F34" s="774"/>
      <c r="G34" s="774"/>
      <c r="H34" s="774"/>
      <c r="I34" s="774"/>
      <c r="J34" s="774"/>
      <c r="K34" s="774"/>
      <c r="L34" s="774"/>
      <c r="M34" s="774"/>
      <c r="N34" s="774"/>
      <c r="O34" s="774"/>
      <c r="P34" s="775"/>
      <c r="Q34" s="776">
        <v>109</v>
      </c>
      <c r="R34" s="777"/>
      <c r="S34" s="777"/>
      <c r="T34" s="777"/>
      <c r="U34" s="777"/>
      <c r="V34" s="777">
        <v>109</v>
      </c>
      <c r="W34" s="777"/>
      <c r="X34" s="777"/>
      <c r="Y34" s="777"/>
      <c r="Z34" s="777"/>
      <c r="AA34" s="777" t="s">
        <v>557</v>
      </c>
      <c r="AB34" s="777"/>
      <c r="AC34" s="777"/>
      <c r="AD34" s="777"/>
      <c r="AE34" s="778"/>
      <c r="AF34" s="779" t="s">
        <v>385</v>
      </c>
      <c r="AG34" s="780"/>
      <c r="AH34" s="780"/>
      <c r="AI34" s="780"/>
      <c r="AJ34" s="781"/>
      <c r="AK34" s="848">
        <v>60</v>
      </c>
      <c r="AL34" s="849"/>
      <c r="AM34" s="849"/>
      <c r="AN34" s="849"/>
      <c r="AO34" s="849"/>
      <c r="AP34" s="849">
        <v>874</v>
      </c>
      <c r="AQ34" s="849"/>
      <c r="AR34" s="849"/>
      <c r="AS34" s="849"/>
      <c r="AT34" s="849"/>
      <c r="AU34" s="849">
        <v>659</v>
      </c>
      <c r="AV34" s="849"/>
      <c r="AW34" s="849"/>
      <c r="AX34" s="849"/>
      <c r="AY34" s="849"/>
      <c r="AZ34" s="850" t="s">
        <v>558</v>
      </c>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1536</v>
      </c>
      <c r="AG63" s="860"/>
      <c r="AH63" s="860"/>
      <c r="AI63" s="860"/>
      <c r="AJ63" s="861"/>
      <c r="AK63" s="862"/>
      <c r="AL63" s="857"/>
      <c r="AM63" s="857"/>
      <c r="AN63" s="857"/>
      <c r="AO63" s="857"/>
      <c r="AP63" s="860">
        <v>10073</v>
      </c>
      <c r="AQ63" s="860"/>
      <c r="AR63" s="860"/>
      <c r="AS63" s="860"/>
      <c r="AT63" s="860"/>
      <c r="AU63" s="860">
        <v>6228</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542</v>
      </c>
      <c r="C68" s="888"/>
      <c r="D68" s="888"/>
      <c r="E68" s="888"/>
      <c r="F68" s="888"/>
      <c r="G68" s="888"/>
      <c r="H68" s="888"/>
      <c r="I68" s="888"/>
      <c r="J68" s="888"/>
      <c r="K68" s="888"/>
      <c r="L68" s="888"/>
      <c r="M68" s="888"/>
      <c r="N68" s="888"/>
      <c r="O68" s="888"/>
      <c r="P68" s="889"/>
      <c r="Q68" s="890">
        <v>5570</v>
      </c>
      <c r="R68" s="884"/>
      <c r="S68" s="884"/>
      <c r="T68" s="884"/>
      <c r="U68" s="884"/>
      <c r="V68" s="884">
        <v>5516</v>
      </c>
      <c r="W68" s="884"/>
      <c r="X68" s="884"/>
      <c r="Y68" s="884"/>
      <c r="Z68" s="884"/>
      <c r="AA68" s="884">
        <v>54</v>
      </c>
      <c r="AB68" s="884"/>
      <c r="AC68" s="884"/>
      <c r="AD68" s="884"/>
      <c r="AE68" s="884"/>
      <c r="AF68" s="884">
        <v>54</v>
      </c>
      <c r="AG68" s="884"/>
      <c r="AH68" s="884"/>
      <c r="AI68" s="884"/>
      <c r="AJ68" s="884"/>
      <c r="AK68" s="884">
        <v>505</v>
      </c>
      <c r="AL68" s="884"/>
      <c r="AM68" s="884"/>
      <c r="AN68" s="884"/>
      <c r="AO68" s="884"/>
      <c r="AP68" s="884">
        <v>2481</v>
      </c>
      <c r="AQ68" s="884"/>
      <c r="AR68" s="884"/>
      <c r="AS68" s="884"/>
      <c r="AT68" s="884"/>
      <c r="AU68" s="884">
        <v>130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543</v>
      </c>
      <c r="C69" s="892"/>
      <c r="D69" s="892"/>
      <c r="E69" s="892"/>
      <c r="F69" s="892"/>
      <c r="G69" s="892"/>
      <c r="H69" s="892"/>
      <c r="I69" s="892"/>
      <c r="J69" s="892"/>
      <c r="K69" s="892"/>
      <c r="L69" s="892"/>
      <c r="M69" s="892"/>
      <c r="N69" s="892"/>
      <c r="O69" s="892"/>
      <c r="P69" s="893"/>
      <c r="Q69" s="894">
        <v>6</v>
      </c>
      <c r="R69" s="849"/>
      <c r="S69" s="849"/>
      <c r="T69" s="849"/>
      <c r="U69" s="849"/>
      <c r="V69" s="849">
        <v>6</v>
      </c>
      <c r="W69" s="849"/>
      <c r="X69" s="849"/>
      <c r="Y69" s="849"/>
      <c r="Z69" s="849"/>
      <c r="AA69" s="849">
        <v>1</v>
      </c>
      <c r="AB69" s="849"/>
      <c r="AC69" s="849"/>
      <c r="AD69" s="849"/>
      <c r="AE69" s="849"/>
      <c r="AF69" s="849">
        <v>1</v>
      </c>
      <c r="AG69" s="849"/>
      <c r="AH69" s="849"/>
      <c r="AI69" s="849"/>
      <c r="AJ69" s="849"/>
      <c r="AK69" s="849">
        <v>3</v>
      </c>
      <c r="AL69" s="849"/>
      <c r="AM69" s="849"/>
      <c r="AN69" s="849"/>
      <c r="AO69" s="849"/>
      <c r="AP69" s="849" t="s">
        <v>549</v>
      </c>
      <c r="AQ69" s="849"/>
      <c r="AR69" s="849"/>
      <c r="AS69" s="849"/>
      <c r="AT69" s="849"/>
      <c r="AU69" s="849" t="s">
        <v>549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544</v>
      </c>
      <c r="C70" s="892"/>
      <c r="D70" s="892"/>
      <c r="E70" s="892"/>
      <c r="F70" s="892"/>
      <c r="G70" s="892"/>
      <c r="H70" s="892"/>
      <c r="I70" s="892"/>
      <c r="J70" s="892"/>
      <c r="K70" s="892"/>
      <c r="L70" s="892"/>
      <c r="M70" s="892"/>
      <c r="N70" s="892"/>
      <c r="O70" s="892"/>
      <c r="P70" s="893"/>
      <c r="Q70" s="894">
        <v>633</v>
      </c>
      <c r="R70" s="849"/>
      <c r="S70" s="849"/>
      <c r="T70" s="849"/>
      <c r="U70" s="849"/>
      <c r="V70" s="849">
        <v>630</v>
      </c>
      <c r="W70" s="849"/>
      <c r="X70" s="849"/>
      <c r="Y70" s="849"/>
      <c r="Z70" s="849"/>
      <c r="AA70" s="849">
        <v>3</v>
      </c>
      <c r="AB70" s="849"/>
      <c r="AC70" s="849"/>
      <c r="AD70" s="849"/>
      <c r="AE70" s="849"/>
      <c r="AF70" s="849">
        <v>3</v>
      </c>
      <c r="AG70" s="849"/>
      <c r="AH70" s="849"/>
      <c r="AI70" s="849"/>
      <c r="AJ70" s="849"/>
      <c r="AK70" s="849">
        <v>58</v>
      </c>
      <c r="AL70" s="849"/>
      <c r="AM70" s="849"/>
      <c r="AN70" s="849"/>
      <c r="AO70" s="849"/>
      <c r="AP70" s="849" t="s">
        <v>550</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545</v>
      </c>
      <c r="C71" s="892"/>
      <c r="D71" s="892"/>
      <c r="E71" s="892"/>
      <c r="F71" s="892"/>
      <c r="G71" s="892"/>
      <c r="H71" s="892"/>
      <c r="I71" s="892"/>
      <c r="J71" s="892"/>
      <c r="K71" s="892"/>
      <c r="L71" s="892"/>
      <c r="M71" s="892"/>
      <c r="N71" s="892"/>
      <c r="O71" s="892"/>
      <c r="P71" s="893"/>
      <c r="Q71" s="894">
        <v>81788</v>
      </c>
      <c r="R71" s="849"/>
      <c r="S71" s="849"/>
      <c r="T71" s="849"/>
      <c r="U71" s="849"/>
      <c r="V71" s="849">
        <v>79583</v>
      </c>
      <c r="W71" s="849"/>
      <c r="X71" s="849"/>
      <c r="Y71" s="849"/>
      <c r="Z71" s="849"/>
      <c r="AA71" s="849">
        <v>2206</v>
      </c>
      <c r="AB71" s="849"/>
      <c r="AC71" s="849"/>
      <c r="AD71" s="849"/>
      <c r="AE71" s="849"/>
      <c r="AF71" s="849">
        <v>2206</v>
      </c>
      <c r="AG71" s="849"/>
      <c r="AH71" s="849"/>
      <c r="AI71" s="849"/>
      <c r="AJ71" s="849"/>
      <c r="AK71" s="849">
        <v>1006</v>
      </c>
      <c r="AL71" s="849"/>
      <c r="AM71" s="849"/>
      <c r="AN71" s="849"/>
      <c r="AO71" s="849"/>
      <c r="AP71" s="849" t="s">
        <v>549</v>
      </c>
      <c r="AQ71" s="849"/>
      <c r="AR71" s="849"/>
      <c r="AS71" s="849"/>
      <c r="AT71" s="849"/>
      <c r="AU71" s="849" t="s">
        <v>549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546</v>
      </c>
      <c r="C72" s="892"/>
      <c r="D72" s="892"/>
      <c r="E72" s="892"/>
      <c r="F72" s="892"/>
      <c r="G72" s="892"/>
      <c r="H72" s="892"/>
      <c r="I72" s="892"/>
      <c r="J72" s="892"/>
      <c r="K72" s="892"/>
      <c r="L72" s="892"/>
      <c r="M72" s="892"/>
      <c r="N72" s="892"/>
      <c r="O72" s="892"/>
      <c r="P72" s="893"/>
      <c r="Q72" s="894">
        <v>2534</v>
      </c>
      <c r="R72" s="849"/>
      <c r="S72" s="849"/>
      <c r="T72" s="849"/>
      <c r="U72" s="849"/>
      <c r="V72" s="849">
        <v>2449</v>
      </c>
      <c r="W72" s="849"/>
      <c r="X72" s="849"/>
      <c r="Y72" s="849"/>
      <c r="Z72" s="849"/>
      <c r="AA72" s="849">
        <v>85</v>
      </c>
      <c r="AB72" s="849"/>
      <c r="AC72" s="849"/>
      <c r="AD72" s="849"/>
      <c r="AE72" s="849"/>
      <c r="AF72" s="849">
        <v>85</v>
      </c>
      <c r="AG72" s="849"/>
      <c r="AH72" s="849"/>
      <c r="AI72" s="849"/>
      <c r="AJ72" s="849"/>
      <c r="AK72" s="849" t="s">
        <v>549</v>
      </c>
      <c r="AL72" s="849"/>
      <c r="AM72" s="849"/>
      <c r="AN72" s="849"/>
      <c r="AO72" s="849"/>
      <c r="AP72" s="849" t="s">
        <v>550</v>
      </c>
      <c r="AQ72" s="849"/>
      <c r="AR72" s="849"/>
      <c r="AS72" s="849"/>
      <c r="AT72" s="849"/>
      <c r="AU72" s="849" t="s">
        <v>549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547</v>
      </c>
      <c r="C73" s="892"/>
      <c r="D73" s="892"/>
      <c r="E73" s="892"/>
      <c r="F73" s="892"/>
      <c r="G73" s="892"/>
      <c r="H73" s="892"/>
      <c r="I73" s="892"/>
      <c r="J73" s="892"/>
      <c r="K73" s="892"/>
      <c r="L73" s="892"/>
      <c r="M73" s="892"/>
      <c r="N73" s="892"/>
      <c r="O73" s="892"/>
      <c r="P73" s="893"/>
      <c r="Q73" s="894">
        <v>23</v>
      </c>
      <c r="R73" s="849"/>
      <c r="S73" s="849"/>
      <c r="T73" s="849"/>
      <c r="U73" s="849"/>
      <c r="V73" s="849">
        <v>22</v>
      </c>
      <c r="W73" s="849"/>
      <c r="X73" s="849"/>
      <c r="Y73" s="849"/>
      <c r="Z73" s="849"/>
      <c r="AA73" s="849">
        <v>1</v>
      </c>
      <c r="AB73" s="849"/>
      <c r="AC73" s="849"/>
      <c r="AD73" s="849"/>
      <c r="AE73" s="849"/>
      <c r="AF73" s="849">
        <v>1</v>
      </c>
      <c r="AG73" s="849"/>
      <c r="AH73" s="849"/>
      <c r="AI73" s="849"/>
      <c r="AJ73" s="849"/>
      <c r="AK73" s="849">
        <v>9</v>
      </c>
      <c r="AL73" s="849"/>
      <c r="AM73" s="849"/>
      <c r="AN73" s="849"/>
      <c r="AO73" s="849"/>
      <c r="AP73" s="849" t="s">
        <v>550</v>
      </c>
      <c r="AQ73" s="849"/>
      <c r="AR73" s="849"/>
      <c r="AS73" s="849"/>
      <c r="AT73" s="849"/>
      <c r="AU73" s="849" t="s">
        <v>549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548</v>
      </c>
      <c r="C74" s="892"/>
      <c r="D74" s="892"/>
      <c r="E74" s="892"/>
      <c r="F74" s="892"/>
      <c r="G74" s="892"/>
      <c r="H74" s="892"/>
      <c r="I74" s="892"/>
      <c r="J74" s="892"/>
      <c r="K74" s="892"/>
      <c r="L74" s="892"/>
      <c r="M74" s="892"/>
      <c r="N74" s="892"/>
      <c r="O74" s="892"/>
      <c r="P74" s="893"/>
      <c r="Q74" s="894">
        <v>0</v>
      </c>
      <c r="R74" s="849"/>
      <c r="S74" s="849"/>
      <c r="T74" s="849"/>
      <c r="U74" s="849"/>
      <c r="V74" s="849">
        <v>0</v>
      </c>
      <c r="W74" s="849"/>
      <c r="X74" s="849"/>
      <c r="Y74" s="849"/>
      <c r="Z74" s="849"/>
      <c r="AA74" s="849" t="s">
        <v>549</v>
      </c>
      <c r="AB74" s="849"/>
      <c r="AC74" s="849"/>
      <c r="AD74" s="849"/>
      <c r="AE74" s="849"/>
      <c r="AF74" s="849" t="s">
        <v>549</v>
      </c>
      <c r="AG74" s="849"/>
      <c r="AH74" s="849"/>
      <c r="AI74" s="849"/>
      <c r="AJ74" s="849"/>
      <c r="AK74" s="849" t="s">
        <v>550</v>
      </c>
      <c r="AL74" s="849"/>
      <c r="AM74" s="849"/>
      <c r="AN74" s="849"/>
      <c r="AO74" s="849"/>
      <c r="AP74" s="849" t="s">
        <v>550</v>
      </c>
      <c r="AQ74" s="849"/>
      <c r="AR74" s="849"/>
      <c r="AS74" s="849"/>
      <c r="AT74" s="849"/>
      <c r="AU74" s="849" t="s">
        <v>550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2350</v>
      </c>
      <c r="AG88" s="860"/>
      <c r="AH88" s="860"/>
      <c r="AI88" s="860"/>
      <c r="AJ88" s="860"/>
      <c r="AK88" s="857"/>
      <c r="AL88" s="857"/>
      <c r="AM88" s="857"/>
      <c r="AN88" s="857"/>
      <c r="AO88" s="857"/>
      <c r="AP88" s="860">
        <v>2481</v>
      </c>
      <c r="AQ88" s="860"/>
      <c r="AR88" s="860"/>
      <c r="AS88" s="860"/>
      <c r="AT88" s="860"/>
      <c r="AU88" s="860">
        <v>130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20</v>
      </c>
      <c r="CS102" s="868"/>
      <c r="CT102" s="868"/>
      <c r="CU102" s="868"/>
      <c r="CV102" s="911"/>
      <c r="CW102" s="910">
        <v>49</v>
      </c>
      <c r="CX102" s="868"/>
      <c r="CY102" s="868"/>
      <c r="CZ102" s="868"/>
      <c r="DA102" s="911"/>
      <c r="DB102" s="910" t="s">
        <v>558</v>
      </c>
      <c r="DC102" s="868"/>
      <c r="DD102" s="868"/>
      <c r="DE102" s="868"/>
      <c r="DF102" s="911"/>
      <c r="DG102" s="910" t="s">
        <v>567</v>
      </c>
      <c r="DH102" s="868"/>
      <c r="DI102" s="868"/>
      <c r="DJ102" s="868"/>
      <c r="DK102" s="911"/>
      <c r="DL102" s="910" t="s">
        <v>568</v>
      </c>
      <c r="DM102" s="868"/>
      <c r="DN102" s="868"/>
      <c r="DO102" s="868"/>
      <c r="DP102" s="911"/>
      <c r="DQ102" s="910" t="s">
        <v>558</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733112</v>
      </c>
      <c r="AB110" s="920"/>
      <c r="AC110" s="920"/>
      <c r="AD110" s="920"/>
      <c r="AE110" s="921"/>
      <c r="AF110" s="922">
        <v>737987</v>
      </c>
      <c r="AG110" s="920"/>
      <c r="AH110" s="920"/>
      <c r="AI110" s="920"/>
      <c r="AJ110" s="921"/>
      <c r="AK110" s="922">
        <v>712673</v>
      </c>
      <c r="AL110" s="920"/>
      <c r="AM110" s="920"/>
      <c r="AN110" s="920"/>
      <c r="AO110" s="921"/>
      <c r="AP110" s="923">
        <v>21.6</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7225990</v>
      </c>
      <c r="BR110" s="957"/>
      <c r="BS110" s="957"/>
      <c r="BT110" s="957"/>
      <c r="BU110" s="957"/>
      <c r="BV110" s="957">
        <v>7010129</v>
      </c>
      <c r="BW110" s="957"/>
      <c r="BX110" s="957"/>
      <c r="BY110" s="957"/>
      <c r="BZ110" s="957"/>
      <c r="CA110" s="957">
        <v>6871819</v>
      </c>
      <c r="CB110" s="957"/>
      <c r="CC110" s="957"/>
      <c r="CD110" s="957"/>
      <c r="CE110" s="957"/>
      <c r="CF110" s="971">
        <v>207.8</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109</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6533421</v>
      </c>
      <c r="BR112" s="950"/>
      <c r="BS112" s="950"/>
      <c r="BT112" s="950"/>
      <c r="BU112" s="950"/>
      <c r="BV112" s="950">
        <v>6337402</v>
      </c>
      <c r="BW112" s="950"/>
      <c r="BX112" s="950"/>
      <c r="BY112" s="950"/>
      <c r="BZ112" s="950"/>
      <c r="CA112" s="950">
        <v>6229079</v>
      </c>
      <c r="CB112" s="950"/>
      <c r="CC112" s="950"/>
      <c r="CD112" s="950"/>
      <c r="CE112" s="950"/>
      <c r="CF112" s="944">
        <v>188.4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430166</v>
      </c>
      <c r="AB113" s="964"/>
      <c r="AC113" s="964"/>
      <c r="AD113" s="964"/>
      <c r="AE113" s="965"/>
      <c r="AF113" s="966">
        <v>452567</v>
      </c>
      <c r="AG113" s="964"/>
      <c r="AH113" s="964"/>
      <c r="AI113" s="964"/>
      <c r="AJ113" s="965"/>
      <c r="AK113" s="966">
        <v>462671</v>
      </c>
      <c r="AL113" s="964"/>
      <c r="AM113" s="964"/>
      <c r="AN113" s="964"/>
      <c r="AO113" s="965"/>
      <c r="AP113" s="967">
        <v>14</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124715</v>
      </c>
      <c r="BR113" s="950"/>
      <c r="BS113" s="950"/>
      <c r="BT113" s="950"/>
      <c r="BU113" s="950"/>
      <c r="BV113" s="950">
        <v>123994</v>
      </c>
      <c r="BW113" s="950"/>
      <c r="BX113" s="950"/>
      <c r="BY113" s="950"/>
      <c r="BZ113" s="950"/>
      <c r="CA113" s="950">
        <v>130137</v>
      </c>
      <c r="CB113" s="950"/>
      <c r="CC113" s="950"/>
      <c r="CD113" s="950"/>
      <c r="CE113" s="950"/>
      <c r="CF113" s="944">
        <v>3.9</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16541</v>
      </c>
      <c r="AB114" s="989"/>
      <c r="AC114" s="989"/>
      <c r="AD114" s="989"/>
      <c r="AE114" s="990"/>
      <c r="AF114" s="991">
        <v>2225</v>
      </c>
      <c r="AG114" s="989"/>
      <c r="AH114" s="989"/>
      <c r="AI114" s="989"/>
      <c r="AJ114" s="990"/>
      <c r="AK114" s="991">
        <v>10506</v>
      </c>
      <c r="AL114" s="989"/>
      <c r="AM114" s="989"/>
      <c r="AN114" s="989"/>
      <c r="AO114" s="990"/>
      <c r="AP114" s="992">
        <v>0.3</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634409</v>
      </c>
      <c r="BR114" s="950"/>
      <c r="BS114" s="950"/>
      <c r="BT114" s="950"/>
      <c r="BU114" s="950"/>
      <c r="BV114" s="950">
        <v>603885</v>
      </c>
      <c r="BW114" s="950"/>
      <c r="BX114" s="950"/>
      <c r="BY114" s="950"/>
      <c r="BZ114" s="950"/>
      <c r="CA114" s="950">
        <v>555351</v>
      </c>
      <c r="CB114" s="950"/>
      <c r="CC114" s="950"/>
      <c r="CD114" s="950"/>
      <c r="CE114" s="950"/>
      <c r="CF114" s="944">
        <v>16.8</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116</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1281</v>
      </c>
      <c r="AB116" s="989"/>
      <c r="AC116" s="989"/>
      <c r="AD116" s="989"/>
      <c r="AE116" s="990"/>
      <c r="AF116" s="991">
        <v>659</v>
      </c>
      <c r="AG116" s="989"/>
      <c r="AH116" s="989"/>
      <c r="AI116" s="989"/>
      <c r="AJ116" s="990"/>
      <c r="AK116" s="991">
        <v>521</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1181216</v>
      </c>
      <c r="AB117" s="996"/>
      <c r="AC117" s="996"/>
      <c r="AD117" s="996"/>
      <c r="AE117" s="997"/>
      <c r="AF117" s="995">
        <v>1193438</v>
      </c>
      <c r="AG117" s="996"/>
      <c r="AH117" s="996"/>
      <c r="AI117" s="996"/>
      <c r="AJ117" s="997"/>
      <c r="AK117" s="995">
        <v>1186371</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1020" t="s">
        <v>401</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430</v>
      </c>
      <c r="BP118" s="1024"/>
      <c r="BQ118" s="1015">
        <v>14518535</v>
      </c>
      <c r="BR118" s="1016"/>
      <c r="BS118" s="1016"/>
      <c r="BT118" s="1016"/>
      <c r="BU118" s="1016"/>
      <c r="BV118" s="1016">
        <v>14075410</v>
      </c>
      <c r="BW118" s="1016"/>
      <c r="BX118" s="1016"/>
      <c r="BY118" s="1016"/>
      <c r="BZ118" s="1016"/>
      <c r="CA118" s="1016">
        <v>13786386</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3715035</v>
      </c>
      <c r="BR119" s="957"/>
      <c r="BS119" s="957"/>
      <c r="BT119" s="957"/>
      <c r="BU119" s="957"/>
      <c r="BV119" s="957">
        <v>3451760</v>
      </c>
      <c r="BW119" s="957"/>
      <c r="BX119" s="957"/>
      <c r="BY119" s="957"/>
      <c r="BZ119" s="957"/>
      <c r="CA119" s="957">
        <v>3351511</v>
      </c>
      <c r="CB119" s="957"/>
      <c r="CC119" s="957"/>
      <c r="CD119" s="957"/>
      <c r="CE119" s="957"/>
      <c r="CF119" s="971">
        <v>101.3</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209441</v>
      </c>
      <c r="BR120" s="950"/>
      <c r="BS120" s="950"/>
      <c r="BT120" s="950"/>
      <c r="BU120" s="950"/>
      <c r="BV120" s="950">
        <v>174395</v>
      </c>
      <c r="BW120" s="950"/>
      <c r="BX120" s="950"/>
      <c r="BY120" s="950"/>
      <c r="BZ120" s="950"/>
      <c r="CA120" s="950">
        <v>145646</v>
      </c>
      <c r="CB120" s="950"/>
      <c r="CC120" s="950"/>
      <c r="CD120" s="950"/>
      <c r="CE120" s="950"/>
      <c r="CF120" s="944">
        <v>4.4000000000000004</v>
      </c>
      <c r="CG120" s="945"/>
      <c r="CH120" s="945"/>
      <c r="CI120" s="945"/>
      <c r="CJ120" s="945"/>
      <c r="CK120" s="1043" t="s">
        <v>436</v>
      </c>
      <c r="CL120" s="1044"/>
      <c r="CM120" s="1044"/>
      <c r="CN120" s="1044"/>
      <c r="CO120" s="1045"/>
      <c r="CP120" s="1051" t="s">
        <v>437</v>
      </c>
      <c r="CQ120" s="1052"/>
      <c r="CR120" s="1052"/>
      <c r="CS120" s="1052"/>
      <c r="CT120" s="1052"/>
      <c r="CU120" s="1052"/>
      <c r="CV120" s="1052"/>
      <c r="CW120" s="1052"/>
      <c r="CX120" s="1052"/>
      <c r="CY120" s="1052"/>
      <c r="CZ120" s="1052"/>
      <c r="DA120" s="1052"/>
      <c r="DB120" s="1052"/>
      <c r="DC120" s="1052"/>
      <c r="DD120" s="1052"/>
      <c r="DE120" s="1052"/>
      <c r="DF120" s="1053"/>
      <c r="DG120" s="956">
        <v>2929618</v>
      </c>
      <c r="DH120" s="957"/>
      <c r="DI120" s="957"/>
      <c r="DJ120" s="957"/>
      <c r="DK120" s="957"/>
      <c r="DL120" s="957">
        <v>2847153</v>
      </c>
      <c r="DM120" s="957"/>
      <c r="DN120" s="957"/>
      <c r="DO120" s="957"/>
      <c r="DP120" s="957"/>
      <c r="DQ120" s="957">
        <v>2801498</v>
      </c>
      <c r="DR120" s="957"/>
      <c r="DS120" s="957"/>
      <c r="DT120" s="957"/>
      <c r="DU120" s="957"/>
      <c r="DV120" s="958">
        <v>84.7</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8822219</v>
      </c>
      <c r="BR121" s="1016"/>
      <c r="BS121" s="1016"/>
      <c r="BT121" s="1016"/>
      <c r="BU121" s="1016"/>
      <c r="BV121" s="1016">
        <v>8621978</v>
      </c>
      <c r="BW121" s="1016"/>
      <c r="BX121" s="1016"/>
      <c r="BY121" s="1016"/>
      <c r="BZ121" s="1016"/>
      <c r="CA121" s="1016">
        <v>8548754</v>
      </c>
      <c r="CB121" s="1016"/>
      <c r="CC121" s="1016"/>
      <c r="CD121" s="1016"/>
      <c r="CE121" s="1016"/>
      <c r="CF121" s="1054">
        <v>258.5</v>
      </c>
      <c r="CG121" s="1055"/>
      <c r="CH121" s="1055"/>
      <c r="CI121" s="1055"/>
      <c r="CJ121" s="1055"/>
      <c r="CK121" s="1046"/>
      <c r="CL121" s="1047"/>
      <c r="CM121" s="1047"/>
      <c r="CN121" s="1047"/>
      <c r="CO121" s="1048"/>
      <c r="CP121" s="1037" t="s">
        <v>440</v>
      </c>
      <c r="CQ121" s="1038"/>
      <c r="CR121" s="1038"/>
      <c r="CS121" s="1038"/>
      <c r="CT121" s="1038"/>
      <c r="CU121" s="1038"/>
      <c r="CV121" s="1038"/>
      <c r="CW121" s="1038"/>
      <c r="CX121" s="1038"/>
      <c r="CY121" s="1038"/>
      <c r="CZ121" s="1038"/>
      <c r="DA121" s="1038"/>
      <c r="DB121" s="1038"/>
      <c r="DC121" s="1038"/>
      <c r="DD121" s="1038"/>
      <c r="DE121" s="1038"/>
      <c r="DF121" s="1039"/>
      <c r="DG121" s="949">
        <v>2588926</v>
      </c>
      <c r="DH121" s="950"/>
      <c r="DI121" s="950"/>
      <c r="DJ121" s="950"/>
      <c r="DK121" s="950"/>
      <c r="DL121" s="950">
        <v>2485229</v>
      </c>
      <c r="DM121" s="950"/>
      <c r="DN121" s="950"/>
      <c r="DO121" s="950"/>
      <c r="DP121" s="950"/>
      <c r="DQ121" s="950">
        <v>2454080</v>
      </c>
      <c r="DR121" s="950"/>
      <c r="DS121" s="950"/>
      <c r="DT121" s="950"/>
      <c r="DU121" s="950"/>
      <c r="DV121" s="951">
        <v>74.2</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441</v>
      </c>
      <c r="BP122" s="1024"/>
      <c r="BQ122" s="1064">
        <v>12746695</v>
      </c>
      <c r="BR122" s="1065"/>
      <c r="BS122" s="1065"/>
      <c r="BT122" s="1065"/>
      <c r="BU122" s="1065"/>
      <c r="BV122" s="1065">
        <v>12248133</v>
      </c>
      <c r="BW122" s="1065"/>
      <c r="BX122" s="1065"/>
      <c r="BY122" s="1065"/>
      <c r="BZ122" s="1065"/>
      <c r="CA122" s="1065">
        <v>12045911</v>
      </c>
      <c r="CB122" s="1065"/>
      <c r="CC122" s="1065"/>
      <c r="CD122" s="1065"/>
      <c r="CE122" s="1065"/>
      <c r="CF122" s="1017"/>
      <c r="CG122" s="1018"/>
      <c r="CH122" s="1018"/>
      <c r="CI122" s="1018"/>
      <c r="CJ122" s="1019"/>
      <c r="CK122" s="1046"/>
      <c r="CL122" s="1047"/>
      <c r="CM122" s="1047"/>
      <c r="CN122" s="1047"/>
      <c r="CO122" s="1048"/>
      <c r="CP122" s="1037" t="s">
        <v>442</v>
      </c>
      <c r="CQ122" s="1038"/>
      <c r="CR122" s="1038"/>
      <c r="CS122" s="1038"/>
      <c r="CT122" s="1038"/>
      <c r="CU122" s="1038"/>
      <c r="CV122" s="1038"/>
      <c r="CW122" s="1038"/>
      <c r="CX122" s="1038"/>
      <c r="CY122" s="1038"/>
      <c r="CZ122" s="1038"/>
      <c r="DA122" s="1038"/>
      <c r="DB122" s="1038"/>
      <c r="DC122" s="1038"/>
      <c r="DD122" s="1038"/>
      <c r="DE122" s="1038"/>
      <c r="DF122" s="1039"/>
      <c r="DG122" s="949">
        <v>723888</v>
      </c>
      <c r="DH122" s="950"/>
      <c r="DI122" s="950"/>
      <c r="DJ122" s="950"/>
      <c r="DK122" s="950"/>
      <c r="DL122" s="950">
        <v>691065</v>
      </c>
      <c r="DM122" s="950"/>
      <c r="DN122" s="950"/>
      <c r="DO122" s="950"/>
      <c r="DP122" s="950"/>
      <c r="DQ122" s="950">
        <v>659020</v>
      </c>
      <c r="DR122" s="950"/>
      <c r="DS122" s="950"/>
      <c r="DT122" s="950"/>
      <c r="DU122" s="950"/>
      <c r="DV122" s="951">
        <v>19.899999999999999</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116</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54.9</v>
      </c>
      <c r="BR123" s="1057"/>
      <c r="BS123" s="1057"/>
      <c r="BT123" s="1057"/>
      <c r="BU123" s="1057"/>
      <c r="BV123" s="1057">
        <v>57.3</v>
      </c>
      <c r="BW123" s="1057"/>
      <c r="BX123" s="1057"/>
      <c r="BY123" s="1057"/>
      <c r="BZ123" s="1057"/>
      <c r="CA123" s="1057">
        <v>52.6</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v>290989</v>
      </c>
      <c r="DH123" s="989"/>
      <c r="DI123" s="989"/>
      <c r="DJ123" s="989"/>
      <c r="DK123" s="990"/>
      <c r="DL123" s="991">
        <v>313955</v>
      </c>
      <c r="DM123" s="989"/>
      <c r="DN123" s="989"/>
      <c r="DO123" s="989"/>
      <c r="DP123" s="990"/>
      <c r="DQ123" s="991">
        <v>314481</v>
      </c>
      <c r="DR123" s="989"/>
      <c r="DS123" s="989"/>
      <c r="DT123" s="989"/>
      <c r="DU123" s="990"/>
      <c r="DV123" s="992">
        <v>9.5</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445</v>
      </c>
      <c r="DH124" s="1028"/>
      <c r="DI124" s="1028"/>
      <c r="DJ124" s="1028"/>
      <c r="DK124" s="1029"/>
      <c r="DL124" s="1030" t="s">
        <v>445</v>
      </c>
      <c r="DM124" s="1028"/>
      <c r="DN124" s="1028"/>
      <c r="DO124" s="1028"/>
      <c r="DP124" s="1029"/>
      <c r="DQ124" s="1030" t="s">
        <v>445</v>
      </c>
      <c r="DR124" s="1028"/>
      <c r="DS124" s="1028"/>
      <c r="DT124" s="1028"/>
      <c r="DU124" s="1029"/>
      <c r="DV124" s="1031" t="s">
        <v>445</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445</v>
      </c>
      <c r="AB127" s="989"/>
      <c r="AC127" s="989"/>
      <c r="AD127" s="989"/>
      <c r="AE127" s="990"/>
      <c r="AF127" s="991" t="s">
        <v>445</v>
      </c>
      <c r="AG127" s="989"/>
      <c r="AH127" s="989"/>
      <c r="AI127" s="989"/>
      <c r="AJ127" s="990"/>
      <c r="AK127" s="991" t="s">
        <v>445</v>
      </c>
      <c r="AL127" s="989"/>
      <c r="AM127" s="989"/>
      <c r="AN127" s="989"/>
      <c r="AO127" s="990"/>
      <c r="AP127" s="992" t="s">
        <v>445</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458</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37197</v>
      </c>
      <c r="AB128" s="1120"/>
      <c r="AC128" s="1120"/>
      <c r="AD128" s="1120"/>
      <c r="AE128" s="1121"/>
      <c r="AF128" s="1122">
        <v>35442</v>
      </c>
      <c r="AG128" s="1120"/>
      <c r="AH128" s="1120"/>
      <c r="AI128" s="1120"/>
      <c r="AJ128" s="1121"/>
      <c r="AK128" s="1122">
        <v>32813</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445</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3911046</v>
      </c>
      <c r="AB129" s="989"/>
      <c r="AC129" s="989"/>
      <c r="AD129" s="989"/>
      <c r="AE129" s="990"/>
      <c r="AF129" s="991">
        <v>3923628</v>
      </c>
      <c r="AG129" s="989"/>
      <c r="AH129" s="989"/>
      <c r="AI129" s="989"/>
      <c r="AJ129" s="990"/>
      <c r="AK129" s="991">
        <v>4029575</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13.4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688199</v>
      </c>
      <c r="AB130" s="989"/>
      <c r="AC130" s="989"/>
      <c r="AD130" s="989"/>
      <c r="AE130" s="990"/>
      <c r="AF130" s="991">
        <v>740008</v>
      </c>
      <c r="AG130" s="989"/>
      <c r="AH130" s="989"/>
      <c r="AI130" s="989"/>
      <c r="AJ130" s="990"/>
      <c r="AK130" s="991">
        <v>722691</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52.6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3222847</v>
      </c>
      <c r="AB131" s="1028"/>
      <c r="AC131" s="1028"/>
      <c r="AD131" s="1028"/>
      <c r="AE131" s="1029"/>
      <c r="AF131" s="1030">
        <v>3183620</v>
      </c>
      <c r="AG131" s="1028"/>
      <c r="AH131" s="1028"/>
      <c r="AI131" s="1028"/>
      <c r="AJ131" s="1029"/>
      <c r="AK131" s="1030">
        <v>3306884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14.14339558</v>
      </c>
      <c r="AB132" s="1134"/>
      <c r="AC132" s="1134"/>
      <c r="AD132" s="1134"/>
      <c r="AE132" s="1135"/>
      <c r="AF132" s="1136">
        <v>13.12933076</v>
      </c>
      <c r="AG132" s="1134"/>
      <c r="AH132" s="1134"/>
      <c r="AI132" s="1134"/>
      <c r="AJ132" s="1135"/>
      <c r="AK132" s="1136">
        <v>13.02939565</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14.5</v>
      </c>
      <c r="AB133" s="1141"/>
      <c r="AC133" s="1141"/>
      <c r="AD133" s="1141"/>
      <c r="AE133" s="1142"/>
      <c r="AF133" s="1140">
        <v>13.7</v>
      </c>
      <c r="AG133" s="1141"/>
      <c r="AH133" s="1141"/>
      <c r="AI133" s="1141"/>
      <c r="AJ133" s="1142"/>
      <c r="AK133" s="1140">
        <v>13.4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1175588</v>
      </c>
      <c r="L9" s="264">
        <v>97778</v>
      </c>
      <c r="M9" s="265">
        <v>83939</v>
      </c>
      <c r="N9" s="266">
        <v>16.5</v>
      </c>
    </row>
    <row r="10" spans="1:16" x14ac:dyDescent="0.15">
      <c r="A10" s="248"/>
      <c r="B10" s="244"/>
      <c r="C10" s="244"/>
      <c r="D10" s="244"/>
      <c r="E10" s="244"/>
      <c r="F10" s="244"/>
      <c r="G10" s="1149" t="s">
        <v>479</v>
      </c>
      <c r="H10" s="1150"/>
      <c r="I10" s="1150"/>
      <c r="J10" s="1151"/>
      <c r="K10" s="267">
        <v>179180</v>
      </c>
      <c r="L10" s="268">
        <v>14903</v>
      </c>
      <c r="M10" s="269">
        <v>8976</v>
      </c>
      <c r="N10" s="270">
        <v>66</v>
      </c>
    </row>
    <row r="11" spans="1:16" ht="13.5" customHeight="1" x14ac:dyDescent="0.15">
      <c r="A11" s="248"/>
      <c r="B11" s="244"/>
      <c r="C11" s="244"/>
      <c r="D11" s="244"/>
      <c r="E11" s="244"/>
      <c r="F11" s="244"/>
      <c r="G11" s="1149" t="s">
        <v>480</v>
      </c>
      <c r="H11" s="1150"/>
      <c r="I11" s="1150"/>
      <c r="J11" s="1151"/>
      <c r="K11" s="267">
        <v>149986</v>
      </c>
      <c r="L11" s="268">
        <v>12475</v>
      </c>
      <c r="M11" s="269">
        <v>13172</v>
      </c>
      <c r="N11" s="270">
        <v>-5.3</v>
      </c>
    </row>
    <row r="12" spans="1:16" ht="13.5" customHeight="1" x14ac:dyDescent="0.15">
      <c r="A12" s="248"/>
      <c r="B12" s="244"/>
      <c r="C12" s="244"/>
      <c r="D12" s="244"/>
      <c r="E12" s="244"/>
      <c r="F12" s="244"/>
      <c r="G12" s="1149" t="s">
        <v>481</v>
      </c>
      <c r="H12" s="1150"/>
      <c r="I12" s="1150"/>
      <c r="J12" s="1151"/>
      <c r="K12" s="267" t="s">
        <v>482</v>
      </c>
      <c r="L12" s="268" t="s">
        <v>482</v>
      </c>
      <c r="M12" s="269">
        <v>634</v>
      </c>
      <c r="N12" s="270" t="s">
        <v>482</v>
      </c>
    </row>
    <row r="13" spans="1:16" ht="13.5" customHeight="1" x14ac:dyDescent="0.15">
      <c r="A13" s="248"/>
      <c r="B13" s="244"/>
      <c r="C13" s="244"/>
      <c r="D13" s="244"/>
      <c r="E13" s="244"/>
      <c r="F13" s="244"/>
      <c r="G13" s="1149" t="s">
        <v>483</v>
      </c>
      <c r="H13" s="1150"/>
      <c r="I13" s="1150"/>
      <c r="J13" s="1151"/>
      <c r="K13" s="267" t="s">
        <v>482</v>
      </c>
      <c r="L13" s="268" t="s">
        <v>482</v>
      </c>
      <c r="M13" s="269">
        <v>21</v>
      </c>
      <c r="N13" s="270" t="s">
        <v>482</v>
      </c>
    </row>
    <row r="14" spans="1:16" ht="13.5" customHeight="1" x14ac:dyDescent="0.15">
      <c r="A14" s="248"/>
      <c r="B14" s="244"/>
      <c r="C14" s="244"/>
      <c r="D14" s="244"/>
      <c r="E14" s="244"/>
      <c r="F14" s="244"/>
      <c r="G14" s="1149" t="s">
        <v>484</v>
      </c>
      <c r="H14" s="1150"/>
      <c r="I14" s="1150"/>
      <c r="J14" s="1151"/>
      <c r="K14" s="267">
        <v>16771</v>
      </c>
      <c r="L14" s="268">
        <v>1395</v>
      </c>
      <c r="M14" s="269">
        <v>3872</v>
      </c>
      <c r="N14" s="270">
        <v>-64</v>
      </c>
    </row>
    <row r="15" spans="1:16" ht="13.5" customHeight="1" x14ac:dyDescent="0.15">
      <c r="A15" s="248"/>
      <c r="B15" s="244"/>
      <c r="C15" s="244"/>
      <c r="D15" s="244"/>
      <c r="E15" s="244"/>
      <c r="F15" s="244"/>
      <c r="G15" s="1149" t="s">
        <v>485</v>
      </c>
      <c r="H15" s="1150"/>
      <c r="I15" s="1150"/>
      <c r="J15" s="1151"/>
      <c r="K15" s="267">
        <v>11338</v>
      </c>
      <c r="L15" s="268">
        <v>943</v>
      </c>
      <c r="M15" s="269">
        <v>2062</v>
      </c>
      <c r="N15" s="270">
        <v>-54.3</v>
      </c>
    </row>
    <row r="16" spans="1:16" x14ac:dyDescent="0.15">
      <c r="A16" s="248"/>
      <c r="B16" s="244"/>
      <c r="C16" s="244"/>
      <c r="D16" s="244"/>
      <c r="E16" s="244"/>
      <c r="F16" s="244"/>
      <c r="G16" s="1152" t="s">
        <v>486</v>
      </c>
      <c r="H16" s="1153"/>
      <c r="I16" s="1153"/>
      <c r="J16" s="1154"/>
      <c r="K16" s="268">
        <v>-111298</v>
      </c>
      <c r="L16" s="268">
        <v>-9257</v>
      </c>
      <c r="M16" s="269">
        <v>-8514</v>
      </c>
      <c r="N16" s="270">
        <v>8.6999999999999993</v>
      </c>
    </row>
    <row r="17" spans="1:16" x14ac:dyDescent="0.15">
      <c r="A17" s="248"/>
      <c r="B17" s="244"/>
      <c r="C17" s="244"/>
      <c r="D17" s="244"/>
      <c r="E17" s="244"/>
      <c r="F17" s="244"/>
      <c r="G17" s="1152" t="s">
        <v>166</v>
      </c>
      <c r="H17" s="1153"/>
      <c r="I17" s="1153"/>
      <c r="J17" s="1154"/>
      <c r="K17" s="268">
        <v>1421565</v>
      </c>
      <c r="L17" s="268">
        <v>118237</v>
      </c>
      <c r="M17" s="269">
        <v>104161</v>
      </c>
      <c r="N17" s="270">
        <v>13.5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11.73</v>
      </c>
      <c r="L21" s="281">
        <v>9.8000000000000007</v>
      </c>
      <c r="M21" s="282">
        <v>1.93</v>
      </c>
      <c r="N21" s="249"/>
      <c r="O21" s="283"/>
      <c r="P21" s="279"/>
    </row>
    <row r="22" spans="1:16" s="284" customFormat="1" x14ac:dyDescent="0.15">
      <c r="A22" s="279"/>
      <c r="B22" s="249"/>
      <c r="C22" s="249"/>
      <c r="D22" s="249"/>
      <c r="E22" s="249"/>
      <c r="F22" s="249"/>
      <c r="G22" s="1144" t="s">
        <v>492</v>
      </c>
      <c r="H22" s="1145"/>
      <c r="I22" s="1145"/>
      <c r="J22" s="1146"/>
      <c r="K22" s="285">
        <v>97.2</v>
      </c>
      <c r="L22" s="286">
        <v>96.3</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712673</v>
      </c>
      <c r="L32" s="294">
        <v>59276</v>
      </c>
      <c r="M32" s="295">
        <v>53592</v>
      </c>
      <c r="N32" s="296">
        <v>10.6</v>
      </c>
    </row>
    <row r="33" spans="1:16" ht="13.5" customHeight="1" x14ac:dyDescent="0.15">
      <c r="A33" s="248"/>
      <c r="B33" s="244"/>
      <c r="C33" s="244"/>
      <c r="D33" s="244"/>
      <c r="E33" s="244"/>
      <c r="F33" s="244"/>
      <c r="G33" s="1160" t="s">
        <v>497</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498</v>
      </c>
      <c r="H34" s="1161"/>
      <c r="I34" s="1161"/>
      <c r="J34" s="1162"/>
      <c r="K34" s="294" t="s">
        <v>482</v>
      </c>
      <c r="L34" s="294" t="s">
        <v>482</v>
      </c>
      <c r="M34" s="295">
        <v>0</v>
      </c>
      <c r="N34" s="296" t="s">
        <v>482</v>
      </c>
    </row>
    <row r="35" spans="1:16" ht="27" customHeight="1" x14ac:dyDescent="0.15">
      <c r="A35" s="248"/>
      <c r="B35" s="244"/>
      <c r="C35" s="244"/>
      <c r="D35" s="244"/>
      <c r="E35" s="244"/>
      <c r="F35" s="244"/>
      <c r="G35" s="1160" t="s">
        <v>499</v>
      </c>
      <c r="H35" s="1161"/>
      <c r="I35" s="1161"/>
      <c r="J35" s="1162"/>
      <c r="K35" s="294">
        <v>462671</v>
      </c>
      <c r="L35" s="294">
        <v>38482</v>
      </c>
      <c r="M35" s="295">
        <v>20509</v>
      </c>
      <c r="N35" s="296">
        <v>87.6</v>
      </c>
    </row>
    <row r="36" spans="1:16" ht="27" customHeight="1" x14ac:dyDescent="0.15">
      <c r="A36" s="248"/>
      <c r="B36" s="244"/>
      <c r="C36" s="244"/>
      <c r="D36" s="244"/>
      <c r="E36" s="244"/>
      <c r="F36" s="244"/>
      <c r="G36" s="1160" t="s">
        <v>500</v>
      </c>
      <c r="H36" s="1161"/>
      <c r="I36" s="1161"/>
      <c r="J36" s="1162"/>
      <c r="K36" s="294">
        <v>10506</v>
      </c>
      <c r="L36" s="294">
        <v>874</v>
      </c>
      <c r="M36" s="295">
        <v>3503</v>
      </c>
      <c r="N36" s="296">
        <v>-75</v>
      </c>
    </row>
    <row r="37" spans="1:16" ht="13.5" customHeight="1" x14ac:dyDescent="0.15">
      <c r="A37" s="248"/>
      <c r="B37" s="244"/>
      <c r="C37" s="244"/>
      <c r="D37" s="244"/>
      <c r="E37" s="244"/>
      <c r="F37" s="244"/>
      <c r="G37" s="1160" t="s">
        <v>501</v>
      </c>
      <c r="H37" s="1161"/>
      <c r="I37" s="1161"/>
      <c r="J37" s="1162"/>
      <c r="K37" s="294" t="s">
        <v>482</v>
      </c>
      <c r="L37" s="294" t="s">
        <v>482</v>
      </c>
      <c r="M37" s="295">
        <v>1405</v>
      </c>
      <c r="N37" s="296" t="s">
        <v>482</v>
      </c>
    </row>
    <row r="38" spans="1:16" ht="27" customHeight="1" x14ac:dyDescent="0.15">
      <c r="A38" s="248"/>
      <c r="B38" s="244"/>
      <c r="C38" s="244"/>
      <c r="D38" s="244"/>
      <c r="E38" s="244"/>
      <c r="F38" s="244"/>
      <c r="G38" s="1163" t="s">
        <v>502</v>
      </c>
      <c r="H38" s="1164"/>
      <c r="I38" s="1164"/>
      <c r="J38" s="1165"/>
      <c r="K38" s="297">
        <v>521</v>
      </c>
      <c r="L38" s="297">
        <v>43</v>
      </c>
      <c r="M38" s="298">
        <v>2</v>
      </c>
      <c r="N38" s="299">
        <v>2050</v>
      </c>
      <c r="O38" s="293"/>
    </row>
    <row r="39" spans="1:16" x14ac:dyDescent="0.15">
      <c r="A39" s="248"/>
      <c r="B39" s="244"/>
      <c r="C39" s="244"/>
      <c r="D39" s="244"/>
      <c r="E39" s="244"/>
      <c r="F39" s="244"/>
      <c r="G39" s="1163" t="s">
        <v>503</v>
      </c>
      <c r="H39" s="1164"/>
      <c r="I39" s="1164"/>
      <c r="J39" s="1165"/>
      <c r="K39" s="300">
        <v>-32813</v>
      </c>
      <c r="L39" s="300">
        <v>-2729</v>
      </c>
      <c r="M39" s="301">
        <v>-1515</v>
      </c>
      <c r="N39" s="302">
        <v>80.099999999999994</v>
      </c>
      <c r="O39" s="293"/>
    </row>
    <row r="40" spans="1:16" ht="27" customHeight="1" x14ac:dyDescent="0.15">
      <c r="A40" s="248"/>
      <c r="B40" s="244"/>
      <c r="C40" s="244"/>
      <c r="D40" s="244"/>
      <c r="E40" s="244"/>
      <c r="F40" s="244"/>
      <c r="G40" s="1160" t="s">
        <v>504</v>
      </c>
      <c r="H40" s="1161"/>
      <c r="I40" s="1161"/>
      <c r="J40" s="1162"/>
      <c r="K40" s="300">
        <v>-722691</v>
      </c>
      <c r="L40" s="300">
        <v>-60109</v>
      </c>
      <c r="M40" s="301">
        <v>-52955</v>
      </c>
      <c r="N40" s="302">
        <v>13.5</v>
      </c>
      <c r="O40" s="293"/>
    </row>
    <row r="41" spans="1:16" x14ac:dyDescent="0.15">
      <c r="A41" s="248"/>
      <c r="B41" s="244"/>
      <c r="C41" s="244"/>
      <c r="D41" s="244"/>
      <c r="E41" s="244"/>
      <c r="F41" s="244"/>
      <c r="G41" s="1166" t="s">
        <v>277</v>
      </c>
      <c r="H41" s="1167"/>
      <c r="I41" s="1167"/>
      <c r="J41" s="1168"/>
      <c r="K41" s="294">
        <v>430867</v>
      </c>
      <c r="L41" s="300">
        <v>35837</v>
      </c>
      <c r="M41" s="301">
        <v>24541</v>
      </c>
      <c r="N41" s="302">
        <v>46</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495821</v>
      </c>
      <c r="J51" s="320">
        <v>39106</v>
      </c>
      <c r="K51" s="321">
        <v>-44.8</v>
      </c>
      <c r="L51" s="322">
        <v>70897</v>
      </c>
      <c r="M51" s="323">
        <v>-25.7</v>
      </c>
      <c r="N51" s="324">
        <v>-19.100000000000001</v>
      </c>
    </row>
    <row r="52" spans="1:14" x14ac:dyDescent="0.15">
      <c r="A52" s="248"/>
      <c r="B52" s="244"/>
      <c r="C52" s="244"/>
      <c r="D52" s="244"/>
      <c r="E52" s="244"/>
      <c r="F52" s="244"/>
      <c r="G52" s="325"/>
      <c r="H52" s="326" t="s">
        <v>515</v>
      </c>
      <c r="I52" s="327">
        <v>344129</v>
      </c>
      <c r="J52" s="328">
        <v>27142</v>
      </c>
      <c r="K52" s="329">
        <v>-31.7</v>
      </c>
      <c r="L52" s="330">
        <v>39878</v>
      </c>
      <c r="M52" s="331">
        <v>-17.8</v>
      </c>
      <c r="N52" s="332">
        <v>-13.9</v>
      </c>
    </row>
    <row r="53" spans="1:14" x14ac:dyDescent="0.15">
      <c r="A53" s="248"/>
      <c r="B53" s="244"/>
      <c r="C53" s="244"/>
      <c r="D53" s="244"/>
      <c r="E53" s="244"/>
      <c r="F53" s="244"/>
      <c r="G53" s="310" t="s">
        <v>516</v>
      </c>
      <c r="H53" s="311"/>
      <c r="I53" s="319">
        <v>670141</v>
      </c>
      <c r="J53" s="320">
        <v>53440</v>
      </c>
      <c r="K53" s="321">
        <v>36.700000000000003</v>
      </c>
      <c r="L53" s="322">
        <v>66496</v>
      </c>
      <c r="M53" s="323">
        <v>-6.2</v>
      </c>
      <c r="N53" s="324">
        <v>42.9</v>
      </c>
    </row>
    <row r="54" spans="1:14" x14ac:dyDescent="0.15">
      <c r="A54" s="248"/>
      <c r="B54" s="244"/>
      <c r="C54" s="244"/>
      <c r="D54" s="244"/>
      <c r="E54" s="244"/>
      <c r="F54" s="244"/>
      <c r="G54" s="325"/>
      <c r="H54" s="326" t="s">
        <v>515</v>
      </c>
      <c r="I54" s="327">
        <v>226227</v>
      </c>
      <c r="J54" s="328">
        <v>18040</v>
      </c>
      <c r="K54" s="329">
        <v>-33.5</v>
      </c>
      <c r="L54" s="330">
        <v>36530</v>
      </c>
      <c r="M54" s="331">
        <v>-8.4</v>
      </c>
      <c r="N54" s="332">
        <v>-25.1</v>
      </c>
    </row>
    <row r="55" spans="1:14" x14ac:dyDescent="0.15">
      <c r="A55" s="248"/>
      <c r="B55" s="244"/>
      <c r="C55" s="244"/>
      <c r="D55" s="244"/>
      <c r="E55" s="244"/>
      <c r="F55" s="244"/>
      <c r="G55" s="310" t="s">
        <v>517</v>
      </c>
      <c r="H55" s="311"/>
      <c r="I55" s="319">
        <v>726426</v>
      </c>
      <c r="J55" s="320">
        <v>58503</v>
      </c>
      <c r="K55" s="321">
        <v>9.5</v>
      </c>
      <c r="L55" s="322">
        <v>82748</v>
      </c>
      <c r="M55" s="323">
        <v>24.4</v>
      </c>
      <c r="N55" s="324">
        <v>-14.9</v>
      </c>
    </row>
    <row r="56" spans="1:14" x14ac:dyDescent="0.15">
      <c r="A56" s="248"/>
      <c r="B56" s="244"/>
      <c r="C56" s="244"/>
      <c r="D56" s="244"/>
      <c r="E56" s="244"/>
      <c r="F56" s="244"/>
      <c r="G56" s="325"/>
      <c r="H56" s="326" t="s">
        <v>515</v>
      </c>
      <c r="I56" s="327">
        <v>614536</v>
      </c>
      <c r="J56" s="328">
        <v>49492</v>
      </c>
      <c r="K56" s="329">
        <v>174.3</v>
      </c>
      <c r="L56" s="330">
        <v>44732</v>
      </c>
      <c r="M56" s="331">
        <v>22.5</v>
      </c>
      <c r="N56" s="332">
        <v>151.80000000000001</v>
      </c>
    </row>
    <row r="57" spans="1:14" x14ac:dyDescent="0.15">
      <c r="A57" s="248"/>
      <c r="B57" s="244"/>
      <c r="C57" s="244"/>
      <c r="D57" s="244"/>
      <c r="E57" s="244"/>
      <c r="F57" s="244"/>
      <c r="G57" s="310" t="s">
        <v>518</v>
      </c>
      <c r="H57" s="311"/>
      <c r="I57" s="319">
        <v>896408</v>
      </c>
      <c r="J57" s="320">
        <v>73494</v>
      </c>
      <c r="K57" s="321">
        <v>25.6</v>
      </c>
      <c r="L57" s="322">
        <v>91837</v>
      </c>
      <c r="M57" s="323">
        <v>11</v>
      </c>
      <c r="N57" s="324">
        <v>14.6</v>
      </c>
    </row>
    <row r="58" spans="1:14" x14ac:dyDescent="0.15">
      <c r="A58" s="248"/>
      <c r="B58" s="244"/>
      <c r="C58" s="244"/>
      <c r="D58" s="244"/>
      <c r="E58" s="244"/>
      <c r="F58" s="244"/>
      <c r="G58" s="325"/>
      <c r="H58" s="326" t="s">
        <v>515</v>
      </c>
      <c r="I58" s="327">
        <v>496623</v>
      </c>
      <c r="J58" s="328">
        <v>40717</v>
      </c>
      <c r="K58" s="329">
        <v>-17.7</v>
      </c>
      <c r="L58" s="330">
        <v>54439</v>
      </c>
      <c r="M58" s="331">
        <v>21.7</v>
      </c>
      <c r="N58" s="332">
        <v>-39.4</v>
      </c>
    </row>
    <row r="59" spans="1:14" x14ac:dyDescent="0.15">
      <c r="A59" s="248"/>
      <c r="B59" s="244"/>
      <c r="C59" s="244"/>
      <c r="D59" s="244"/>
      <c r="E59" s="244"/>
      <c r="F59" s="244"/>
      <c r="G59" s="310" t="s">
        <v>519</v>
      </c>
      <c r="H59" s="311"/>
      <c r="I59" s="319">
        <v>864205</v>
      </c>
      <c r="J59" s="320">
        <v>71879</v>
      </c>
      <c r="K59" s="321">
        <v>-2.2000000000000002</v>
      </c>
      <c r="L59" s="322">
        <v>106092</v>
      </c>
      <c r="M59" s="323">
        <v>15.5</v>
      </c>
      <c r="N59" s="324">
        <v>-17.7</v>
      </c>
    </row>
    <row r="60" spans="1:14" x14ac:dyDescent="0.15">
      <c r="A60" s="248"/>
      <c r="B60" s="244"/>
      <c r="C60" s="244"/>
      <c r="D60" s="244"/>
      <c r="E60" s="244"/>
      <c r="F60" s="244"/>
      <c r="G60" s="325"/>
      <c r="H60" s="326" t="s">
        <v>515</v>
      </c>
      <c r="I60" s="333">
        <v>402460</v>
      </c>
      <c r="J60" s="328">
        <v>33474</v>
      </c>
      <c r="K60" s="329">
        <v>-17.8</v>
      </c>
      <c r="L60" s="330">
        <v>44299</v>
      </c>
      <c r="M60" s="331">
        <v>-18.600000000000001</v>
      </c>
      <c r="N60" s="332">
        <v>0.8</v>
      </c>
    </row>
    <row r="61" spans="1:14" x14ac:dyDescent="0.15">
      <c r="A61" s="248"/>
      <c r="B61" s="244"/>
      <c r="C61" s="244"/>
      <c r="D61" s="244"/>
      <c r="E61" s="244"/>
      <c r="F61" s="244"/>
      <c r="G61" s="310" t="s">
        <v>520</v>
      </c>
      <c r="H61" s="334"/>
      <c r="I61" s="335">
        <v>730600</v>
      </c>
      <c r="J61" s="336">
        <v>59284</v>
      </c>
      <c r="K61" s="337">
        <v>5</v>
      </c>
      <c r="L61" s="338">
        <v>83614</v>
      </c>
      <c r="M61" s="339">
        <v>3.8</v>
      </c>
      <c r="N61" s="324">
        <v>1.2</v>
      </c>
    </row>
    <row r="62" spans="1:14" x14ac:dyDescent="0.15">
      <c r="A62" s="248"/>
      <c r="B62" s="244"/>
      <c r="C62" s="244"/>
      <c r="D62" s="244"/>
      <c r="E62" s="244"/>
      <c r="F62" s="244"/>
      <c r="G62" s="325"/>
      <c r="H62" s="326" t="s">
        <v>515</v>
      </c>
      <c r="I62" s="327">
        <v>416795</v>
      </c>
      <c r="J62" s="328">
        <v>33773</v>
      </c>
      <c r="K62" s="329">
        <v>14.7</v>
      </c>
      <c r="L62" s="330">
        <v>43976</v>
      </c>
      <c r="M62" s="331">
        <v>-0.1</v>
      </c>
      <c r="N62" s="332">
        <v>14.8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22.58</v>
      </c>
      <c r="G47" s="12">
        <v>22.89</v>
      </c>
      <c r="H47" s="12">
        <v>22.45</v>
      </c>
      <c r="I47" s="12">
        <v>21.36</v>
      </c>
      <c r="J47" s="13">
        <v>19.89</v>
      </c>
    </row>
    <row r="48" spans="2:10" ht="57.75" customHeight="1" x14ac:dyDescent="0.15">
      <c r="B48" s="14"/>
      <c r="C48" s="1171" t="s">
        <v>4</v>
      </c>
      <c r="D48" s="1171"/>
      <c r="E48" s="1172"/>
      <c r="F48" s="15">
        <v>2.0699999999999998</v>
      </c>
      <c r="G48" s="16">
        <v>2.56</v>
      </c>
      <c r="H48" s="16">
        <v>2.27</v>
      </c>
      <c r="I48" s="16">
        <v>2.2599999999999998</v>
      </c>
      <c r="J48" s="17">
        <v>1.67</v>
      </c>
    </row>
    <row r="49" spans="2:10" ht="57.75" customHeight="1" thickBot="1" x14ac:dyDescent="0.2">
      <c r="B49" s="18"/>
      <c r="C49" s="1173" t="s">
        <v>5</v>
      </c>
      <c r="D49" s="1173"/>
      <c r="E49" s="1174"/>
      <c r="F49" s="19" t="s">
        <v>527</v>
      </c>
      <c r="G49" s="20" t="s">
        <v>528</v>
      </c>
      <c r="H49" s="20" t="s">
        <v>529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U0029</cp:lastModifiedBy>
  <cp:lastPrinted>2017-05-07T23:53:40Z</cp:lastPrinted>
  <dcterms:created xsi:type="dcterms:W3CDTF">2017-02-15T21:16:34Z</dcterms:created>
  <dcterms:modified xsi:type="dcterms:W3CDTF">2017-05-07T23:54:08Z</dcterms:modified>
  <cp:category/>
</cp:coreProperties>
</file>